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73\share\zaisei\財政\●広報等公表関係\ホームページ\R04\⑪財政状況資料集（R2 追加分）\"/>
    </mc:Choice>
  </mc:AlternateContent>
  <bookViews>
    <workbookView xWindow="0" yWindow="0" windowWidth="15360" windowHeight="7635"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<sst xmlns="http://schemas.openxmlformats.org/spreadsheetml/2006/main" count="1130" uniqueCount="645">
  <si>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</si>
  <si>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</si>
  <si>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</si>
  <si>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</si>
  <si>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</si>
  <si>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</si>
  <si>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</si>
  <si>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</si>
  <si>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</si>
  <si>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</si>
  <si>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</si>
  <si>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</si>
  <si>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</si>
  <si>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</si>
  <si>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</si>
  <si>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</si>
  <si>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</si>
  <si>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</si>
  <si>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</si>
  <si>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</si>
  <si>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</si>
  <si>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</si>
  <si>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</si>
  <si>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</si>
  <si>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</si>
  <si>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</si>
  <si>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</si>
  <si>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</si>
  <si>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</si>
  <si>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</si>
  <si>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</si>
  <si>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</si>
  <si>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</si>
  <si>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</si>
  <si>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</si>
  <si>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</si>
  <si>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</si>
  <si>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</si>
  <si>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</si>
  <si>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</si>
  <si>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</si>
  <si>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</si>
  <si>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</si>
  <si>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</si>
  <si>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</si>
  <si>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</si>
  <si>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</si>
  <si>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</si>
  <si>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</si>
  <si>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</si>
  <si>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</si>
  <si>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</si>
  <si>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</si>
  <si>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</si>
  <si>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</si>
  <si>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</si>
  <si>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</si>
  <si>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</si>
  <si>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</si>
  <si>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</si>
  <si>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</si>
  <si>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</si>
  <si>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</si>
  <si>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</si>
  <si>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</si>
  <si>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</si>
  <si>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</si>
  <si>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</si>
  <si>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</si>
  <si>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</si>
  <si>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</si>
  <si>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</si>
  <si>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</si>
  <si>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</si>
  <si>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</si>
  <si>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</si>
  <si>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</si>
  <si>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</si>
  <si>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</si>
  <si>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</si>
  <si>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</si>
  <si>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</si>
  <si>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</si>
  <si>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</si>
  <si>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</si>
  <si>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</si>
  <si>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</si>
  <si>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</si>
  <si>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</si>
  <si>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</si>
  <si>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</si>
  <si>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</si>
  <si>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</si>
  <si>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</si>
  <si>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</si>
  <si>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</si>
  <si>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</si>
  <si>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</si>
  <si>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</si>
  <si>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</si>
  <si>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</si>
  <si>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</si>
  <si>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</si>
  <si>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</si>
  <si>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</si>
  <si>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</si>
  <si>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</si>
  <si>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</si>
  <si>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</si>
  <si>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</si>
  <si>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</si>
  <si>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</si>
  <si>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</si>
  <si>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</si>
  <si>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</si>
  <si>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</si>
  <si>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</si>
  <si>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</si>
  <si>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</si>
  <si>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</si>
  <si>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</si>
  <si>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</si>
  <si>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</si>
  <si>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</si>
  <si>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</si>
  <si>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</si>
  <si>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</si>
  <si>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</si>
  <si>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</si>
  <si>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</si>
  <si>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</si>
  <si>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</si>
  <si>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</si>
  <si>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</si>
  <si>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</si>
  <si>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</si>
  <si>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</si>
  <si>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</si>
  <si>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</si>
  <si>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</si>
  <si>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</si>
  <si>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</si>
  <si>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</si>
  <si>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</si>
  <si>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</si>
  <si>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</si>
  <si>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</si>
  <si>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</si>
  <si>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</si>
  <si>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</si>
  <si>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</si>
  <si>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</si>
  <si>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</si>
  <si>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</si>
  <si>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</si>
  <si>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</si>
  <si>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</si>
  <si>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</si>
  <si>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</si>
  <si>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</si>
  <si>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</si>
  <si>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</si>
  <si>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</si>
  <si>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</si>
  <si>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</si>
  <si>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</si>
  <si>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</si>
  <si>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</si>
  <si>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</si>
  <si>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</si>
  <si>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</si>
  <si>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</si>
  <si>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</si>
  <si>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</si>
  <si>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</si>
  <si>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</si>
  <si>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</si>
  <si>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</si>
  <si>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</si>
  <si>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</si>
  <si>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</si>
  <si>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</si>
  <si>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</si>
  <si>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</si>
  <si>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</si>
  <si>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</si>
  <si>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</si>
  <si>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</si>
  <si>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</si>
  <si>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</si>
  <si>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</si>
  <si>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</si>
  <si>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</si>
  <si>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</si>
  <si>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</si>
  <si>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</si>
  <si>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</si>
  <si>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</si>
  <si>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</si>
  <si>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</si>
  <si>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</si>
  <si>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</si>
  <si>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</si>
  <si>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</si>
  <si>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</si>
  <si>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</si>
  <si>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</si>
  <si>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</si>
  <si>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</si>
  <si>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</si>
  <si>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</si>
  <si>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</si>
  <si>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岡山県笠岡市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</si>
  <si>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</si>
  <si>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</si>
  <si>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</si>
  <si>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</si>
  <si>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</si>
  <si>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</si>
  <si>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</si>
  <si>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</si>
  <si>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</si>
  <si>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</si>
  <si>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</si>
  <si>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</si>
  <si>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</si>
  <si>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</si>
  <si>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</si>
  <si>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</si>
  <si>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</si>
  <si>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</si>
  <si>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</si>
  <si>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</si>
  <si>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</si>
  <si>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</si>
  <si>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</si>
  <si>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</si>
  <si>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</si>
  <si>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</si>
  <si>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</si>
  <si>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</si>
  <si>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</si>
  <si>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</si>
  <si>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</si>
  <si>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</si>
  <si>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</si>
  <si>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</si>
  <si>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</si>
  <si>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</si>
  <si>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</si>
  <si>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</si>
  <si>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</si>
  <si>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</si>
  <si>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</si>
  <si>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</si>
  <si>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</si>
  <si>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</si>
  <si>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</si>
  <si>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</si>
  <si>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</si>
  <si>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</si>
  <si>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</si>
  <si>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</si>
  <si>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</si>
  <si>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</si>
  <si>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</si>
  <si>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</si>
  <si>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</si>
  <si>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</si>
  <si>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</si>
  <si>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</si>
  <si>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</si>
  <si>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</si>
  <si>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</si>
  <si>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</si>
  <si>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</si>
  <si>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</si>
  <si>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</si>
  <si>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</si>
  <si>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</si>
  <si>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</si>
  <si>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</si>
  <si>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</si>
  <si>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</si>
  <si>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</si>
  <si>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</si>
  <si>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</si>
  <si>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</si>
  <si>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</si>
  <si>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</si>
  <si>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</si>
  <si>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</si>
  <si>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</si>
  <si>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</si>
  <si>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</si>
  <si>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</si>
  <si>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</si>
  <si>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</si>
  <si>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</si>
  <si>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</si>
  <si>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</si>
  <si>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</si>
  <si>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</si>
  <si>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</si>
  <si>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</si>
  <si>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</si>
  <si>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</si>
  <si>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</si>
  <si>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</si>
  <si>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</si>
  <si>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</si>
  <si>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</si>
  <si>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</si>
  <si>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</si>
  <si>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</si>
  <si>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</si>
  <si>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</si>
  <si>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</si>
  <si>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</si>
  <si>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</si>
  <si>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</si>
  <si>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</si>
  <si>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</si>
  <si>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</si>
  <si>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</si>
  <si>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</si>
  <si>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</si>
  <si>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</si>
  <si>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</si>
  <si>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</si>
  <si>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</si>
  <si>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</si>
  <si>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</si>
  <si>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</si>
  <si>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</si>
  <si>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</si>
  <si>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</si>
  <si>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</si>
  <si>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</si>
  <si>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</si>
  <si>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</si>
  <si>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</si>
  <si>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</si>
  <si>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</si>
  <si>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</si>
  <si>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</si>
  <si>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</si>
  <si>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</si>
  <si>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</si>
  <si>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</si>
  <si>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</si>
  <si>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</si>
  <si>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</si>
  <si>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</si>
  <si>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</si>
  <si>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</si>
  <si>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</si>
  <si>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</si>
  <si>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</si>
  <si>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</si>
  <si>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</si>
  <si>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</si>
  <si>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</si>
  <si>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</si>
  <si>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</si>
  <si>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</si>
  <si>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</si>
  <si>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岡山県笠岡市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</si>
  <si>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</si>
  <si>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</si>
  <si>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</si>
  <si>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</si>
  <si>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</si>
  <si>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</si>
  <si>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</si>
  <si>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</si>
  <si>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</si>
  <si>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</si>
  <si>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</si>
  <si>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</si>
  <si>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</si>
  <si>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</si>
  <si>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</si>
  <si>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</si>
  <si>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</si>
  <si>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</si>
  <si>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</si>
  <si>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</si>
  <si>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</si>
  <si>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</si>
  <si>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</si>
  <si>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</si>
  <si>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</si>
  <si>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</si>
  <si>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</si>
  <si>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</si>
  <si>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</si>
  <si>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</si>
  <si>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</si>
  <si>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</si>
  <si>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</si>
  <si>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</si>
  <si>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</si>
  <si>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</si>
  <si>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</si>
  <si>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</si>
  <si>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</si>
  <si>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</si>
  <si>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</si>
  <si>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</si>
  <si>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</si>
  <si>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笠岡市下水道事業会計</t>
    <phoneticPr fontId="5"/>
  </si>
  <si>
    <t>法適用企業</t>
    <phoneticPr fontId="5"/>
  </si>
  <si>
    <t>笠岡市病院事業会計</t>
    <phoneticPr fontId="5"/>
  </si>
  <si>
    <t>-</t>
    <phoneticPr fontId="5"/>
  </si>
  <si>
    <t>法適用企業</t>
    <phoneticPr fontId="5"/>
  </si>
  <si>
    <t>笠岡市土地造成事業特別会計</t>
    <phoneticPr fontId="5"/>
  </si>
  <si>
    <t>法非適用企業</t>
    <phoneticPr fontId="5"/>
  </si>
  <si>
    <t>笠岡市工業団地造成事業特別会計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</si>
  <si>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</si>
  <si>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</si>
  <si>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</si>
  <si>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</si>
  <si>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</si>
  <si>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</si>
  <si>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</si>
  <si>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</si>
  <si>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</si>
  <si>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</si>
  <si>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</si>
  <si>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</si>
  <si>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</si>
  <si>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</si>
  <si>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</si>
  <si>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</si>
  <si>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</si>
  <si>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</si>
  <si>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</si>
  <si>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</si>
  <si>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</si>
  <si>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</si>
  <si>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</si>
  <si>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</si>
  <si>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</si>
  <si>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</si>
  <si>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</si>
  <si>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</si>
  <si>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</si>
  <si>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</si>
  <si>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</si>
  <si>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</si>
  <si>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</si>
  <si>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</si>
  <si>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</si>
  <si>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</si>
  <si>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</si>
  <si>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</si>
  <si>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</si>
  <si>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</si>
  <si>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</si>
  <si>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</si>
  <si>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</si>
  <si>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</si>
  <si>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</si>
  <si>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</si>
  <si>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</si>
  <si>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</si>
  <si>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</si>
  <si>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</si>
  <si>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</si>
  <si>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</si>
  <si>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</si>
  <si>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</si>
  <si>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</si>
  <si>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</si>
  <si>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</si>
  <si>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</si>
  <si>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</si>
  <si>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</si>
  <si>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</si>
  <si>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</si>
  <si>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</si>
  <si>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</si>
  <si>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</si>
  <si>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笠岡市下水道事業会計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</si>
  <si>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</si>
  <si>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</si>
  <si>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笠岡市病院事業会計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</si>
  <si>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</si>
  <si>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笠岡市水道事業会計</t>
    <phoneticPr fontId="5"/>
  </si>
  <si>
    <t>(Ｆ)</t>
    <phoneticPr fontId="5"/>
  </si>
  <si>
    <t>笠岡市国民健康保険真鍋島直営診療施設特別会計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</si>
  <si>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</si>
  <si>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</si>
  <si>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</si>
  <si>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</si>
  <si>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</si>
  <si>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</si>
  <si>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</si>
  <si>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</si>
  <si>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</si>
  <si>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</si>
  <si>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</si>
  <si>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</si>
  <si>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</si>
  <si>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</si>
  <si>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</si>
  <si>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</si>
  <si>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</si>
  <si>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</si>
  <si>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</si>
  <si>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</si>
  <si>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</si>
  <si>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</si>
  <si>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</si>
  <si>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</si>
  <si>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</si>
  <si>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</si>
  <si>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</si>
  <si>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</si>
  <si>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</si>
  <si>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</si>
  <si>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</si>
  <si>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</si>
  <si>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</si>
  <si>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</si>
  <si>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</si>
  <si>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</si>
  <si>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</si>
  <si>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</si>
  <si>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</si>
  <si>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</si>
  <si>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</si>
  <si>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</si>
  <si>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</si>
  <si>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</si>
  <si>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</si>
  <si>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</si>
  <si>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</si>
  <si>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</si>
  <si>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</si>
  <si>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</si>
  <si>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</si>
  <si>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</si>
  <si>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</si>
  <si>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</si>
  <si>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</si>
  <si>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</si>
  <si>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</si>
  <si>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</si>
  <si>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</si>
  <si>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</si>
  <si>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</si>
  <si>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</si>
  <si>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</si>
  <si>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</si>
  <si>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</si>
  <si>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</si>
  <si>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</si>
  <si>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</si>
  <si>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</si>
  <si>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</si>
  <si>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</si>
  <si>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</si>
  <si>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</si>
  <si>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</si>
  <si>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</si>
  <si>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</si>
  <si>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</si>
  <si>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</si>
  <si>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</si>
  <si>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</si>
  <si>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</si>
  <si>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</si>
  <si>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</si>
  <si>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7.87</t>
  </si>
  <si>
    <t>▲ 4.84</t>
  </si>
  <si>
    <t>▲ 3.52</t>
  </si>
  <si>
    <t>▲ 3.26</t>
  </si>
  <si>
    <t>笠岡市水道事業会計</t>
  </si>
  <si>
    <t>一般会計</t>
  </si>
  <si>
    <t>笠岡市介護保険事業特別会計</t>
  </si>
  <si>
    <t>笠岡市下水道事業会計</t>
  </si>
  <si>
    <t>笠岡市国民健康保険事業特別会計</t>
  </si>
  <si>
    <t>笠岡市国民健康保険真鍋島直営診療施設特別会計</t>
  </si>
  <si>
    <t>笠岡市後期高齢者医療特別会計</t>
  </si>
  <si>
    <t>笠岡市へき地診療施設特別会計</t>
  </si>
  <si>
    <t>その他会計（赤字）</t>
  </si>
  <si>
    <t>▲ 1.81</t>
  </si>
  <si>
    <t>▲ 1.36</t>
  </si>
  <si>
    <t>▲ 1.58</t>
  </si>
  <si>
    <t>その他会計（黒字）</t>
  </si>
  <si>
    <t>（百万円）</t>
    <phoneticPr fontId="5"/>
  </si>
  <si>
    <t>H27末</t>
    <phoneticPr fontId="5"/>
  </si>
  <si>
    <t>H28末</t>
    <phoneticPr fontId="5"/>
  </si>
  <si>
    <t>H29末</t>
    <phoneticPr fontId="5"/>
  </si>
  <si>
    <t>H30末</t>
    <phoneticPr fontId="5"/>
  </si>
  <si>
    <t>R01末</t>
    <phoneticPr fontId="5"/>
  </si>
  <si>
    <t>-</t>
    <phoneticPr fontId="2"/>
  </si>
  <si>
    <t>岡山県笠岡市・矢掛町中学校組合</t>
    <rPh sb="0" eb="3">
      <t>オカヤマケン</t>
    </rPh>
    <rPh sb="3" eb="6">
      <t>カサオカシ</t>
    </rPh>
    <rPh sb="7" eb="10">
      <t>ヤカゲチョウ</t>
    </rPh>
    <rPh sb="10" eb="13">
      <t>チュウガッコウ</t>
    </rPh>
    <rPh sb="13" eb="15">
      <t>クミアイ</t>
    </rPh>
    <phoneticPr fontId="39"/>
  </si>
  <si>
    <t>岡山県西部衛生施設組合</t>
    <rPh sb="0" eb="3">
      <t>オカヤマケン</t>
    </rPh>
    <rPh sb="3" eb="5">
      <t>セイブ</t>
    </rPh>
    <rPh sb="5" eb="7">
      <t>エイセイ</t>
    </rPh>
    <rPh sb="7" eb="9">
      <t>シセツ</t>
    </rPh>
    <rPh sb="9" eb="11">
      <t>クミアイ</t>
    </rPh>
    <phoneticPr fontId="39"/>
  </si>
  <si>
    <t>岡山県西部環境整備施設組合</t>
    <rPh sb="0" eb="3">
      <t>オカヤマケン</t>
    </rPh>
    <rPh sb="3" eb="5">
      <t>セイブ</t>
    </rPh>
    <rPh sb="5" eb="7">
      <t>カンキョウ</t>
    </rPh>
    <rPh sb="7" eb="9">
      <t>セイビ</t>
    </rPh>
    <rPh sb="9" eb="11">
      <t>シセツ</t>
    </rPh>
    <rPh sb="11" eb="13">
      <t>クミアイ</t>
    </rPh>
    <phoneticPr fontId="39"/>
  </si>
  <si>
    <t>笠岡地区消防組合</t>
    <rPh sb="0" eb="2">
      <t>カサオカ</t>
    </rPh>
    <rPh sb="2" eb="4">
      <t>チク</t>
    </rPh>
    <rPh sb="4" eb="6">
      <t>ショウボウ</t>
    </rPh>
    <rPh sb="6" eb="8">
      <t>クミアイ</t>
    </rPh>
    <phoneticPr fontId="39"/>
  </si>
  <si>
    <t>岡山県西部地区養護老人ホーム組合</t>
    <rPh sb="0" eb="3">
      <t>オカヤマケン</t>
    </rPh>
    <rPh sb="3" eb="5">
      <t>セイブ</t>
    </rPh>
    <rPh sb="5" eb="7">
      <t>チク</t>
    </rPh>
    <rPh sb="7" eb="9">
      <t>ヨウゴ</t>
    </rPh>
    <rPh sb="9" eb="11">
      <t>ロウジン</t>
    </rPh>
    <rPh sb="14" eb="16">
      <t>クミアイ</t>
    </rPh>
    <phoneticPr fontId="39"/>
  </si>
  <si>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39"/>
  </si>
  <si>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39"/>
  </si>
  <si>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39"/>
  </si>
  <si>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39"/>
  </si>
  <si>
    <t>岡山県市町村税整理組合</t>
    <rPh sb="0" eb="3">
      <t>オカヤマケン</t>
    </rPh>
    <rPh sb="3" eb="6">
      <t>シチョウソン</t>
    </rPh>
    <rPh sb="6" eb="7">
      <t>ゼイ</t>
    </rPh>
    <rPh sb="7" eb="9">
      <t>セイリ</t>
    </rPh>
    <rPh sb="9" eb="11">
      <t>クミアイ</t>
    </rPh>
    <phoneticPr fontId="39"/>
  </si>
  <si>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39"/>
  </si>
  <si>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39"/>
  </si>
  <si>
    <t>岡山県西南水道企業団</t>
    <rPh sb="0" eb="3">
      <t>オカヤマケン</t>
    </rPh>
    <rPh sb="3" eb="5">
      <t>セイナン</t>
    </rPh>
    <rPh sb="5" eb="7">
      <t>スイドウ</t>
    </rPh>
    <rPh sb="7" eb="10">
      <t>キギョウダン</t>
    </rPh>
    <phoneticPr fontId="39"/>
  </si>
  <si>
    <t>笠岡市総合福祉事業団吸江社</t>
    <rPh sb="0" eb="3">
      <t>カサオカシ</t>
    </rPh>
    <rPh sb="3" eb="5">
      <t>ソウゴウ</t>
    </rPh>
    <rPh sb="5" eb="7">
      <t>フクシ</t>
    </rPh>
    <rPh sb="7" eb="10">
      <t>ジギョウダン</t>
    </rPh>
    <rPh sb="10" eb="11">
      <t>キュウ</t>
    </rPh>
    <rPh sb="11" eb="12">
      <t>コウ</t>
    </rPh>
    <rPh sb="12" eb="13">
      <t>シャ</t>
    </rPh>
    <phoneticPr fontId="39"/>
  </si>
  <si>
    <t>笠岡市文化スポーツ振興財団</t>
    <rPh sb="0" eb="3">
      <t>カサオカシ</t>
    </rPh>
    <rPh sb="3" eb="5">
      <t>ブンカ</t>
    </rPh>
    <rPh sb="9" eb="11">
      <t>シンコウ</t>
    </rPh>
    <rPh sb="11" eb="13">
      <t>ザイダン</t>
    </rPh>
    <phoneticPr fontId="39"/>
  </si>
  <si>
    <t>笠岡放送（株）</t>
    <rPh sb="0" eb="2">
      <t>カサオカ</t>
    </rPh>
    <rPh sb="2" eb="4">
      <t>ホウソウ</t>
    </rPh>
    <rPh sb="5" eb="6">
      <t>カブ</t>
    </rPh>
    <phoneticPr fontId="39"/>
  </si>
  <si>
    <t>-</t>
    <phoneticPr fontId="2"/>
  </si>
  <si>
    <t>-</t>
    <phoneticPr fontId="2"/>
  </si>
  <si>
    <t>-</t>
    <phoneticPr fontId="2"/>
  </si>
  <si>
    <t>ふるさと笠岡思民基金</t>
    <rPh sb="4" eb="6">
      <t>カサオカ</t>
    </rPh>
    <rPh sb="6" eb="8">
      <t>シミン</t>
    </rPh>
    <rPh sb="8" eb="10">
      <t>キキン</t>
    </rPh>
    <phoneticPr fontId="5"/>
  </si>
  <si>
    <t>公共施設整備費引当基金</t>
    <rPh sb="0" eb="2">
      <t>コウキョウ</t>
    </rPh>
    <rPh sb="2" eb="4">
      <t>シセツ</t>
    </rPh>
    <rPh sb="4" eb="7">
      <t>セイビヒ</t>
    </rPh>
    <rPh sb="7" eb="9">
      <t>ヒキアテ</t>
    </rPh>
    <rPh sb="9" eb="11">
      <t>キキン</t>
    </rPh>
    <phoneticPr fontId="5"/>
  </si>
  <si>
    <t>中山間ふるさと・水と土保全対策事業基金</t>
    <rPh sb="0" eb="1">
      <t>チュウ</t>
    </rPh>
    <rPh sb="1" eb="3">
      <t>サンカン</t>
    </rPh>
    <rPh sb="8" eb="9">
      <t>ミズ</t>
    </rPh>
    <rPh sb="10" eb="11">
      <t>ツチ</t>
    </rPh>
    <rPh sb="11" eb="13">
      <t>ホゼン</t>
    </rPh>
    <rPh sb="13" eb="15">
      <t>タイサク</t>
    </rPh>
    <rPh sb="15" eb="17">
      <t>ジギョウ</t>
    </rPh>
    <rPh sb="17" eb="19">
      <t>キキン</t>
    </rPh>
    <phoneticPr fontId="5"/>
  </si>
  <si>
    <t>退職手当準備基金</t>
    <phoneticPr fontId="2"/>
  </si>
  <si>
    <t>藤井育英会奨学基金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</si>
  <si>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</si>
  <si>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</si>
  <si>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</si>
  <si>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</si>
  <si>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</si>
  <si>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</si>
  <si>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</si>
  <si>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</si>
  <si>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</si>
  <si>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</si>
  <si>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</si>
  <si>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</si>
  <si>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値を上回っている。既存施設の老朽化が進んでいることから，老朽化施設に対し改修・修繕を行うか，除却・集約化・複合化を行うかを公共施設等総合管理計画に基づき，また，必要に応じて個別施設計画を策定し，対応し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</si>
  <si>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</si>
  <si>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</si>
  <si>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</si>
  <si>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</si>
  <si>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</si>
  <si>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</si>
  <si>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を上回っている。下水道事業を主とする公営企業等繰入見込額・退職手当負担見込額等の減により前年度に対し9.6ポイント改善した一方，地方債の現在高は2.5ポイント増加している。今後も大規模なハード事業が続くため，将来負担の大幅な増を招かないよう借入金の一括償還や事業の見直し等を図っていく必要がある。
　実質公債費比率については単年度では6.7と，前年度より0.4ポイント上昇したものの，平成30年の単年度7.8から大きく改善したため，3か年平均では前年度に対し0.4ポイント改善し，6.4となった。当市の目標値である6.5％を達成したものの，平成30年7月豪雨による災害復旧や防災減災事業等の大規模ハード事業による影響により，元利償還金が増加する見込みであることから，比率が上昇しないよう債務の縮減等健全化の取組を引き続き継続していく必要がある。</t>
    <rPh sb="82" eb="84">
      <t>イッポウ</t>
    </rPh>
    <rPh sb="85" eb="88">
      <t>チホウサイ</t>
    </rPh>
    <rPh sb="89" eb="92">
      <t>ゲンザイダカ</t>
    </rPh>
    <rPh sb="100" eb="102">
      <t>ゾウカ</t>
    </rPh>
    <rPh sb="107" eb="109">
      <t>コンゴ</t>
    </rPh>
    <rPh sb="183" eb="186">
      <t>タンネンド</t>
    </rPh>
    <rPh sb="193" eb="195">
      <t>ゼンネン</t>
    </rPh>
    <rPh sb="195" eb="196">
      <t>ド</t>
    </rPh>
    <rPh sb="205" eb="207">
      <t>ジョウショウ</t>
    </rPh>
    <rPh sb="213" eb="215">
      <t>ヘイセイ</t>
    </rPh>
    <rPh sb="217" eb="218">
      <t>ネン</t>
    </rPh>
    <rPh sb="219" eb="222">
      <t>タンネンド</t>
    </rPh>
    <rPh sb="227" eb="228">
      <t>オオ</t>
    </rPh>
    <rPh sb="230" eb="232">
      <t>カイゼン</t>
    </rPh>
    <rPh sb="239" eb="240">
      <t>ネン</t>
    </rPh>
    <rPh sb="240" eb="242">
      <t>ヘイキン</t>
    </rPh>
    <rPh sb="283" eb="285">
      <t>タッセイ</t>
    </rPh>
    <rPh sb="333" eb="335">
      <t>ガンリ</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</si>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</sst>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7CA7-42B2-9F0D-054D05041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73868</c:v>
                </c:pt>
                <c:pt idx="1">
                  <c:v>115031</c:v>
                </c:pt>
                <c:pt idx="2">
                  <c:v>81385</c:v>
                </c:pt>
                <c:pt idx="3">
                  <c:v>69340</c:v>
                </c:pt>
                <c:pt idx="4">
                  <c:v>63958</c:v>
                </c:pt>
              </c:numCache>
            </c:numRef>
          </c:val>
          <c:smooth val="0"/>
          <c:extLst>
            <c:ext xmlns:c16="http://schemas.microsoft.com/office/drawing/2014/chart" uri="{C3380CC4-5D6E-409C-BE32-E72D297353CC}">
              <c16:uniqueId val="{00000001-7CA7-42B2-9F0D-054D050416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c:v>
                </c:pt>
                <c:pt idx="1">
                  <c:v>4.95</c:v>
                </c:pt>
                <c:pt idx="2">
                  <c:v>4.84</c:v>
                </c:pt>
                <c:pt idx="3">
                  <c:v>3.88</c:v>
                </c:pt>
                <c:pt idx="4">
                  <c:v>3.46</c:v>
                </c:pt>
              </c:numCache>
            </c:numRef>
          </c:val>
          <c:extLst>
            <c:ext xmlns:c16="http://schemas.microsoft.com/office/drawing/2014/chart" uri="{C3380CC4-5D6E-409C-BE32-E72D297353CC}">
              <c16:uniqueId val="{00000000-6A2B-468B-994F-874277C6B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7.83</c:v>
                </c:pt>
                <c:pt idx="1">
                  <c:v>6.54</c:v>
                </c:pt>
                <c:pt idx="2">
                  <c:v>4.7</c:v>
                </c:pt>
                <c:pt idx="3">
                  <c:v>5.28</c:v>
                </c:pt>
                <c:pt idx="4">
                  <c:v>3.94</c:v>
                </c:pt>
              </c:numCache>
            </c:numRef>
          </c:val>
          <c:extLst>
            <c:ext xmlns:c16="http://schemas.microsoft.com/office/drawing/2014/chart" uri="{C3380CC4-5D6E-409C-BE32-E72D297353CC}">
              <c16:uniqueId val="{00000001-6A2B-468B-994F-874277C6B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-7.87</c:v>
                </c:pt>
                <c:pt idx="1">
                  <c:v>0.04</c:v>
                </c:pt>
                <c:pt idx="2">
                  <c:v>-4.84</c:v>
                </c:pt>
                <c:pt idx="3">
                  <c:v>-3.52</c:v>
                </c:pt>
                <c:pt idx="4">
                  <c:v>-3.26</c:v>
                </c:pt>
              </c:numCache>
            </c:numRef>
          </c:val>
          <c:smooth val="0"/>
          <c:extLst>
            <c:ext xmlns:c16="http://schemas.microsoft.com/office/drawing/2014/chart" uri="{C3380CC4-5D6E-409C-BE32-E72D297353CC}">
              <c16:uniqueId val="{00000002-6A2B-468B-994F-874277C6B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0.67</c:v>
                </c:pt>
                <c:pt idx="4">
                  <c:v>#N/A</c:v>
                </c:pt>
                <c:pt idx="5">
                  <c:v>0.06</c:v>
                </c:pt>
                <c:pt idx="6">
                  <c:v>#N/A</c:v>
                </c:pt>
                <c:pt idx="7">
                  <c:v>0</c:v>
                </c:pt>
                <c:pt idx="8">
                  <c:v>#N/A</c:v>
                </c:pt>
                <c:pt idx="9">
                  <c:v>0</c:v>
                </c:pt>
              </c:numCache>
            </c:numRef>
          </c:val>
          <c:extLst>
            <c:ext xmlns:c16="http://schemas.microsoft.com/office/drawing/2014/chart" uri="{C3380CC4-5D6E-409C-BE32-E72D297353CC}">
              <c16:uniqueId val="{00000000-C4FA-437A-9C25-AFD4791C42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1.81</c:v>
                </c:pt>
                <c:pt idx="3">
                  <c:v>#N/A</c:v>
                </c:pt>
                <c:pt idx="4">
                  <c:v>1.36</c:v>
                </c:pt>
                <c:pt idx="5">
                  <c:v>#N/A</c:v>
                </c:pt>
                <c:pt idx="6">
                  <c:v>1.58</c:v>
                </c:pt>
                <c:pt idx="7">
                  <c:v>#N/A</c:v>
                </c:pt>
                <c:pt idx="8">
                  <c:v>0</c:v>
                </c:pt>
                <c:pt idx="9">
                  <c:v>0</c:v>
                </c:pt>
              </c:numCache>
            </c:numRef>
          </c:val>
          <c:extLst>
            <c:ext xmlns:c16="http://schemas.microsoft.com/office/drawing/2014/chart" uri="{C3380CC4-5D6E-409C-BE32-E72D297353CC}">
              <c16:uniqueId val="{00000001-C4FA-437A-9C25-AFD4791C4227}"/>
            </c:ext>
          </c:extLst>
        </c:ser>
        <c:ser>
          <c:idx val="2"/>
          <c:order val="2"/>
          <c:tx>
            <c:strRef>
              <c:f>データシート!$A$29</c:f>
              <c:strCache>
                <c:ptCount val="1"/>
                <c:pt idx="0">
                  <c:v>笠岡市へき地診療施設特別会計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C4FA-437A-9C25-AFD4791C4227}"/>
            </c:ext>
          </c:extLst>
        </c:ser>
        <c:ser>
          <c:idx val="3"/>
          <c:order val="3"/>
          <c:tx>
            <c:strRef>
              <c:f>データシート!$A$30</c:f>
              <c:strCache>
                <c:ptCount val="1"/>
                <c:pt idx="0">
                  <c:v>笠岡市後期高齢者医療特別会計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3-C4FA-437A-9C25-AFD4791C4227}"/>
            </c:ext>
          </c:extLst>
        </c:ser>
        <c:ser>
          <c:idx val="4"/>
          <c:order val="4"/>
          <c:tx>
            <c:strRef>
              <c:f>データシート!$A$31</c:f>
              <c:strCache>
                <c:ptCount val="1"/>
                <c:pt idx="0">
                  <c:v>笠岡市国民健康保険真鍋島直営診療施設特別会計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C4FA-437A-9C25-AFD4791C4227}"/>
            </c:ext>
          </c:extLst>
        </c:ser>
        <c:ser>
          <c:idx val="5"/>
          <c:order val="5"/>
          <c:tx>
            <c:strRef>
              <c:f>データシート!$A$32</c:f>
              <c:strCache>
                <c:ptCount val="1"/>
                <c:pt idx="0">
                  <c:v>笠岡市国民健康保険事業特別会計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2.19</c:v>
                </c:pt>
                <c:pt idx="4">
                  <c:v>#N/A</c:v>
                </c:pt>
                <c:pt idx="5">
                  <c:v>0.7</c:v>
                </c:pt>
                <c:pt idx="6">
                  <c:v>#N/A</c:v>
                </c:pt>
                <c:pt idx="7">
                  <c:v>0.46</c:v>
                </c:pt>
                <c:pt idx="8">
                  <c:v>#N/A</c:v>
                </c:pt>
                <c:pt idx="9">
                  <c:v>0.73</c:v>
                </c:pt>
              </c:numCache>
            </c:numRef>
          </c:val>
          <c:extLst>
            <c:ext xmlns:c16="http://schemas.microsoft.com/office/drawing/2014/chart" uri="{C3380CC4-5D6E-409C-BE32-E72D297353CC}">
              <c16:uniqueId val="{00000005-C4FA-437A-9C25-AFD4791C4227}"/>
            </c:ext>
          </c:extLst>
        </c:ser>
        <c:ser>
          <c:idx val="6"/>
          <c:order val="6"/>
          <c:tx>
            <c:strRef>
              <c:f>データシート!$A$33</c:f>
              <c:strCache>
                <c:ptCount val="1"/>
                <c:pt idx="0">
                  <c:v>笠岡市下水道事業会計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1.68</c:v>
                </c:pt>
                <c:pt idx="6">
                  <c:v>#N/A</c:v>
                </c:pt>
                <c:pt idx="7">
                  <c:v>1.66</c:v>
                </c:pt>
                <c:pt idx="8">
                  <c:v>#N/A</c:v>
                </c:pt>
                <c:pt idx="9">
                  <c:v>0.75</c:v>
                </c:pt>
              </c:numCache>
            </c:numRef>
          </c:val>
          <c:extLst>
            <c:ext xmlns:c16="http://schemas.microsoft.com/office/drawing/2014/chart" uri="{C3380CC4-5D6E-409C-BE32-E72D297353CC}">
              <c16:uniqueId val="{00000006-C4FA-437A-9C25-AFD4791C4227}"/>
            </c:ext>
          </c:extLst>
        </c:ser>
        <c:ser>
          <c:idx val="7"/>
          <c:order val="7"/>
          <c:tx>
            <c:strRef>
              <c:f>データシート!$A$34</c:f>
              <c:strCache>
                <c:ptCount val="1"/>
                <c:pt idx="0">
                  <c:v>笠岡市介護保険事業特別会計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0.77</c:v>
                </c:pt>
                <c:pt idx="2">
                  <c:v>#N/A</c:v>
                </c:pt>
                <c:pt idx="3">
                  <c:v>0.87</c:v>
                </c:pt>
                <c:pt idx="4">
                  <c:v>#N/A</c:v>
                </c:pt>
                <c:pt idx="5">
                  <c:v>1.68</c:v>
                </c:pt>
                <c:pt idx="6">
                  <c:v>#N/A</c:v>
                </c:pt>
                <c:pt idx="7">
                  <c:v>1.46</c:v>
                </c:pt>
                <c:pt idx="8">
                  <c:v>#N/A</c:v>
                </c:pt>
                <c:pt idx="9">
                  <c:v>1.18</c:v>
                </c:pt>
              </c:numCache>
            </c:numRef>
          </c:val>
          <c:extLst>
            <c:ext xmlns:c16="http://schemas.microsoft.com/office/drawing/2014/chart" uri="{C3380CC4-5D6E-409C-BE32-E72D297353CC}">
              <c16:uniqueId val="{00000007-C4FA-437A-9C25-AFD4791C42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2.48</c:v>
                </c:pt>
                <c:pt idx="2">
                  <c:v>#N/A</c:v>
                </c:pt>
                <c:pt idx="3">
                  <c:v>4.93</c:v>
                </c:pt>
                <c:pt idx="4">
                  <c:v>#N/A</c:v>
                </c:pt>
                <c:pt idx="5">
                  <c:v>4.8099999999999996</c:v>
                </c:pt>
                <c:pt idx="6">
                  <c:v>#N/A</c:v>
                </c:pt>
                <c:pt idx="7">
                  <c:v>3.86</c:v>
                </c:pt>
                <c:pt idx="8">
                  <c:v>#N/A</c:v>
                </c:pt>
                <c:pt idx="9">
                  <c:v>3.45</c:v>
                </c:pt>
              </c:numCache>
            </c:numRef>
          </c:val>
          <c:extLst>
            <c:ext xmlns:c16="http://schemas.microsoft.com/office/drawing/2014/chart" uri="{C3380CC4-5D6E-409C-BE32-E72D297353CC}">
              <c16:uniqueId val="{00000008-C4FA-437A-9C25-AFD4791C4227}"/>
            </c:ext>
          </c:extLst>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14.36</c:v>
                </c:pt>
                <c:pt idx="2">
                  <c:v>#N/A</c:v>
                </c:pt>
                <c:pt idx="3">
                  <c:v>14.87</c:v>
                </c:pt>
                <c:pt idx="4">
                  <c:v>#N/A</c:v>
                </c:pt>
                <c:pt idx="5">
                  <c:v>15.43</c:v>
                </c:pt>
                <c:pt idx="6">
                  <c:v>#N/A</c:v>
                </c:pt>
                <c:pt idx="7">
                  <c:v>15.37</c:v>
                </c:pt>
                <c:pt idx="8">
                  <c:v>#N/A</c:v>
                </c:pt>
                <c:pt idx="9">
                  <c:v>12.65</c:v>
                </c:pt>
              </c:numCache>
            </c:numRef>
          </c:val>
          <c:extLst>
            <c:ext xmlns:c16="http://schemas.microsoft.com/office/drawing/2014/chart" uri="{C3380CC4-5D6E-409C-BE32-E72D297353CC}">
              <c16:uniqueId val="{00000009-C4FA-437A-9C25-AFD4791C42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2343</c:v>
                </c:pt>
                <c:pt idx="5">
                  <c:v>2359</c:v>
                </c:pt>
                <c:pt idx="8">
                  <c:v>2324</c:v>
                </c:pt>
                <c:pt idx="11">
                  <c:v>2174</c:v>
                </c:pt>
                <c:pt idx="14">
                  <c:v>2219</c:v>
                </c:pt>
              </c:numCache>
            </c:numRef>
          </c:val>
          <c:extLst>
            <c:ext xmlns:c16="http://schemas.microsoft.com/office/drawing/2014/chart" uri="{C3380CC4-5D6E-409C-BE32-E72D297353CC}">
              <c16:uniqueId val="{00000000-3225-4684-A4C4-2C344BA1CD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5-4684-A4C4-2C344BA1CD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46</c:v>
                </c:pt>
                <c:pt idx="6">
                  <c:v>53</c:v>
                </c:pt>
                <c:pt idx="9">
                  <c:v>53</c:v>
                </c:pt>
                <c:pt idx="12">
                  <c:v>58</c:v>
                </c:pt>
              </c:numCache>
            </c:numRef>
          </c:val>
          <c:extLst>
            <c:ext xmlns:c16="http://schemas.microsoft.com/office/drawing/2014/chart" uri="{C3380CC4-5D6E-409C-BE32-E72D297353CC}">
              <c16:uniqueId val="{00000002-3225-4684-A4C4-2C344BA1CD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129</c:v>
                </c:pt>
                <c:pt idx="3">
                  <c:v>151</c:v>
                </c:pt>
                <c:pt idx="6">
                  <c:v>150</c:v>
                </c:pt>
                <c:pt idx="9">
                  <c:v>160</c:v>
                </c:pt>
                <c:pt idx="12">
                  <c:v>163</c:v>
                </c:pt>
              </c:numCache>
            </c:numRef>
          </c:val>
          <c:extLst>
            <c:ext xmlns:c16="http://schemas.microsoft.com/office/drawing/2014/chart" uri="{C3380CC4-5D6E-409C-BE32-E72D297353CC}">
              <c16:uniqueId val="{00000003-3225-4684-A4C4-2C344BA1CD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793</c:v>
                </c:pt>
                <c:pt idx="3">
                  <c:v>899</c:v>
                </c:pt>
                <c:pt idx="6">
                  <c:v>774</c:v>
                </c:pt>
                <c:pt idx="9">
                  <c:v>677</c:v>
                </c:pt>
                <c:pt idx="12">
                  <c:v>656</c:v>
                </c:pt>
              </c:numCache>
            </c:numRef>
          </c:val>
          <c:extLst>
            <c:ext xmlns:c16="http://schemas.microsoft.com/office/drawing/2014/chart" uri="{C3380CC4-5D6E-409C-BE32-E72D297353CC}">
              <c16:uniqueId val="{00000004-3225-4684-A4C4-2C344BA1CD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5-4684-A4C4-2C344BA1CD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5-4684-A4C4-2C344BA1CD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2102</c:v>
                </c:pt>
                <c:pt idx="3">
                  <c:v>2139</c:v>
                </c:pt>
                <c:pt idx="6">
                  <c:v>2046</c:v>
                </c:pt>
                <c:pt idx="9">
                  <c:v>1985</c:v>
                </c:pt>
                <c:pt idx="12">
                  <c:v>2106</c:v>
                </c:pt>
              </c:numCache>
            </c:numRef>
          </c:val>
          <c:extLst>
            <c:ext xmlns:c16="http://schemas.microsoft.com/office/drawing/2014/chart" uri="{C3380CC4-5D6E-409C-BE32-E72D297353CC}">
              <c16:uniqueId val="{00000007-3225-4684-A4C4-2C344BA1CD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703</c:v>
                </c:pt>
                <c:pt idx="2">
                  <c:v>#N/A</c:v>
                </c:pt>
                <c:pt idx="3">
                  <c:v>#N/A</c:v>
                </c:pt>
                <c:pt idx="4">
                  <c:v>876</c:v>
                </c:pt>
                <c:pt idx="5">
                  <c:v>#N/A</c:v>
                </c:pt>
                <c:pt idx="6">
                  <c:v>#N/A</c:v>
                </c:pt>
                <c:pt idx="7">
                  <c:v>699</c:v>
                </c:pt>
                <c:pt idx="8">
                  <c:v>#N/A</c:v>
                </c:pt>
                <c:pt idx="9">
                  <c:v>#N/A</c:v>
                </c:pt>
                <c:pt idx="10">
                  <c:v>701</c:v>
                </c:pt>
                <c:pt idx="11">
                  <c:v>#N/A</c:v>
                </c:pt>
                <c:pt idx="12">
                  <c:v>#N/A</c:v>
                </c:pt>
                <c:pt idx="13">
                  <c:v>764</c:v>
                </c:pt>
                <c:pt idx="14">
                  <c:v>#N/A</c:v>
                </c:pt>
              </c:numCache>
            </c:numRef>
          </c:val>
          <c:smooth val="0"/>
          <c:extLst>
            <c:ext xmlns:c16="http://schemas.microsoft.com/office/drawing/2014/chart" uri="{C3380CC4-5D6E-409C-BE32-E72D297353CC}">
              <c16:uniqueId val="{00000008-3225-4684-A4C4-2C344BA1CD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22412</c:v>
                </c:pt>
                <c:pt idx="5">
                  <c:v>22198</c:v>
                </c:pt>
                <c:pt idx="8">
                  <c:v>22038</c:v>
                </c:pt>
                <c:pt idx="11">
                  <c:v>22774</c:v>
                </c:pt>
                <c:pt idx="14">
                  <c:v>22885</c:v>
                </c:pt>
              </c:numCache>
            </c:numRef>
          </c:val>
          <c:extLst>
            <c:ext xmlns:c16="http://schemas.microsoft.com/office/drawing/2014/chart" uri="{C3380CC4-5D6E-409C-BE32-E72D297353CC}">
              <c16:uniqueId val="{00000000-85EB-4D7A-A9C1-3BEDC195D7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5345</c:v>
                </c:pt>
                <c:pt idx="5">
                  <c:v>5119</c:v>
                </c:pt>
                <c:pt idx="8">
                  <c:v>4939</c:v>
                </c:pt>
                <c:pt idx="11">
                  <c:v>5070</c:v>
                </c:pt>
                <c:pt idx="14">
                  <c:v>5440</c:v>
                </c:pt>
              </c:numCache>
            </c:numRef>
          </c:val>
          <c:extLst>
            <c:ext xmlns:c16="http://schemas.microsoft.com/office/drawing/2014/chart" uri="{C3380CC4-5D6E-409C-BE32-E72D297353CC}">
              <c16:uniqueId val="{00000001-85EB-4D7A-A9C1-3BEDC195D7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1818</c:v>
                </c:pt>
                <c:pt idx="5">
                  <c:v>2295</c:v>
                </c:pt>
                <c:pt idx="8">
                  <c:v>2438</c:v>
                </c:pt>
                <c:pt idx="11">
                  <c:v>2495</c:v>
                </c:pt>
                <c:pt idx="14">
                  <c:v>2485</c:v>
                </c:pt>
              </c:numCache>
            </c:numRef>
          </c:val>
          <c:extLst>
            <c:ext xmlns:c16="http://schemas.microsoft.com/office/drawing/2014/chart" uri="{C3380CC4-5D6E-409C-BE32-E72D297353CC}">
              <c16:uniqueId val="{00000002-85EB-4D7A-A9C1-3BEDC195D7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EB-4D7A-A9C1-3BEDC195D7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EB-4D7A-A9C1-3BEDC195D7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118</c:v>
                </c:pt>
                <c:pt idx="3">
                  <c:v>0</c:v>
                </c:pt>
                <c:pt idx="6">
                  <c:v>0</c:v>
                </c:pt>
                <c:pt idx="9">
                  <c:v>7</c:v>
                </c:pt>
                <c:pt idx="12">
                  <c:v>0</c:v>
                </c:pt>
              </c:numCache>
            </c:numRef>
          </c:val>
          <c:extLst>
            <c:ext xmlns:c16="http://schemas.microsoft.com/office/drawing/2014/chart" uri="{C3380CC4-5D6E-409C-BE32-E72D297353CC}">
              <c16:uniqueId val="{00000005-85EB-4D7A-A9C1-3BEDC195D7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3126</c:v>
                </c:pt>
                <c:pt idx="3">
                  <c:v>2991</c:v>
                </c:pt>
                <c:pt idx="6">
                  <c:v>2879</c:v>
                </c:pt>
                <c:pt idx="9">
                  <c:v>2562</c:v>
                </c:pt>
                <c:pt idx="12">
                  <c:v>2936</c:v>
                </c:pt>
              </c:numCache>
            </c:numRef>
          </c:val>
          <c:extLst>
            <c:ext xmlns:c16="http://schemas.microsoft.com/office/drawing/2014/chart" uri="{C3380CC4-5D6E-409C-BE32-E72D297353CC}">
              <c16:uniqueId val="{00000006-85EB-4D7A-A9C1-3BEDC195D7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962</c:v>
                </c:pt>
                <c:pt idx="3">
                  <c:v>849</c:v>
                </c:pt>
                <c:pt idx="6">
                  <c:v>823</c:v>
                </c:pt>
                <c:pt idx="9">
                  <c:v>720</c:v>
                </c:pt>
                <c:pt idx="12">
                  <c:v>655</c:v>
                </c:pt>
              </c:numCache>
            </c:numRef>
          </c:val>
          <c:extLst>
            <c:ext xmlns:c16="http://schemas.microsoft.com/office/drawing/2014/chart" uri="{C3380CC4-5D6E-409C-BE32-E72D297353CC}">
              <c16:uniqueId val="{00000007-85EB-4D7A-A9C1-3BEDC195D7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9823</c:v>
                </c:pt>
                <c:pt idx="3">
                  <c:v>9051</c:v>
                </c:pt>
                <c:pt idx="6">
                  <c:v>8419</c:v>
                </c:pt>
                <c:pt idx="9">
                  <c:v>7674</c:v>
                </c:pt>
                <c:pt idx="12">
                  <c:v>6941</c:v>
                </c:pt>
              </c:numCache>
            </c:numRef>
          </c:val>
          <c:extLst>
            <c:ext xmlns:c16="http://schemas.microsoft.com/office/drawing/2014/chart" uri="{C3380CC4-5D6E-409C-BE32-E72D297353CC}">
              <c16:uniqueId val="{00000008-85EB-4D7A-A9C1-3BEDC195D7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146</c:v>
                </c:pt>
                <c:pt idx="3">
                  <c:v>570</c:v>
                </c:pt>
                <c:pt idx="6">
                  <c:v>547</c:v>
                </c:pt>
                <c:pt idx="9">
                  <c:v>510</c:v>
                </c:pt>
                <c:pt idx="12">
                  <c:v>457</c:v>
                </c:pt>
              </c:numCache>
            </c:numRef>
          </c:val>
          <c:extLst>
            <c:ext xmlns:c16="http://schemas.microsoft.com/office/drawing/2014/chart" uri="{C3380CC4-5D6E-409C-BE32-E72D297353CC}">
              <c16:uniqueId val="{00000009-85EB-4D7A-A9C1-3BEDC195D7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23003</c:v>
                </c:pt>
                <c:pt idx="3">
                  <c:v>24483</c:v>
                </c:pt>
                <c:pt idx="6">
                  <c:v>25144</c:v>
                </c:pt>
                <c:pt idx="9">
                  <c:v>25956</c:v>
                </c:pt>
                <c:pt idx="12">
                  <c:v>26613</c:v>
                </c:pt>
              </c:numCache>
            </c:numRef>
          </c:val>
          <c:extLst>
            <c:ext xmlns:c16="http://schemas.microsoft.com/office/drawing/2014/chart" uri="{C3380CC4-5D6E-409C-BE32-E72D297353CC}">
              <c16:uniqueId val="{0000000A-85EB-4D7A-A9C1-3BEDC195D7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7604</c:v>
                </c:pt>
                <c:pt idx="2">
                  <c:v>#N/A</c:v>
                </c:pt>
                <c:pt idx="3">
                  <c:v>#N/A</c:v>
                </c:pt>
                <c:pt idx="4">
                  <c:v>8333</c:v>
                </c:pt>
                <c:pt idx="5">
                  <c:v>#N/A</c:v>
                </c:pt>
                <c:pt idx="6">
                  <c:v>#N/A</c:v>
                </c:pt>
                <c:pt idx="7">
                  <c:v>8397</c:v>
                </c:pt>
                <c:pt idx="8">
                  <c:v>#N/A</c:v>
                </c:pt>
                <c:pt idx="9">
                  <c:v>#N/A</c:v>
                </c:pt>
                <c:pt idx="10">
                  <c:v>7092</c:v>
                </c:pt>
                <c:pt idx="11">
                  <c:v>#N/A</c:v>
                </c:pt>
                <c:pt idx="12">
                  <c:v>#N/A</c:v>
                </c:pt>
                <c:pt idx="13">
                  <c:v>6792</c:v>
                </c:pt>
                <c:pt idx="14">
                  <c:v>#N/A</c:v>
                </c:pt>
              </c:numCache>
            </c:numRef>
          </c:val>
          <c:smooth val="0"/>
          <c:extLst>
            <c:ext xmlns:c16="http://schemas.microsoft.com/office/drawing/2014/chart" uri="{C3380CC4-5D6E-409C-BE32-E72D297353CC}">
              <c16:uniqueId val="{0000000B-85EB-4D7A-A9C1-3BEDC195D7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615</c:v>
                </c:pt>
                <c:pt idx="1">
                  <c:v>686</c:v>
                </c:pt>
                <c:pt idx="2">
                  <c:v>523</c:v>
                </c:pt>
              </c:numCache>
            </c:numRef>
          </c:val>
          <c:extLst>
            <c:ext xmlns:c16="http://schemas.microsoft.com/office/drawing/2014/chart" uri="{C3380CC4-5D6E-409C-BE32-E72D297353CC}">
              <c16:uniqueId val="{00000000-BC86-49CE-A767-029CEF4F09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BC86-49CE-A767-029CEF4F09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843</c:v>
                </c:pt>
                <c:pt idx="1">
                  <c:v>722</c:v>
                </c:pt>
                <c:pt idx="2">
                  <c:v>706</c:v>
                </c:pt>
              </c:numCache>
            </c:numRef>
          </c:val>
          <c:extLst>
            <c:ext xmlns:c16="http://schemas.microsoft.com/office/drawing/2014/chart" uri="{C3380CC4-5D6E-409C-BE32-E72D297353CC}">
              <c16:uniqueId val="{00000002-BC86-49CE-A767-029CEF4F09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{DD37BB5C-D07B-40F9-BB6F-18E36AE999C8}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820-4A9F-ACE6-86D2606768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{BB47B1EB-7A13-4762-B995-A6B36C1C814B}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0-4A9F-ACE6-86D2606768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{86A3D731-C8E8-4599-B9C2-FDC2337F928C}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0-4A9F-ACE6-86D2606768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{63AE09B6-B474-48FF-817C-F9BEFFF46B86}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0-4A9F-ACE6-86D2606768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{9EC0BC86-0EDA-47AA-9585-AAF253A00E18}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0-4A9F-ACE6-86D26067681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{897BCFF3-62B1-49D0-BA59-CCECB8BF97F0}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820-4A9F-ACE6-86D26067681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{A7DA2CBB-E219-4CD4-B085-1F20A21566FF}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820-4A9F-ACE6-86D26067681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{DD149BC2-0424-46F0-9038-983F2B23DDE6}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820-4A9F-ACE6-86D26067681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{B29A38C1-30C9-4143-9BA7-3AD56FE5F60F}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820-4A9F-ACE6-86D2606768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65.3</c:v>
                </c:pt>
                <c:pt idx="16">
                  <c:v>67</c:v>
                </c:pt>
                <c:pt idx="24">
                  <c:v>68.2</c:v>
                </c:pt>
                <c:pt idx="32">
                  <c:v>69.400000000000006</c:v>
                </c:pt>
              </c:numCache>
            </c:numRef>
          </c:xVal>
          <c:yVal>
            <c:numRef>
              <c:f>公会計指標分析・財政指標組合せ分析表!$BP$51:$DC$51</c:f>
              <c:numCache>
                <c:formatCode>#,##0.0;"▲ "#,##0.0</c:formatCode>
                <c:ptCount val="40"/>
                <c:pt idx="0">
                  <c:v>67.5</c:v>
                </c:pt>
                <c:pt idx="8">
                  <c:v>74.2</c:v>
                </c:pt>
                <c:pt idx="16">
                  <c:v>75.5</c:v>
                </c:pt>
                <c:pt idx="24">
                  <c:v>63.7</c:v>
                </c:pt>
                <c:pt idx="32">
                  <c:v>59.5</c:v>
                </c:pt>
              </c:numCache>
            </c:numRef>
          </c:yVal>
          <c:smooth val="0"/>
          <c:extLst>
            <c:ext xmlns:c16="http://schemas.microsoft.com/office/drawing/2014/chart" uri="{C3380CC4-5D6E-409C-BE32-E72D297353CC}">
              <c16:uniqueId val="{00000009-8820-4A9F-ACE6-86D2606768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{D28ECE27-EC05-42C8-963F-A2C2851D74A2}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820-4A9F-ACE6-86D2606768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{65483448-C10A-476D-BD17-686D163E872F}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0-4A9F-ACE6-86D2606768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{206D9319-7084-4A5C-818E-0D76B43D4F83}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0-4A9F-ACE6-86D2606768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{99C97CA5-F4EB-4F64-8592-43C4B019FE30}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0-4A9F-ACE6-86D2606768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{32749AEF-3C6E-4542-ADB6-11A406D5EEA3}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0-4A9F-ACE6-86D26067681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{41EF47E4-22FC-456C-9D73-EAFEE436425E}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820-4A9F-ACE6-86D26067681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{4E0086AD-5CEB-48C6-A8E1-18DE1742FB69}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820-4A9F-ACE6-86D26067681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{AE2ADDB4-7123-4548-B1A9-D259DBCA11E5}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820-4A9F-ACE6-86D26067681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{D1182F79-CA32-44A3-B5A5-BD300AC2ACF6}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820-4A9F-ACE6-86D2606768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8820-4A9F-ACE6-86D26067681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{E25955F9-8DE8-456B-8026-A3D7CC0BC317}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3B8-445F-AA76-B96EF158C2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{67C8C712-E2D1-4D85-9D1C-A4179CB9A100}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8-445F-AA76-B96EF158C2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{C26ABE47-86F7-4CDF-93E3-BE867D988BD3}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8-445F-AA76-B96EF158C2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{88C2E42D-7697-4BD9-A521-6133C61657C5}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8-445F-AA76-B96EF158C2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{A43908EB-CF3D-4093-8A81-0F9D1B1C4BA6}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8-445F-AA76-B96EF158C2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{60377D7E-D4D7-4FC4-9AD5-4CFD6A45E102}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3B8-445F-AA76-B96EF158C2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{9D7CCC71-DF29-4B84-B9AB-65C6A2159D8E}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3B8-445F-AA76-B96EF158C2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{102DA3ED-347A-464D-A90B-552F93D95B3C}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3B8-445F-AA76-B96EF158C2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{A948693C-71FB-4C3F-9E43-1A1831803BC8}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3B8-445F-AA76-B96EF158C2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c:v>
                </c:pt>
                <c:pt idx="16">
                  <c:v>6.7</c:v>
                </c:pt>
                <c:pt idx="24">
                  <c:v>6.8</c:v>
                </c:pt>
                <c:pt idx="32">
                  <c:v>6.4</c:v>
                </c:pt>
              </c:numCache>
            </c:numRef>
          </c:xVal>
          <c:yVal>
            <c:numRef>
              <c:f>公会計指標分析・財政指標組合せ分析表!$BP$73:$DC$73</c:f>
              <c:numCache>
                <c:formatCode>#,##0.0;"▲ "#,##0.0</c:formatCode>
                <c:ptCount val="40"/>
                <c:pt idx="0">
                  <c:v>67.5</c:v>
                </c:pt>
                <c:pt idx="8">
                  <c:v>74.2</c:v>
                </c:pt>
                <c:pt idx="16">
                  <c:v>75.5</c:v>
                </c:pt>
                <c:pt idx="24">
                  <c:v>63.7</c:v>
                </c:pt>
                <c:pt idx="32">
                  <c:v>59.5</c:v>
                </c:pt>
              </c:numCache>
            </c:numRef>
          </c:yVal>
          <c:smooth val="0"/>
          <c:extLst>
            <c:ext xmlns:c16="http://schemas.microsoft.com/office/drawing/2014/chart" uri="{C3380CC4-5D6E-409C-BE32-E72D297353CC}">
              <c16:uniqueId val="{00000009-43B8-445F-AA76-B96EF158C2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{E96B703A-2C1B-4FB0-BA9C-B9EFDE8CAC98}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3B8-445F-AA76-B96EF158C2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{49ABF938-A5D5-42B7-BCF4-D8E9F8470F43}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8-445F-AA76-B96EF158C2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{6609D086-12A9-4FD9-AD21-ED24E5B8DE32}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8-445F-AA76-B96EF158C2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{C9A78061-3004-48A0-8AD6-552EBF0B8EB5}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8-445F-AA76-B96EF158C2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{0F48E3DC-04F1-4DC0-BE35-E1696ECF960F}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8-445F-AA76-B96EF158C2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{EF7D2E44-3896-406F-AB92-4B184110F9FF}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3B8-445F-AA76-B96EF158C2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{5FDE8B9E-B674-42C0-AFA3-59295DBEF7A7}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3B8-445F-AA76-B96EF158C2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{3BAD4AF7-DF13-487B-AD80-CB9ECEDC10B2}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3B8-445F-AA76-B96EF158C2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{5EE8ADC8-276B-4B5E-99E7-8B0B1DC917EA}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3B8-445F-AA76-B96EF158C2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43B8-445F-AA76-B96EF158C297}"/>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繰上償還額を控除した元利償還金の額は，臨時財政対策債の償還の増加などから，前年度より増加した。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加えて，近年は大規模ハード事業や平成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による災害復旧事業により借入額が増加しており，臨時財政対策債も含め今後元金償還が本格化することから，元利償還金はより増額傾向になると見込んでいる。そのため，引き続き債務の縮減等財政健全化の取組を継続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一般会計等に係る地方債の現在高については，借入金の一括償還や継続的な市債借入額の制限を行っているが，平成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月豪雨に伴う災害復旧事業や大規模なハード事業が続いていること，臨時財政対策債の残高が積み上がってきたことにより増加している。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一方，公営企業債等については主に下水道事業の公害防止対策事業の償還が減少しているため，減少傾向にある。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現状，将来負担比率の分子は減少傾向にあるが，地方債残高が増加傾向であることや，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要素に留意し，今後も事業実施の適正化を図り，財政の健全化に努める。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岡山県笠岡市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百万円の減となっており，理由は主に財政調整基金及びふるさと笠岡思民基金の減額によるものである。財政調整基金は，令和元年度決算剰余により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百万円積み立てたものの，当年度において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百万円減額となった。また，ふるさと笠岡思民基金においても事業の実施による取崩を行ったため，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ふるさと納税の推進により思民基金の増額に努めるとともに，将来負担の軽減のため債務の抑制を図り，財政調整基金を目標の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億円に近づける。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ふるさと笠岡思民基金：寄附金を財源として寄附者の思いを具体的に事業に生かし，笠岡市の活力ある福祉都市実現に資することを目的とする。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藤井育英会奨学基金：基金を原資として奨学資金給付事業を行う。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中山間ふるさと・水と土保全対策事業基金：中山間地域等の土地改良施設並びに地域資源の多面的利活用を通じて，地域の環境保全及び地域活動の発展を図る事業の推進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ふるさと笠岡思民基金活用事業の実施により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百万円を取り崩したことによる。（同年度での積立：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中山間ふるさと・水と土保全対策事業基金活用事業の実施により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百万円を取り崩したことによる。（同年度での積立：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公共施設整備費引当基金へ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百万円を積み立てたことによる。（同年度での取崩：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ふるさと納税の推進により，思民基金の増額に努めるとともに，将来の庁舎等の建替えに備え公共施設整備費引当基金への積立も継続して行う。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百万円積み立てたものの，新型コロナウイルス感染症対策事業等による財源不足のために令和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億円に到達すべく，これまで同様に決算剰余金の半分以上を財政調整基金へ積み立てるとともに，毎年の予算編成の中で自主財源の確保や経費の削減などにより一層注力し，取崩額を抑えるよう努める。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利子積立のみの増額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今後も引き続き利子の積立を継続する。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年後までに</a:t>
          </a:r>
          <a:r>
            <a:rPr kumimoji="1" lang="en-US" altLang="ja-JP" sz="1050">
              <a:latin typeface="ＭＳ Ｐゴシック" panose="020B0600070205080204" pitchFamily="50" charset="-128"/>
              <a:ea typeface="ＭＳ Ｐゴシック" panose="020B0600070205080204" pitchFamily="50" charset="-128"/>
            </a:rPr>
            <a:t>25.8</a:t>
          </a:r>
          <a:r>
            <a:rPr kumimoji="1" lang="ja-JP" altLang="en-US" sz="1050">
              <a:latin typeface="ＭＳ Ｐゴシック" panose="020B0600070205080204" pitchFamily="50" charset="-128"/>
              <a:ea typeface="ＭＳ Ｐゴシック" panose="020B0600070205080204" pitchFamily="50" charset="-128"/>
            </a:rPr>
            <a:t>％削減するという目標を掲げ，老朽化した施設の除却や，集約化・複合化の検討を進めているところである。しかし，有形固定資産減価償却率については，</a:t>
          </a:r>
          <a:r>
            <a:rPr kumimoji="1" lang="en-US" altLang="ja-JP" sz="1050">
              <a:latin typeface="ＭＳ Ｐゴシック" panose="020B0600070205080204" pitchFamily="50" charset="-128"/>
              <a:ea typeface="ＭＳ Ｐゴシック" panose="020B0600070205080204" pitchFamily="50" charset="-128"/>
            </a:rPr>
            <a:t>69.4</a:t>
          </a:r>
          <a:r>
            <a:rPr kumimoji="1" lang="ja-JP" altLang="en-US" sz="1050">
              <a:latin typeface="ＭＳ Ｐゴシック" panose="020B0600070205080204" pitchFamily="50" charset="-128"/>
              <a:ea typeface="ＭＳ Ｐゴシック" panose="020B0600070205080204" pitchFamily="50" charset="-128"/>
            </a:rPr>
            <a:t>％となっており，前年度数値よりも増加し，岡山県内平均・全国平均を上回り，類似団体の平均値と比較しても高い数値となっている。今後も，施設の維持管理や更新費用等が大きく増加することが考えられるため，公共施設等総合管理計画に基づき適切に整備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167912</xdr:rowOff>
    </xdr:from>
    <xdr:to>
      <xdr:col>23</xdr:col>
      <xdr:colOff>136525</xdr:colOff>
      <xdr:row>33</xdr:row>
      <xdr:rowOff>98062</xdr:rowOff>
    </xdr:to>
    <xdr:sp macro="" textlink="">
      <xdr:nvSpPr>
        <xdr:cNvPr id="83" name="楕円 82"/>
        <xdr:cNvSpPr/>
      </xdr:nvSpPr>
      <xdr:spPr>
        <a:xfrm>
          <a:off x="47117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146339</xdr:rowOff>
    </xdr:from>
    <xdr:ext cx="405111" cy="259045"/>
    <xdr:sp macro="" textlink="">
      <xdr:nvSpPr>
        <xdr:cNvPr id="84" name="有形固定資産減価償却率該当値テキスト"/>
        <xdr:cNvSpPr txBox="1"/>
      </xdr:nvSpPr>
      <xdr:spPr>
        <a:xfrm>
          <a:off x="4813300" y="640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130901</xdr:rowOff>
    </xdr:from>
    <xdr:to>
      <xdr:col>19</xdr:col>
      <xdr:colOff>187325</xdr:colOff>
      <xdr:row>33</xdr:row>
      <xdr:rowOff>61051</xdr:rowOff>
    </xdr:to>
    <xdr:sp macro="" textlink="">
      <xdr:nvSpPr>
        <xdr:cNvPr id="85" name="楕円 84"/>
        <xdr:cNvSpPr/>
      </xdr:nvSpPr>
      <xdr:spPr>
        <a:xfrm>
          <a:off x="40005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10251</xdr:rowOff>
    </xdr:from>
    <xdr:to>
      <xdr:col>23</xdr:col>
      <xdr:colOff>85725</xdr:colOff>
      <xdr:row>33</xdr:row>
      <xdr:rowOff>47262</xdr:rowOff>
    </xdr:to>
    <xdr:cxnSp macro="">
      <xdr:nvCxnSpPr>
        <xdr:cNvPr id="86" name="直線コネクタ 85"/>
        <xdr:cNvCxnSpPr/>
      </xdr:nvCxnSpPr>
      <xdr:spPr>
        <a:xfrm>
          <a:off x="4051300" y="643962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87" name="楕円 86"/>
        <xdr:cNvSpPr/>
      </xdr:nvSpPr>
      <xdr:spPr>
        <a:xfrm>
          <a:off x="3238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33</xdr:row>
      <xdr:rowOff>10251</xdr:rowOff>
    </xdr:to>
    <xdr:cxnSp macro="">
      <xdr:nvCxnSpPr>
        <xdr:cNvPr id="88" name="直線コネクタ 87"/>
        <xdr:cNvCxnSpPr/>
      </xdr:nvCxnSpPr>
      <xdr:spPr>
        <a:xfrm>
          <a:off x="3289300" y="640261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41456</xdr:rowOff>
    </xdr:from>
    <xdr:to>
      <xdr:col>11</xdr:col>
      <xdr:colOff>187325</xdr:colOff>
      <xdr:row>32</xdr:row>
      <xdr:rowOff>143056</xdr:rowOff>
    </xdr:to>
    <xdr:sp macro="" textlink="">
      <xdr:nvSpPr>
        <xdr:cNvPr id="89" name="楕円 88"/>
        <xdr:cNvSpPr/>
      </xdr:nvSpPr>
      <xdr:spPr>
        <a:xfrm>
          <a:off x="2476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92256</xdr:rowOff>
    </xdr:from>
    <xdr:to>
      <xdr:col>15</xdr:col>
      <xdr:colOff>136525</xdr:colOff>
      <xdr:row>32</xdr:row>
      <xdr:rowOff>144689</xdr:rowOff>
    </xdr:to>
    <xdr:cxnSp macro="">
      <xdr:nvCxnSpPr>
        <xdr:cNvPr id="90" name="直線コネクタ 89"/>
        <xdr:cNvCxnSpPr/>
      </xdr:nvCxnSpPr>
      <xdr:spPr>
        <a:xfrm>
          <a:off x="2527300" y="63501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1" name="楕円 90"/>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92256</xdr:rowOff>
    </xdr:to>
    <xdr:cxnSp macro="">
      <xdr:nvCxnSpPr>
        <xdr:cNvPr id="92" name="直線コネクタ 91"/>
        <xdr:cNvCxnSpPr/>
      </xdr:nvCxnSpPr>
      <xdr:spPr>
        <a:xfrm>
          <a:off x="1765300" y="633476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96" name="n_4aveValue有形固定資産減価償却率"/>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52178</xdr:rowOff>
    </xdr:from>
    <xdr:ext cx="405111" cy="259045"/>
    <xdr:sp macro="" textlink="">
      <xdr:nvSpPr>
        <xdr:cNvPr id="97" name="n_1mainValue有形固定資産減価償却率"/>
        <xdr:cNvSpPr txBox="1"/>
      </xdr:nvSpPr>
      <xdr:spPr>
        <a:xfrm>
          <a:off x="3836044" y="648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98" name="n_2mainValue有形固定資産減価償却率"/>
        <xdr:cNvSpPr txBox="1"/>
      </xdr:nvSpPr>
      <xdr:spPr>
        <a:xfrm>
          <a:off x="3086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134183</xdr:rowOff>
    </xdr:from>
    <xdr:ext cx="405111" cy="259045"/>
    <xdr:sp macro="" textlink="">
      <xdr:nvSpPr>
        <xdr:cNvPr id="99" name="n_3mainValue有形固定資産減価償却率"/>
        <xdr:cNvSpPr txBox="1"/>
      </xdr:nvSpPr>
      <xdr:spPr>
        <a:xfrm>
          <a:off x="23247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0" name="n_4mainValue有形固定資産減価償却率"/>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下水道事業を主とする公営企業債繰入見込額及び組合負担等見込額等は減少している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が，自然災害防止対策や最終処分場建設事業等に係る市債発行が多額であったことから市債残高が増となったことにより将来負担額は増加した。しかし，充当可能財源の増加により，当該比率の分子は減少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経常経費充当一般財源も前年度数値から増となったものの，消費税交付金や法人事業税交付金の増により歳入一般財源も前年度数値から増となり，後者の増加額の方が大きかったことから，当該比率の分母は増加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分母の数値が増加し，分子の数値は減少しているため，比率は前年度に比べ減少している。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132833</xdr:rowOff>
    </xdr:from>
    <xdr:to>
      <xdr:col>76</xdr:col>
      <xdr:colOff>73025</xdr:colOff>
      <xdr:row>31</xdr:row>
      <xdr:rowOff>62983</xdr:rowOff>
    </xdr:to>
    <xdr:sp macro="" textlink="">
      <xdr:nvSpPr>
        <xdr:cNvPr id="148" name="楕円 147"/>
        <xdr:cNvSpPr/>
      </xdr:nvSpPr>
      <xdr:spPr>
        <a:xfrm>
          <a:off x="14744700" y="60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111260</xdr:rowOff>
    </xdr:from>
    <xdr:ext cx="469744" cy="259045"/>
    <xdr:sp macro="" textlink="">
      <xdr:nvSpPr>
        <xdr:cNvPr id="149" name="債務償還比率該当値テキスト"/>
        <xdr:cNvSpPr txBox="1"/>
      </xdr:nvSpPr>
      <xdr:spPr>
        <a:xfrm>
          <a:off x="14846300" y="60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11349</xdr:rowOff>
    </xdr:from>
    <xdr:to>
      <xdr:col>72</xdr:col>
      <xdr:colOff>123825</xdr:colOff>
      <xdr:row>31</xdr:row>
      <xdr:rowOff>112949</xdr:rowOff>
    </xdr:to>
    <xdr:sp macro="" textlink="">
      <xdr:nvSpPr>
        <xdr:cNvPr id="150" name="楕円 149"/>
        <xdr:cNvSpPr/>
      </xdr:nvSpPr>
      <xdr:spPr>
        <a:xfrm>
          <a:off x="14033500" y="6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12183</xdr:rowOff>
    </xdr:from>
    <xdr:to>
      <xdr:col>76</xdr:col>
      <xdr:colOff>22225</xdr:colOff>
      <xdr:row>31</xdr:row>
      <xdr:rowOff>62149</xdr:rowOff>
    </xdr:to>
    <xdr:cxnSp macro="">
      <xdr:nvCxnSpPr>
        <xdr:cNvPr id="151" name="直線コネクタ 150"/>
        <xdr:cNvCxnSpPr/>
      </xdr:nvCxnSpPr>
      <xdr:spPr>
        <a:xfrm flipV="1">
          <a:off x="14084300" y="6098658"/>
          <a:ext cx="711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19830</xdr:rowOff>
    </xdr:from>
    <xdr:to>
      <xdr:col>68</xdr:col>
      <xdr:colOff>123825</xdr:colOff>
      <xdr:row>31</xdr:row>
      <xdr:rowOff>121430</xdr:rowOff>
    </xdr:to>
    <xdr:sp macro="" textlink="">
      <xdr:nvSpPr>
        <xdr:cNvPr id="152" name="楕円 151"/>
        <xdr:cNvSpPr/>
      </xdr:nvSpPr>
      <xdr:spPr>
        <a:xfrm>
          <a:off x="13271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62149</xdr:rowOff>
    </xdr:from>
    <xdr:to>
      <xdr:col>72</xdr:col>
      <xdr:colOff>73025</xdr:colOff>
      <xdr:row>31</xdr:row>
      <xdr:rowOff>70630</xdr:rowOff>
    </xdr:to>
    <xdr:cxnSp macro="">
      <xdr:nvCxnSpPr>
        <xdr:cNvPr id="153" name="直線コネクタ 152"/>
        <xdr:cNvCxnSpPr/>
      </xdr:nvCxnSpPr>
      <xdr:spPr>
        <a:xfrm flipV="1">
          <a:off x="13322300" y="6148624"/>
          <a:ext cx="762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60697</xdr:rowOff>
    </xdr:from>
    <xdr:to>
      <xdr:col>64</xdr:col>
      <xdr:colOff>123825</xdr:colOff>
      <xdr:row>31</xdr:row>
      <xdr:rowOff>162297</xdr:rowOff>
    </xdr:to>
    <xdr:sp macro="" textlink="">
      <xdr:nvSpPr>
        <xdr:cNvPr id="154" name="楕円 153"/>
        <xdr:cNvSpPr/>
      </xdr:nvSpPr>
      <xdr:spPr>
        <a:xfrm>
          <a:off x="12509500" y="61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70630</xdr:rowOff>
    </xdr:from>
    <xdr:to>
      <xdr:col>68</xdr:col>
      <xdr:colOff>73025</xdr:colOff>
      <xdr:row>31</xdr:row>
      <xdr:rowOff>111497</xdr:rowOff>
    </xdr:to>
    <xdr:cxnSp macro="">
      <xdr:nvCxnSpPr>
        <xdr:cNvPr id="155" name="直線コネクタ 154"/>
        <xdr:cNvCxnSpPr/>
      </xdr:nvCxnSpPr>
      <xdr:spPr>
        <a:xfrm flipV="1">
          <a:off x="12560300" y="6157105"/>
          <a:ext cx="762000" cy="4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166488</xdr:rowOff>
    </xdr:from>
    <xdr:to>
      <xdr:col>60</xdr:col>
      <xdr:colOff>123825</xdr:colOff>
      <xdr:row>32</xdr:row>
      <xdr:rowOff>96638</xdr:rowOff>
    </xdr:to>
    <xdr:sp macro="" textlink="">
      <xdr:nvSpPr>
        <xdr:cNvPr id="156" name="楕円 155"/>
        <xdr:cNvSpPr/>
      </xdr:nvSpPr>
      <xdr:spPr>
        <a:xfrm>
          <a:off x="11747500" y="62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111497</xdr:rowOff>
    </xdr:from>
    <xdr:to>
      <xdr:col>64</xdr:col>
      <xdr:colOff>73025</xdr:colOff>
      <xdr:row>32</xdr:row>
      <xdr:rowOff>45838</xdr:rowOff>
    </xdr:to>
    <xdr:cxnSp macro="">
      <xdr:nvCxnSpPr>
        <xdr:cNvPr id="157" name="直線コネクタ 156"/>
        <xdr:cNvCxnSpPr/>
      </xdr:nvCxnSpPr>
      <xdr:spPr>
        <a:xfrm flipV="1">
          <a:off x="11798300" y="6197972"/>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104076</xdr:rowOff>
    </xdr:from>
    <xdr:ext cx="469744" cy="259045"/>
    <xdr:sp macro="" textlink="">
      <xdr:nvSpPr>
        <xdr:cNvPr id="162" name="n_1mainValue債務償還比率"/>
        <xdr:cNvSpPr txBox="1"/>
      </xdr:nvSpPr>
      <xdr:spPr>
        <a:xfrm>
          <a:off x="13836727" y="61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112557</xdr:rowOff>
    </xdr:from>
    <xdr:ext cx="469744" cy="259045"/>
    <xdr:sp macro="" textlink="">
      <xdr:nvSpPr>
        <xdr:cNvPr id="163" name="n_2mainValue債務償還比率"/>
        <xdr:cNvSpPr txBox="1"/>
      </xdr:nvSpPr>
      <xdr:spPr>
        <a:xfrm>
          <a:off x="13087427" y="61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153424</xdr:rowOff>
    </xdr:from>
    <xdr:ext cx="469744" cy="259045"/>
    <xdr:sp macro="" textlink="">
      <xdr:nvSpPr>
        <xdr:cNvPr id="164" name="n_3mainValue債務償還比率"/>
        <xdr:cNvSpPr txBox="1"/>
      </xdr:nvSpPr>
      <xdr:spPr>
        <a:xfrm>
          <a:off x="12325427" y="62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87765</xdr:rowOff>
    </xdr:from>
    <xdr:ext cx="469744" cy="259045"/>
    <xdr:sp macro="" textlink="">
      <xdr:nvSpPr>
        <xdr:cNvPr id="165" name="n_4mainValue債務償還比率"/>
        <xdr:cNvSpPr txBox="1"/>
      </xdr:nvSpPr>
      <xdr:spPr>
        <a:xfrm>
          <a:off x="11563427" y="63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4" name="【道路】&#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9525</xdr:rowOff>
    </xdr:to>
    <xdr:cxnSp macro="">
      <xdr:nvCxnSpPr>
        <xdr:cNvPr id="76" name="直線コネクタ 75"/>
        <xdr:cNvCxnSpPr/>
      </xdr:nvCxnSpPr>
      <xdr:spPr>
        <a:xfrm>
          <a:off x="3797300" y="6494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150495</xdr:rowOff>
    </xdr:to>
    <xdr:cxnSp macro="">
      <xdr:nvCxnSpPr>
        <xdr:cNvPr id="78" name="直線コネクタ 77"/>
        <xdr:cNvCxnSpPr/>
      </xdr:nvCxnSpPr>
      <xdr:spPr>
        <a:xfrm>
          <a:off x="2908300" y="646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121920</xdr:rowOff>
    </xdr:to>
    <xdr:cxnSp macro="">
      <xdr:nvCxnSpPr>
        <xdr:cNvPr id="80" name="直線コネクタ 79"/>
        <xdr:cNvCxnSpPr/>
      </xdr:nvCxnSpPr>
      <xdr:spPr>
        <a:xfrm>
          <a:off x="2019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89535</xdr:rowOff>
    </xdr:to>
    <xdr:cxnSp macro="">
      <xdr:nvCxnSpPr>
        <xdr:cNvPr id="82" name="直線コネクタ 81"/>
        <xdr:cNvCxnSpPr/>
      </xdr:nvCxnSpPr>
      <xdr:spPr>
        <a:xfrm>
          <a:off x="1130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7" name="n_1main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8" name="n_2mainValue【道路】&#10;有形固定資産減価償却率"/>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9" name="n_3main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90" name="n_4mainValue【道路】&#10;有形固定資産減価償却率"/>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145605</xdr:rowOff>
    </xdr:from>
    <xdr:to>
      <xdr:col>55</xdr:col>
      <xdr:colOff>50800</xdr:colOff>
      <xdr:row>36</xdr:row>
      <xdr:rowOff>75755</xdr:rowOff>
    </xdr:to>
    <xdr:sp macro="" textlink="">
      <xdr:nvSpPr>
        <xdr:cNvPr id="130" name="楕円 129"/>
        <xdr:cNvSpPr/>
      </xdr:nvSpPr>
      <xdr:spPr>
        <a:xfrm>
          <a:off x="10426700" y="61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168482</xdr:rowOff>
    </xdr:from>
    <xdr:ext cx="534377" cy="259045"/>
    <xdr:sp macro="" textlink="">
      <xdr:nvSpPr>
        <xdr:cNvPr id="131" name="【道路】&#10;一人当たり延長該当値テキスト"/>
        <xdr:cNvSpPr txBox="1"/>
      </xdr:nvSpPr>
      <xdr:spPr>
        <a:xfrm>
          <a:off x="10515600" y="59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162217</xdr:rowOff>
    </xdr:from>
    <xdr:to>
      <xdr:col>50</xdr:col>
      <xdr:colOff>165100</xdr:colOff>
      <xdr:row>36</xdr:row>
      <xdr:rowOff>92367</xdr:rowOff>
    </xdr:to>
    <xdr:sp macro="" textlink="">
      <xdr:nvSpPr>
        <xdr:cNvPr id="132" name="楕円 131"/>
        <xdr:cNvSpPr/>
      </xdr:nvSpPr>
      <xdr:spPr>
        <a:xfrm>
          <a:off x="9588500" y="61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24955</xdr:rowOff>
    </xdr:from>
    <xdr:to>
      <xdr:col>55</xdr:col>
      <xdr:colOff>0</xdr:colOff>
      <xdr:row>36</xdr:row>
      <xdr:rowOff>41567</xdr:rowOff>
    </xdr:to>
    <xdr:cxnSp macro="">
      <xdr:nvCxnSpPr>
        <xdr:cNvPr id="133" name="直線コネクタ 132"/>
        <xdr:cNvCxnSpPr/>
      </xdr:nvCxnSpPr>
      <xdr:spPr>
        <a:xfrm flipV="1">
          <a:off x="9639300" y="6197155"/>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134366</xdr:rowOff>
    </xdr:from>
    <xdr:to>
      <xdr:col>46</xdr:col>
      <xdr:colOff>38100</xdr:colOff>
      <xdr:row>36</xdr:row>
      <xdr:rowOff>64516</xdr:rowOff>
    </xdr:to>
    <xdr:sp macro="" textlink="">
      <xdr:nvSpPr>
        <xdr:cNvPr id="134" name="楕円 133"/>
        <xdr:cNvSpPr/>
      </xdr:nvSpPr>
      <xdr:spPr>
        <a:xfrm>
          <a:off x="8699500" y="61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13716</xdr:rowOff>
    </xdr:from>
    <xdr:to>
      <xdr:col>50</xdr:col>
      <xdr:colOff>114300</xdr:colOff>
      <xdr:row>36</xdr:row>
      <xdr:rowOff>41567</xdr:rowOff>
    </xdr:to>
    <xdr:cxnSp macro="">
      <xdr:nvCxnSpPr>
        <xdr:cNvPr id="135" name="直線コネクタ 134"/>
        <xdr:cNvCxnSpPr/>
      </xdr:nvCxnSpPr>
      <xdr:spPr>
        <a:xfrm>
          <a:off x="8750300" y="618591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151930</xdr:rowOff>
    </xdr:from>
    <xdr:to>
      <xdr:col>41</xdr:col>
      <xdr:colOff>101600</xdr:colOff>
      <xdr:row>36</xdr:row>
      <xdr:rowOff>82080</xdr:rowOff>
    </xdr:to>
    <xdr:sp macro="" textlink="">
      <xdr:nvSpPr>
        <xdr:cNvPr id="136" name="楕円 135"/>
        <xdr:cNvSpPr/>
      </xdr:nvSpPr>
      <xdr:spPr>
        <a:xfrm>
          <a:off x="7810500" y="61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13716</xdr:rowOff>
    </xdr:from>
    <xdr:to>
      <xdr:col>45</xdr:col>
      <xdr:colOff>177800</xdr:colOff>
      <xdr:row>36</xdr:row>
      <xdr:rowOff>31280</xdr:rowOff>
    </xdr:to>
    <xdr:cxnSp macro="">
      <xdr:nvCxnSpPr>
        <xdr:cNvPr id="137" name="直線コネクタ 136"/>
        <xdr:cNvCxnSpPr/>
      </xdr:nvCxnSpPr>
      <xdr:spPr>
        <a:xfrm flipV="1">
          <a:off x="7861300" y="6185916"/>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168923</xdr:rowOff>
    </xdr:from>
    <xdr:to>
      <xdr:col>36</xdr:col>
      <xdr:colOff>165100</xdr:colOff>
      <xdr:row>36</xdr:row>
      <xdr:rowOff>99073</xdr:rowOff>
    </xdr:to>
    <xdr:sp macro="" textlink="">
      <xdr:nvSpPr>
        <xdr:cNvPr id="138" name="楕円 137"/>
        <xdr:cNvSpPr/>
      </xdr:nvSpPr>
      <xdr:spPr>
        <a:xfrm>
          <a:off x="6921500" y="61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31280</xdr:rowOff>
    </xdr:from>
    <xdr:to>
      <xdr:col>41</xdr:col>
      <xdr:colOff>50800</xdr:colOff>
      <xdr:row>36</xdr:row>
      <xdr:rowOff>48273</xdr:rowOff>
    </xdr:to>
    <xdr:cxnSp macro="">
      <xdr:nvCxnSpPr>
        <xdr:cNvPr id="139" name="直線コネクタ 138"/>
        <xdr:cNvCxnSpPr/>
      </xdr:nvCxnSpPr>
      <xdr:spPr>
        <a:xfrm flipV="1">
          <a:off x="6972300" y="620348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108894</xdr:rowOff>
    </xdr:from>
    <xdr:ext cx="534377" cy="259045"/>
    <xdr:sp macro="" textlink="">
      <xdr:nvSpPr>
        <xdr:cNvPr id="144" name="n_1mainValue【道路】&#10;一人当たり延長"/>
        <xdr:cNvSpPr txBox="1"/>
      </xdr:nvSpPr>
      <xdr:spPr>
        <a:xfrm>
          <a:off x="9359411" y="59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81043</xdr:rowOff>
    </xdr:from>
    <xdr:ext cx="534377" cy="259045"/>
    <xdr:sp macro="" textlink="">
      <xdr:nvSpPr>
        <xdr:cNvPr id="145" name="n_2mainValue【道路】&#10;一人当たり延長"/>
        <xdr:cNvSpPr txBox="1"/>
      </xdr:nvSpPr>
      <xdr:spPr>
        <a:xfrm>
          <a:off x="8483111" y="59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98607</xdr:rowOff>
    </xdr:from>
    <xdr:ext cx="534377" cy="259045"/>
    <xdr:sp macro="" textlink="">
      <xdr:nvSpPr>
        <xdr:cNvPr id="146" name="n_3mainValue【道路】&#10;一人当たり延長"/>
        <xdr:cNvSpPr txBox="1"/>
      </xdr:nvSpPr>
      <xdr:spPr>
        <a:xfrm>
          <a:off x="7594111" y="59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115600</xdr:rowOff>
    </xdr:from>
    <xdr:ext cx="534377" cy="259045"/>
    <xdr:sp macro="" textlink="">
      <xdr:nvSpPr>
        <xdr:cNvPr id="147" name="n_4mainValue【道路】&#10;一人当たり延長"/>
        <xdr:cNvSpPr txBox="1"/>
      </xdr:nvSpPr>
      <xdr:spPr>
        <a:xfrm>
          <a:off x="6705111" y="59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189" name="楕円 188"/>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38661</xdr:rowOff>
    </xdr:from>
    <xdr:ext cx="405111" cy="259045"/>
    <xdr:sp macro="" textlink="">
      <xdr:nvSpPr>
        <xdr:cNvPr id="190" name="【橋りょう・トンネル】&#10;有形固定資産減価償却率該当値テキスト"/>
        <xdr:cNvSpPr txBox="1"/>
      </xdr:nvSpPr>
      <xdr:spPr>
        <a:xfrm>
          <a:off x="4673600"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47172</xdr:rowOff>
    </xdr:from>
    <xdr:to>
      <xdr:col>20</xdr:col>
      <xdr:colOff>38100</xdr:colOff>
      <xdr:row>63</xdr:row>
      <xdr:rowOff>148772</xdr:rowOff>
    </xdr:to>
    <xdr:sp macro="" textlink="">
      <xdr:nvSpPr>
        <xdr:cNvPr id="191" name="楕円 190"/>
        <xdr:cNvSpPr/>
      </xdr:nvSpPr>
      <xdr:spPr>
        <a:xfrm>
          <a:off x="3746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97972</xdr:rowOff>
    </xdr:from>
    <xdr:to>
      <xdr:col>24</xdr:col>
      <xdr:colOff>63500</xdr:colOff>
      <xdr:row>63</xdr:row>
      <xdr:rowOff>111034</xdr:rowOff>
    </xdr:to>
    <xdr:cxnSp macro="">
      <xdr:nvCxnSpPr>
        <xdr:cNvPr id="192" name="直線コネクタ 191"/>
        <xdr:cNvCxnSpPr/>
      </xdr:nvCxnSpPr>
      <xdr:spPr>
        <a:xfrm>
          <a:off x="3797300" y="108993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47172</xdr:rowOff>
    </xdr:from>
    <xdr:to>
      <xdr:col>15</xdr:col>
      <xdr:colOff>101600</xdr:colOff>
      <xdr:row>63</xdr:row>
      <xdr:rowOff>148772</xdr:rowOff>
    </xdr:to>
    <xdr:sp macro="" textlink="">
      <xdr:nvSpPr>
        <xdr:cNvPr id="193" name="楕円 192"/>
        <xdr:cNvSpPr/>
      </xdr:nvSpPr>
      <xdr:spPr>
        <a:xfrm>
          <a:off x="2857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97972</xdr:rowOff>
    </xdr:from>
    <xdr:to>
      <xdr:col>19</xdr:col>
      <xdr:colOff>177800</xdr:colOff>
      <xdr:row>63</xdr:row>
      <xdr:rowOff>97972</xdr:rowOff>
    </xdr:to>
    <xdr:cxnSp macro="">
      <xdr:nvCxnSpPr>
        <xdr:cNvPr id="194" name="直線コネクタ 193"/>
        <xdr:cNvCxnSpPr/>
      </xdr:nvCxnSpPr>
      <xdr:spPr>
        <a:xfrm>
          <a:off x="2908300" y="10899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50437</xdr:rowOff>
    </xdr:from>
    <xdr:to>
      <xdr:col>10</xdr:col>
      <xdr:colOff>165100</xdr:colOff>
      <xdr:row>63</xdr:row>
      <xdr:rowOff>152037</xdr:rowOff>
    </xdr:to>
    <xdr:sp macro="" textlink="">
      <xdr:nvSpPr>
        <xdr:cNvPr id="195" name="楕円 194"/>
        <xdr:cNvSpPr/>
      </xdr:nvSpPr>
      <xdr:spPr>
        <a:xfrm>
          <a:off x="196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97972</xdr:rowOff>
    </xdr:from>
    <xdr:to>
      <xdr:col>15</xdr:col>
      <xdr:colOff>50800</xdr:colOff>
      <xdr:row>63</xdr:row>
      <xdr:rowOff>101237</xdr:rowOff>
    </xdr:to>
    <xdr:cxnSp macro="">
      <xdr:nvCxnSpPr>
        <xdr:cNvPr id="196" name="直線コネクタ 195"/>
        <xdr:cNvCxnSpPr/>
      </xdr:nvCxnSpPr>
      <xdr:spPr>
        <a:xfrm flipV="1">
          <a:off x="2019300" y="108993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56969</xdr:rowOff>
    </xdr:from>
    <xdr:to>
      <xdr:col>6</xdr:col>
      <xdr:colOff>38100</xdr:colOff>
      <xdr:row>63</xdr:row>
      <xdr:rowOff>158569</xdr:rowOff>
    </xdr:to>
    <xdr:sp macro="" textlink="">
      <xdr:nvSpPr>
        <xdr:cNvPr id="197" name="楕円 196"/>
        <xdr:cNvSpPr/>
      </xdr:nvSpPr>
      <xdr:spPr>
        <a:xfrm>
          <a:off x="107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101237</xdr:rowOff>
    </xdr:from>
    <xdr:to>
      <xdr:col>10</xdr:col>
      <xdr:colOff>114300</xdr:colOff>
      <xdr:row>63</xdr:row>
      <xdr:rowOff>107769</xdr:rowOff>
    </xdr:to>
    <xdr:cxnSp macro="">
      <xdr:nvCxnSpPr>
        <xdr:cNvPr id="198" name="直線コネクタ 197"/>
        <xdr:cNvCxnSpPr/>
      </xdr:nvCxnSpPr>
      <xdr:spPr>
        <a:xfrm flipV="1">
          <a:off x="1130300" y="109025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139899</xdr:rowOff>
    </xdr:from>
    <xdr:ext cx="405111" cy="259045"/>
    <xdr:sp macro="" textlink="">
      <xdr:nvSpPr>
        <xdr:cNvPr id="203" name="n_1mainValue【橋りょう・トンネル】&#10;有形固定資産減価償却率"/>
        <xdr:cNvSpPr txBox="1"/>
      </xdr:nvSpPr>
      <xdr:spPr>
        <a:xfrm>
          <a:off x="3582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139899</xdr:rowOff>
    </xdr:from>
    <xdr:ext cx="405111" cy="259045"/>
    <xdr:sp macro="" textlink="">
      <xdr:nvSpPr>
        <xdr:cNvPr id="204" name="n_2mainValue【橋りょう・トンネル】&#10;有形固定資産減価償却率"/>
        <xdr:cNvSpPr txBox="1"/>
      </xdr:nvSpPr>
      <xdr:spPr>
        <a:xfrm>
          <a:off x="2705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143164</xdr:rowOff>
    </xdr:from>
    <xdr:ext cx="405111" cy="259045"/>
    <xdr:sp macro="" textlink="">
      <xdr:nvSpPr>
        <xdr:cNvPr id="205" name="n_3mainValue【橋りょう・トンネル】&#10;有形固定資産減価償却率"/>
        <xdr:cNvSpPr txBox="1"/>
      </xdr:nvSpPr>
      <xdr:spPr>
        <a:xfrm>
          <a:off x="1816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149696</xdr:rowOff>
    </xdr:from>
    <xdr:ext cx="405111" cy="259045"/>
    <xdr:sp macro="" textlink="">
      <xdr:nvSpPr>
        <xdr:cNvPr id="206" name="n_4mainValue【橋りょう・トンネル】&#10;有形固定資産減価償却率"/>
        <xdr:cNvSpPr txBox="1"/>
      </xdr:nvSpPr>
      <xdr:spPr>
        <a:xfrm>
          <a:off x="927744" y="109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73661</xdr:rowOff>
    </xdr:from>
    <xdr:to>
      <xdr:col>55</xdr:col>
      <xdr:colOff>50800</xdr:colOff>
      <xdr:row>63</xdr:row>
      <xdr:rowOff>3811</xdr:rowOff>
    </xdr:to>
    <xdr:sp macro="" textlink="">
      <xdr:nvSpPr>
        <xdr:cNvPr id="248" name="楕円 247"/>
        <xdr:cNvSpPr/>
      </xdr:nvSpPr>
      <xdr:spPr>
        <a:xfrm>
          <a:off x="10426700" y="107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52088</xdr:rowOff>
    </xdr:from>
    <xdr:ext cx="599010" cy="259045"/>
    <xdr:sp macro="" textlink="">
      <xdr:nvSpPr>
        <xdr:cNvPr id="249" name="【橋りょう・トンネル】&#10;一人当たり有形固定資産（償却資産）額該当値テキスト"/>
        <xdr:cNvSpPr txBox="1"/>
      </xdr:nvSpPr>
      <xdr:spPr>
        <a:xfrm>
          <a:off x="10515600" y="1068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76238</xdr:rowOff>
    </xdr:from>
    <xdr:to>
      <xdr:col>50</xdr:col>
      <xdr:colOff>165100</xdr:colOff>
      <xdr:row>63</xdr:row>
      <xdr:rowOff>6388</xdr:rowOff>
    </xdr:to>
    <xdr:sp macro="" textlink="">
      <xdr:nvSpPr>
        <xdr:cNvPr id="250" name="楕円 249"/>
        <xdr:cNvSpPr/>
      </xdr:nvSpPr>
      <xdr:spPr>
        <a:xfrm>
          <a:off x="9588500" y="107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124461</xdr:rowOff>
    </xdr:from>
    <xdr:to>
      <xdr:col>55</xdr:col>
      <xdr:colOff>0</xdr:colOff>
      <xdr:row>62</xdr:row>
      <xdr:rowOff>127038</xdr:rowOff>
    </xdr:to>
    <xdr:cxnSp macro="">
      <xdr:nvCxnSpPr>
        <xdr:cNvPr id="251" name="直線コネクタ 250"/>
        <xdr:cNvCxnSpPr/>
      </xdr:nvCxnSpPr>
      <xdr:spPr>
        <a:xfrm flipV="1">
          <a:off x="9639300" y="10754361"/>
          <a:ext cx="8382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85085</xdr:rowOff>
    </xdr:from>
    <xdr:to>
      <xdr:col>46</xdr:col>
      <xdr:colOff>38100</xdr:colOff>
      <xdr:row>63</xdr:row>
      <xdr:rowOff>15235</xdr:rowOff>
    </xdr:to>
    <xdr:sp macro="" textlink="">
      <xdr:nvSpPr>
        <xdr:cNvPr id="252" name="楕円 251"/>
        <xdr:cNvSpPr/>
      </xdr:nvSpPr>
      <xdr:spPr>
        <a:xfrm>
          <a:off x="8699500" y="107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127038</xdr:rowOff>
    </xdr:from>
    <xdr:to>
      <xdr:col>50</xdr:col>
      <xdr:colOff>114300</xdr:colOff>
      <xdr:row>62</xdr:row>
      <xdr:rowOff>135885</xdr:rowOff>
    </xdr:to>
    <xdr:cxnSp macro="">
      <xdr:nvCxnSpPr>
        <xdr:cNvPr id="253" name="直線コネクタ 252"/>
        <xdr:cNvCxnSpPr/>
      </xdr:nvCxnSpPr>
      <xdr:spPr>
        <a:xfrm flipV="1">
          <a:off x="8750300" y="1075693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93474</xdr:rowOff>
    </xdr:from>
    <xdr:to>
      <xdr:col>41</xdr:col>
      <xdr:colOff>101600</xdr:colOff>
      <xdr:row>63</xdr:row>
      <xdr:rowOff>23624</xdr:rowOff>
    </xdr:to>
    <xdr:sp macro="" textlink="">
      <xdr:nvSpPr>
        <xdr:cNvPr id="254" name="楕円 253"/>
        <xdr:cNvSpPr/>
      </xdr:nvSpPr>
      <xdr:spPr>
        <a:xfrm>
          <a:off x="7810500" y="10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135885</xdr:rowOff>
    </xdr:from>
    <xdr:to>
      <xdr:col>45</xdr:col>
      <xdr:colOff>177800</xdr:colOff>
      <xdr:row>62</xdr:row>
      <xdr:rowOff>144274</xdr:rowOff>
    </xdr:to>
    <xdr:cxnSp macro="">
      <xdr:nvCxnSpPr>
        <xdr:cNvPr id="255" name="直線コネクタ 254"/>
        <xdr:cNvCxnSpPr/>
      </xdr:nvCxnSpPr>
      <xdr:spPr>
        <a:xfrm flipV="1">
          <a:off x="7861300" y="10765785"/>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101823</xdr:rowOff>
    </xdr:from>
    <xdr:to>
      <xdr:col>36</xdr:col>
      <xdr:colOff>165100</xdr:colOff>
      <xdr:row>63</xdr:row>
      <xdr:rowOff>31973</xdr:rowOff>
    </xdr:to>
    <xdr:sp macro="" textlink="">
      <xdr:nvSpPr>
        <xdr:cNvPr id="256" name="楕円 255"/>
        <xdr:cNvSpPr/>
      </xdr:nvSpPr>
      <xdr:spPr>
        <a:xfrm>
          <a:off x="6921500" y="10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144274</xdr:rowOff>
    </xdr:from>
    <xdr:to>
      <xdr:col>41</xdr:col>
      <xdr:colOff>50800</xdr:colOff>
      <xdr:row>62</xdr:row>
      <xdr:rowOff>152623</xdr:rowOff>
    </xdr:to>
    <xdr:cxnSp macro="">
      <xdr:nvCxnSpPr>
        <xdr:cNvPr id="257" name="直線コネクタ 256"/>
        <xdr:cNvCxnSpPr/>
      </xdr:nvCxnSpPr>
      <xdr:spPr>
        <a:xfrm flipV="1">
          <a:off x="6972300" y="10774174"/>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22915</xdr:rowOff>
    </xdr:from>
    <xdr:ext cx="599010" cy="259045"/>
    <xdr:sp macro="" textlink="">
      <xdr:nvSpPr>
        <xdr:cNvPr id="262" name="n_1mainValue【橋りょう・トンネル】&#10;一人当たり有形固定資産（償却資産）額"/>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31762</xdr:rowOff>
    </xdr:from>
    <xdr:ext cx="599010" cy="259045"/>
    <xdr:sp macro="" textlink="">
      <xdr:nvSpPr>
        <xdr:cNvPr id="263" name="n_2mainValue【橋りょう・トンネル】&#10;一人当たり有形固定資産（償却資産）額"/>
        <xdr:cNvSpPr txBox="1"/>
      </xdr:nvSpPr>
      <xdr:spPr>
        <a:xfrm>
          <a:off x="8450795" y="104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40151</xdr:rowOff>
    </xdr:from>
    <xdr:ext cx="599010" cy="259045"/>
    <xdr:sp macro="" textlink="">
      <xdr:nvSpPr>
        <xdr:cNvPr id="264" name="n_3mainValue【橋りょう・トンネル】&#10;一人当たり有形固定資産（償却資産）額"/>
        <xdr:cNvSpPr txBox="1"/>
      </xdr:nvSpPr>
      <xdr:spPr>
        <a:xfrm>
          <a:off x="7561795" y="10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48500</xdr:rowOff>
    </xdr:from>
    <xdr:ext cx="599010" cy="259045"/>
    <xdr:sp macro="" textlink="">
      <xdr:nvSpPr>
        <xdr:cNvPr id="265" name="n_4mainValue【橋りょう・トンネル】&#10;一人当たり有形固定資産（償却資産）額"/>
        <xdr:cNvSpPr txBox="1"/>
      </xdr:nvSpPr>
      <xdr:spPr>
        <a:xfrm>
          <a:off x="6672795" y="1050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306" name="楕円 305"/>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307" name="【公営住宅】&#10;有形固定資産減価償却率該当値テキスト"/>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8" name="楕円 307"/>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91439</xdr:rowOff>
    </xdr:to>
    <xdr:cxnSp macro="">
      <xdr:nvCxnSpPr>
        <xdr:cNvPr id="309" name="直線コネクタ 308"/>
        <xdr:cNvCxnSpPr/>
      </xdr:nvCxnSpPr>
      <xdr:spPr>
        <a:xfrm>
          <a:off x="3797300" y="144646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10" name="楕円 309"/>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62864</xdr:rowOff>
    </xdr:to>
    <xdr:cxnSp macro="">
      <xdr:nvCxnSpPr>
        <xdr:cNvPr id="311" name="直線コネクタ 310"/>
        <xdr:cNvCxnSpPr/>
      </xdr:nvCxnSpPr>
      <xdr:spPr>
        <a:xfrm>
          <a:off x="2908300" y="144551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12" name="楕円 311"/>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53339</xdr:rowOff>
    </xdr:to>
    <xdr:cxnSp macro="">
      <xdr:nvCxnSpPr>
        <xdr:cNvPr id="313" name="直線コネクタ 312"/>
        <xdr:cNvCxnSpPr/>
      </xdr:nvCxnSpPr>
      <xdr:spPr>
        <a:xfrm>
          <a:off x="2019300" y="14424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4" name="楕円 313"/>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22861</xdr:rowOff>
    </xdr:to>
    <xdr:cxnSp macro="">
      <xdr:nvCxnSpPr>
        <xdr:cNvPr id="315" name="直線コネクタ 314"/>
        <xdr:cNvCxnSpPr/>
      </xdr:nvCxnSpPr>
      <xdr:spPr>
        <a:xfrm>
          <a:off x="1130300" y="14394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20"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21"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22" name="n_3mainValue【公営住宅】&#10;有形固定資産減価償却率"/>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3" name="n_4mainValue【公営住宅】&#10;有形固定資産減価償却率"/>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22352</xdr:rowOff>
    </xdr:from>
    <xdr:to>
      <xdr:col>55</xdr:col>
      <xdr:colOff>50800</xdr:colOff>
      <xdr:row>84</xdr:row>
      <xdr:rowOff>123952</xdr:rowOff>
    </xdr:to>
    <xdr:sp macro="" textlink="">
      <xdr:nvSpPr>
        <xdr:cNvPr id="363" name="楕円 362"/>
        <xdr:cNvSpPr/>
      </xdr:nvSpPr>
      <xdr:spPr>
        <a:xfrm>
          <a:off x="10426700" y="144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45229</xdr:rowOff>
    </xdr:from>
    <xdr:ext cx="469744" cy="259045"/>
    <xdr:sp macro="" textlink="">
      <xdr:nvSpPr>
        <xdr:cNvPr id="364" name="【公営住宅】&#10;一人当たり面積該当値テキスト"/>
        <xdr:cNvSpPr txBox="1"/>
      </xdr:nvSpPr>
      <xdr:spPr>
        <a:xfrm>
          <a:off x="10515600" y="142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24637</xdr:rowOff>
    </xdr:from>
    <xdr:to>
      <xdr:col>50</xdr:col>
      <xdr:colOff>165100</xdr:colOff>
      <xdr:row>84</xdr:row>
      <xdr:rowOff>126237</xdr:rowOff>
    </xdr:to>
    <xdr:sp macro="" textlink="">
      <xdr:nvSpPr>
        <xdr:cNvPr id="365" name="楕円 364"/>
        <xdr:cNvSpPr/>
      </xdr:nvSpPr>
      <xdr:spPr>
        <a:xfrm>
          <a:off x="9588500" y="144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73152</xdr:rowOff>
    </xdr:from>
    <xdr:to>
      <xdr:col>55</xdr:col>
      <xdr:colOff>0</xdr:colOff>
      <xdr:row>84</xdr:row>
      <xdr:rowOff>75437</xdr:rowOff>
    </xdr:to>
    <xdr:cxnSp macro="">
      <xdr:nvCxnSpPr>
        <xdr:cNvPr id="366" name="直線コネクタ 365"/>
        <xdr:cNvCxnSpPr/>
      </xdr:nvCxnSpPr>
      <xdr:spPr>
        <a:xfrm flipV="1">
          <a:off x="9639300" y="144749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7" name="楕円 366"/>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75437</xdr:rowOff>
    </xdr:from>
    <xdr:to>
      <xdr:col>50</xdr:col>
      <xdr:colOff>114300</xdr:colOff>
      <xdr:row>84</xdr:row>
      <xdr:rowOff>76200</xdr:rowOff>
    </xdr:to>
    <xdr:cxnSp macro="">
      <xdr:nvCxnSpPr>
        <xdr:cNvPr id="368" name="直線コネクタ 367"/>
        <xdr:cNvCxnSpPr/>
      </xdr:nvCxnSpPr>
      <xdr:spPr>
        <a:xfrm flipV="1">
          <a:off x="8750300" y="14477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31877</xdr:rowOff>
    </xdr:from>
    <xdr:to>
      <xdr:col>41</xdr:col>
      <xdr:colOff>101600</xdr:colOff>
      <xdr:row>84</xdr:row>
      <xdr:rowOff>133477</xdr:rowOff>
    </xdr:to>
    <xdr:sp macro="" textlink="">
      <xdr:nvSpPr>
        <xdr:cNvPr id="369" name="楕円 368"/>
        <xdr:cNvSpPr/>
      </xdr:nvSpPr>
      <xdr:spPr>
        <a:xfrm>
          <a:off x="7810500" y="144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82677</xdr:rowOff>
    </xdr:to>
    <xdr:cxnSp macro="">
      <xdr:nvCxnSpPr>
        <xdr:cNvPr id="370" name="直線コネクタ 369"/>
        <xdr:cNvCxnSpPr/>
      </xdr:nvCxnSpPr>
      <xdr:spPr>
        <a:xfrm flipV="1">
          <a:off x="7861300" y="1447800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37973</xdr:rowOff>
    </xdr:from>
    <xdr:to>
      <xdr:col>36</xdr:col>
      <xdr:colOff>165100</xdr:colOff>
      <xdr:row>84</xdr:row>
      <xdr:rowOff>139573</xdr:rowOff>
    </xdr:to>
    <xdr:sp macro="" textlink="">
      <xdr:nvSpPr>
        <xdr:cNvPr id="371" name="楕円 370"/>
        <xdr:cNvSpPr/>
      </xdr:nvSpPr>
      <xdr:spPr>
        <a:xfrm>
          <a:off x="6921500" y="144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82677</xdr:rowOff>
    </xdr:from>
    <xdr:to>
      <xdr:col>41</xdr:col>
      <xdr:colOff>50800</xdr:colOff>
      <xdr:row>84</xdr:row>
      <xdr:rowOff>88773</xdr:rowOff>
    </xdr:to>
    <xdr:cxnSp macro="">
      <xdr:nvCxnSpPr>
        <xdr:cNvPr id="372" name="直線コネクタ 371"/>
        <xdr:cNvCxnSpPr/>
      </xdr:nvCxnSpPr>
      <xdr:spPr>
        <a:xfrm flipV="1">
          <a:off x="6972300" y="144844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142764</xdr:rowOff>
    </xdr:from>
    <xdr:ext cx="469744" cy="259045"/>
    <xdr:sp macro="" textlink="">
      <xdr:nvSpPr>
        <xdr:cNvPr id="377" name="n_1mainValue【公営住宅】&#10;一人当たり面積"/>
        <xdr:cNvSpPr txBox="1"/>
      </xdr:nvSpPr>
      <xdr:spPr>
        <a:xfrm>
          <a:off x="9391727" y="142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78" name="n_2mainValue【公営住宅】&#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150004</xdr:rowOff>
    </xdr:from>
    <xdr:ext cx="469744" cy="259045"/>
    <xdr:sp macro="" textlink="">
      <xdr:nvSpPr>
        <xdr:cNvPr id="379" name="n_3mainValue【公営住宅】&#10;一人当たり面積"/>
        <xdr:cNvSpPr txBox="1"/>
      </xdr:nvSpPr>
      <xdr:spPr>
        <a:xfrm>
          <a:off x="7626427" y="142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156100</xdr:rowOff>
    </xdr:from>
    <xdr:ext cx="469744" cy="259045"/>
    <xdr:sp macro="" textlink="">
      <xdr:nvSpPr>
        <xdr:cNvPr id="380" name="n_4mainValue【公営住宅】&#10;一人当たり面積"/>
        <xdr:cNvSpPr txBox="1"/>
      </xdr:nvSpPr>
      <xdr:spPr>
        <a:xfrm>
          <a:off x="6737427" y="142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140970</xdr:rowOff>
    </xdr:from>
    <xdr:to>
      <xdr:col>20</xdr:col>
      <xdr:colOff>38100</xdr:colOff>
      <xdr:row>104</xdr:row>
      <xdr:rowOff>71120</xdr:rowOff>
    </xdr:to>
    <xdr:sp macro="" textlink="">
      <xdr:nvSpPr>
        <xdr:cNvPr id="411" name="フローチャート: 判断 410"/>
        <xdr:cNvSpPr/>
      </xdr:nvSpPr>
      <xdr:spPr>
        <a:xfrm>
          <a:off x="3746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66039</xdr:rowOff>
    </xdr:from>
    <xdr:to>
      <xdr:col>15</xdr:col>
      <xdr:colOff>101600</xdr:colOff>
      <xdr:row>104</xdr:row>
      <xdr:rowOff>167639</xdr:rowOff>
    </xdr:to>
    <xdr:sp macro="" textlink="">
      <xdr:nvSpPr>
        <xdr:cNvPr id="412" name="フローチャート: 判断 411"/>
        <xdr:cNvSpPr/>
      </xdr:nvSpPr>
      <xdr:spPr>
        <a:xfrm>
          <a:off x="2857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413" name="フローチャート: 判断 412"/>
        <xdr:cNvSpPr/>
      </xdr:nvSpPr>
      <xdr:spPr>
        <a:xfrm>
          <a:off x="1968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0</xdr:rowOff>
    </xdr:from>
    <xdr:to>
      <xdr:col>6</xdr:col>
      <xdr:colOff>38100</xdr:colOff>
      <xdr:row>104</xdr:row>
      <xdr:rowOff>101600</xdr:rowOff>
    </xdr:to>
    <xdr:sp macro="" textlink="">
      <xdr:nvSpPr>
        <xdr:cNvPr id="414" name="フローチャート: 判断 413"/>
        <xdr:cNvSpPr/>
      </xdr:nvSpPr>
      <xdr:spPr>
        <a:xfrm>
          <a:off x="10795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144780</xdr:rowOff>
    </xdr:from>
    <xdr:to>
      <xdr:col>24</xdr:col>
      <xdr:colOff>114300</xdr:colOff>
      <xdr:row>104</xdr:row>
      <xdr:rowOff>74930</xdr:rowOff>
    </xdr:to>
    <xdr:sp macro="" textlink="">
      <xdr:nvSpPr>
        <xdr:cNvPr id="420" name="楕円 419"/>
        <xdr:cNvSpPr/>
      </xdr:nvSpPr>
      <xdr:spPr>
        <a:xfrm>
          <a:off x="45847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167657</xdr:rowOff>
    </xdr:from>
    <xdr:ext cx="405111" cy="259045"/>
    <xdr:sp macro="" textlink="">
      <xdr:nvSpPr>
        <xdr:cNvPr id="421" name="【港湾・漁港】&#10;有形固定資産減価償却率該当値テキスト"/>
        <xdr:cNvSpPr txBox="1"/>
      </xdr:nvSpPr>
      <xdr:spPr>
        <a:xfrm>
          <a:off x="4673600"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134620</xdr:rowOff>
    </xdr:from>
    <xdr:to>
      <xdr:col>20</xdr:col>
      <xdr:colOff>38100</xdr:colOff>
      <xdr:row>104</xdr:row>
      <xdr:rowOff>64770</xdr:rowOff>
    </xdr:to>
    <xdr:sp macro="" textlink="">
      <xdr:nvSpPr>
        <xdr:cNvPr id="422" name="楕円 421"/>
        <xdr:cNvSpPr/>
      </xdr:nvSpPr>
      <xdr:spPr>
        <a:xfrm>
          <a:off x="3746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13970</xdr:rowOff>
    </xdr:from>
    <xdr:to>
      <xdr:col>24</xdr:col>
      <xdr:colOff>63500</xdr:colOff>
      <xdr:row>104</xdr:row>
      <xdr:rowOff>24130</xdr:rowOff>
    </xdr:to>
    <xdr:cxnSp macro="">
      <xdr:nvCxnSpPr>
        <xdr:cNvPr id="423" name="直線コネクタ 422"/>
        <xdr:cNvCxnSpPr/>
      </xdr:nvCxnSpPr>
      <xdr:spPr>
        <a:xfrm>
          <a:off x="3797300" y="178447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119380</xdr:rowOff>
    </xdr:from>
    <xdr:to>
      <xdr:col>15</xdr:col>
      <xdr:colOff>101600</xdr:colOff>
      <xdr:row>104</xdr:row>
      <xdr:rowOff>49530</xdr:rowOff>
    </xdr:to>
    <xdr:sp macro="" textlink="">
      <xdr:nvSpPr>
        <xdr:cNvPr id="424" name="楕円 423"/>
        <xdr:cNvSpPr/>
      </xdr:nvSpPr>
      <xdr:spPr>
        <a:xfrm>
          <a:off x="2857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170180</xdr:rowOff>
    </xdr:from>
    <xdr:to>
      <xdr:col>19</xdr:col>
      <xdr:colOff>177800</xdr:colOff>
      <xdr:row>104</xdr:row>
      <xdr:rowOff>13970</xdr:rowOff>
    </xdr:to>
    <xdr:cxnSp macro="">
      <xdr:nvCxnSpPr>
        <xdr:cNvPr id="425" name="直線コネクタ 424"/>
        <xdr:cNvCxnSpPr/>
      </xdr:nvCxnSpPr>
      <xdr:spPr>
        <a:xfrm>
          <a:off x="2908300" y="17829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104139</xdr:rowOff>
    </xdr:from>
    <xdr:to>
      <xdr:col>10</xdr:col>
      <xdr:colOff>165100</xdr:colOff>
      <xdr:row>104</xdr:row>
      <xdr:rowOff>34289</xdr:rowOff>
    </xdr:to>
    <xdr:sp macro="" textlink="">
      <xdr:nvSpPr>
        <xdr:cNvPr id="426" name="楕円 425"/>
        <xdr:cNvSpPr/>
      </xdr:nvSpPr>
      <xdr:spPr>
        <a:xfrm>
          <a:off x="1968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154939</xdr:rowOff>
    </xdr:from>
    <xdr:to>
      <xdr:col>15</xdr:col>
      <xdr:colOff>50800</xdr:colOff>
      <xdr:row>103</xdr:row>
      <xdr:rowOff>170180</xdr:rowOff>
    </xdr:to>
    <xdr:cxnSp macro="">
      <xdr:nvCxnSpPr>
        <xdr:cNvPr id="427" name="直線コネクタ 426"/>
        <xdr:cNvCxnSpPr/>
      </xdr:nvCxnSpPr>
      <xdr:spPr>
        <a:xfrm>
          <a:off x="2019300" y="17814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87630</xdr:rowOff>
    </xdr:from>
    <xdr:to>
      <xdr:col>6</xdr:col>
      <xdr:colOff>38100</xdr:colOff>
      <xdr:row>104</xdr:row>
      <xdr:rowOff>17780</xdr:rowOff>
    </xdr:to>
    <xdr:sp macro="" textlink="">
      <xdr:nvSpPr>
        <xdr:cNvPr id="428" name="楕円 427"/>
        <xdr:cNvSpPr/>
      </xdr:nvSpPr>
      <xdr:spPr>
        <a:xfrm>
          <a:off x="1079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138430</xdr:rowOff>
    </xdr:from>
    <xdr:to>
      <xdr:col>10</xdr:col>
      <xdr:colOff>114300</xdr:colOff>
      <xdr:row>103</xdr:row>
      <xdr:rowOff>154939</xdr:rowOff>
    </xdr:to>
    <xdr:cxnSp macro="">
      <xdr:nvCxnSpPr>
        <xdr:cNvPr id="429" name="直線コネクタ 428"/>
        <xdr:cNvCxnSpPr/>
      </xdr:nvCxnSpPr>
      <xdr:spPr>
        <a:xfrm>
          <a:off x="1130300" y="177977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62247</xdr:rowOff>
    </xdr:from>
    <xdr:ext cx="405111" cy="259045"/>
    <xdr:sp macro="" textlink="">
      <xdr:nvSpPr>
        <xdr:cNvPr id="430" name="n_1aveValue【港湾・漁港】&#10;有形固定資産減価償却率"/>
        <xdr:cNvSpPr txBox="1"/>
      </xdr:nvSpPr>
      <xdr:spPr>
        <a:xfrm>
          <a:off x="3582044"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158766</xdr:rowOff>
    </xdr:from>
    <xdr:ext cx="405111" cy="259045"/>
    <xdr:sp macro="" textlink="">
      <xdr:nvSpPr>
        <xdr:cNvPr id="431" name="n_2aveValue【港湾・漁港】&#10;有形固定資産減価償却率"/>
        <xdr:cNvSpPr txBox="1"/>
      </xdr:nvSpPr>
      <xdr:spPr>
        <a:xfrm>
          <a:off x="2705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432" name="n_3aveValue【港湾・漁港】&#10;有形固定資産減価償却率"/>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92727</xdr:rowOff>
    </xdr:from>
    <xdr:ext cx="405111" cy="259045"/>
    <xdr:sp macro="" textlink="">
      <xdr:nvSpPr>
        <xdr:cNvPr id="433" name="n_4aveValue【港湾・漁港】&#10;有形固定資産減価償却率"/>
        <xdr:cNvSpPr txBox="1"/>
      </xdr:nvSpPr>
      <xdr:spPr>
        <a:xfrm>
          <a:off x="927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81297</xdr:rowOff>
    </xdr:from>
    <xdr:ext cx="405111" cy="259045"/>
    <xdr:sp macro="" textlink="">
      <xdr:nvSpPr>
        <xdr:cNvPr id="434" name="n_1mainValue【港湾・漁港】&#10;有形固定資産減価償却率"/>
        <xdr:cNvSpPr txBox="1"/>
      </xdr:nvSpPr>
      <xdr:spPr>
        <a:xfrm>
          <a:off x="35820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66057</xdr:rowOff>
    </xdr:from>
    <xdr:ext cx="405111" cy="259045"/>
    <xdr:sp macro="" textlink="">
      <xdr:nvSpPr>
        <xdr:cNvPr id="435" name="n_2mainValue【港湾・漁港】&#10;有形固定資産減価償却率"/>
        <xdr:cNvSpPr txBox="1"/>
      </xdr:nvSpPr>
      <xdr:spPr>
        <a:xfrm>
          <a:off x="27057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50816</xdr:rowOff>
    </xdr:from>
    <xdr:ext cx="405111" cy="259045"/>
    <xdr:sp macro="" textlink="">
      <xdr:nvSpPr>
        <xdr:cNvPr id="436" name="n_3mainValue【港湾・漁港】&#10;有形固定資産減価償却率"/>
        <xdr:cNvSpPr txBox="1"/>
      </xdr:nvSpPr>
      <xdr:spPr>
        <a:xfrm>
          <a:off x="1816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34307</xdr:rowOff>
    </xdr:from>
    <xdr:ext cx="405111" cy="259045"/>
    <xdr:sp macro="" textlink="">
      <xdr:nvSpPr>
        <xdr:cNvPr id="437" name="n_4mainValue【港湾・漁港】&#10;有形固定資産減価償却率"/>
        <xdr:cNvSpPr txBox="1"/>
      </xdr:nvSpPr>
      <xdr:spPr>
        <a:xfrm>
          <a:off x="9277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64" name="【港湾・漁港】&#10;一人当たり有形固定資産（償却資産）額平均値テキスト"/>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51259</xdr:rowOff>
    </xdr:from>
    <xdr:to>
      <xdr:col>50</xdr:col>
      <xdr:colOff>165100</xdr:colOff>
      <xdr:row>107</xdr:row>
      <xdr:rowOff>152859</xdr:rowOff>
    </xdr:to>
    <xdr:sp macro="" textlink="">
      <xdr:nvSpPr>
        <xdr:cNvPr id="466" name="フローチャート: 判断 465"/>
        <xdr:cNvSpPr/>
      </xdr:nvSpPr>
      <xdr:spPr>
        <a:xfrm>
          <a:off x="9588500" y="1839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86156</xdr:rowOff>
    </xdr:from>
    <xdr:to>
      <xdr:col>46</xdr:col>
      <xdr:colOff>38100</xdr:colOff>
      <xdr:row>108</xdr:row>
      <xdr:rowOff>16306</xdr:rowOff>
    </xdr:to>
    <xdr:sp macro="" textlink="">
      <xdr:nvSpPr>
        <xdr:cNvPr id="467" name="フローチャート: 判断 466"/>
        <xdr:cNvSpPr/>
      </xdr:nvSpPr>
      <xdr:spPr>
        <a:xfrm>
          <a:off x="8699500" y="184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88574</xdr:rowOff>
    </xdr:from>
    <xdr:to>
      <xdr:col>41</xdr:col>
      <xdr:colOff>101600</xdr:colOff>
      <xdr:row>108</xdr:row>
      <xdr:rowOff>18724</xdr:rowOff>
    </xdr:to>
    <xdr:sp macro="" textlink="">
      <xdr:nvSpPr>
        <xdr:cNvPr id="468" name="フローチャート: 判断 467"/>
        <xdr:cNvSpPr/>
      </xdr:nvSpPr>
      <xdr:spPr>
        <a:xfrm>
          <a:off x="7810500" y="1843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85275</xdr:rowOff>
    </xdr:from>
    <xdr:to>
      <xdr:col>36</xdr:col>
      <xdr:colOff>165100</xdr:colOff>
      <xdr:row>108</xdr:row>
      <xdr:rowOff>15425</xdr:rowOff>
    </xdr:to>
    <xdr:sp macro="" textlink="">
      <xdr:nvSpPr>
        <xdr:cNvPr id="469" name="フローチャート: 判断 468"/>
        <xdr:cNvSpPr/>
      </xdr:nvSpPr>
      <xdr:spPr>
        <a:xfrm>
          <a:off x="6921500" y="1843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135207</xdr:rowOff>
    </xdr:from>
    <xdr:to>
      <xdr:col>55</xdr:col>
      <xdr:colOff>50800</xdr:colOff>
      <xdr:row>106</xdr:row>
      <xdr:rowOff>65357</xdr:rowOff>
    </xdr:to>
    <xdr:sp macro="" textlink="">
      <xdr:nvSpPr>
        <xdr:cNvPr id="475" name="楕円 474"/>
        <xdr:cNvSpPr/>
      </xdr:nvSpPr>
      <xdr:spPr>
        <a:xfrm>
          <a:off x="10426700" y="181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158084</xdr:rowOff>
    </xdr:from>
    <xdr:ext cx="599010" cy="259045"/>
    <xdr:sp macro="" textlink="">
      <xdr:nvSpPr>
        <xdr:cNvPr id="476" name="【港湾・漁港】&#10;一人当たり有形固定資産（償却資産）額該当値テキスト"/>
        <xdr:cNvSpPr txBox="1"/>
      </xdr:nvSpPr>
      <xdr:spPr>
        <a:xfrm>
          <a:off x="10515600" y="179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148087</xdr:rowOff>
    </xdr:from>
    <xdr:to>
      <xdr:col>50</xdr:col>
      <xdr:colOff>165100</xdr:colOff>
      <xdr:row>106</xdr:row>
      <xdr:rowOff>78237</xdr:rowOff>
    </xdr:to>
    <xdr:sp macro="" textlink="">
      <xdr:nvSpPr>
        <xdr:cNvPr id="477" name="楕円 476"/>
        <xdr:cNvSpPr/>
      </xdr:nvSpPr>
      <xdr:spPr>
        <a:xfrm>
          <a:off x="9588500" y="18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14557</xdr:rowOff>
    </xdr:from>
    <xdr:to>
      <xdr:col>55</xdr:col>
      <xdr:colOff>0</xdr:colOff>
      <xdr:row>106</xdr:row>
      <xdr:rowOff>27437</xdr:rowOff>
    </xdr:to>
    <xdr:cxnSp macro="">
      <xdr:nvCxnSpPr>
        <xdr:cNvPr id="478" name="直線コネクタ 477"/>
        <xdr:cNvCxnSpPr/>
      </xdr:nvCxnSpPr>
      <xdr:spPr>
        <a:xfrm flipV="1">
          <a:off x="9639300" y="18188257"/>
          <a:ext cx="8382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157942</xdr:rowOff>
    </xdr:from>
    <xdr:to>
      <xdr:col>46</xdr:col>
      <xdr:colOff>38100</xdr:colOff>
      <xdr:row>106</xdr:row>
      <xdr:rowOff>88092</xdr:rowOff>
    </xdr:to>
    <xdr:sp macro="" textlink="">
      <xdr:nvSpPr>
        <xdr:cNvPr id="479" name="楕円 478"/>
        <xdr:cNvSpPr/>
      </xdr:nvSpPr>
      <xdr:spPr>
        <a:xfrm>
          <a:off x="8699500" y="181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27437</xdr:rowOff>
    </xdr:from>
    <xdr:to>
      <xdr:col>50</xdr:col>
      <xdr:colOff>114300</xdr:colOff>
      <xdr:row>106</xdr:row>
      <xdr:rowOff>37292</xdr:rowOff>
    </xdr:to>
    <xdr:cxnSp macro="">
      <xdr:nvCxnSpPr>
        <xdr:cNvPr id="480" name="直線コネクタ 479"/>
        <xdr:cNvCxnSpPr/>
      </xdr:nvCxnSpPr>
      <xdr:spPr>
        <a:xfrm flipV="1">
          <a:off x="8750300" y="18201137"/>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168050</xdr:rowOff>
    </xdr:from>
    <xdr:to>
      <xdr:col>41</xdr:col>
      <xdr:colOff>101600</xdr:colOff>
      <xdr:row>106</xdr:row>
      <xdr:rowOff>98200</xdr:rowOff>
    </xdr:to>
    <xdr:sp macro="" textlink="">
      <xdr:nvSpPr>
        <xdr:cNvPr id="481" name="楕円 480"/>
        <xdr:cNvSpPr/>
      </xdr:nvSpPr>
      <xdr:spPr>
        <a:xfrm>
          <a:off x="7810500" y="181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37292</xdr:rowOff>
    </xdr:from>
    <xdr:to>
      <xdr:col>45</xdr:col>
      <xdr:colOff>177800</xdr:colOff>
      <xdr:row>106</xdr:row>
      <xdr:rowOff>47400</xdr:rowOff>
    </xdr:to>
    <xdr:cxnSp macro="">
      <xdr:nvCxnSpPr>
        <xdr:cNvPr id="482" name="直線コネクタ 481"/>
        <xdr:cNvCxnSpPr/>
      </xdr:nvCxnSpPr>
      <xdr:spPr>
        <a:xfrm flipV="1">
          <a:off x="7861300" y="18210992"/>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5054</xdr:rowOff>
    </xdr:from>
    <xdr:to>
      <xdr:col>36</xdr:col>
      <xdr:colOff>165100</xdr:colOff>
      <xdr:row>106</xdr:row>
      <xdr:rowOff>106654</xdr:rowOff>
    </xdr:to>
    <xdr:sp macro="" textlink="">
      <xdr:nvSpPr>
        <xdr:cNvPr id="483" name="楕円 482"/>
        <xdr:cNvSpPr/>
      </xdr:nvSpPr>
      <xdr:spPr>
        <a:xfrm>
          <a:off x="6921500" y="181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47400</xdr:rowOff>
    </xdr:from>
    <xdr:to>
      <xdr:col>41</xdr:col>
      <xdr:colOff>50800</xdr:colOff>
      <xdr:row>106</xdr:row>
      <xdr:rowOff>55854</xdr:rowOff>
    </xdr:to>
    <xdr:cxnSp macro="">
      <xdr:nvCxnSpPr>
        <xdr:cNvPr id="484" name="直線コネクタ 483"/>
        <xdr:cNvCxnSpPr/>
      </xdr:nvCxnSpPr>
      <xdr:spPr>
        <a:xfrm flipV="1">
          <a:off x="6972300" y="18221100"/>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143986</xdr:rowOff>
    </xdr:from>
    <xdr:ext cx="599010" cy="259045"/>
    <xdr:sp macro="" textlink="">
      <xdr:nvSpPr>
        <xdr:cNvPr id="485" name="n_1aveValue【港湾・漁港】&#10;一人当たり有形固定資産（償却資産）額"/>
        <xdr:cNvSpPr txBox="1"/>
      </xdr:nvSpPr>
      <xdr:spPr>
        <a:xfrm>
          <a:off x="9327095" y="1848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7433</xdr:rowOff>
    </xdr:from>
    <xdr:ext cx="599010" cy="259045"/>
    <xdr:sp macro="" textlink="">
      <xdr:nvSpPr>
        <xdr:cNvPr id="486" name="n_2aveValue【港湾・漁港】&#10;一人当たり有形固定資産（償却資産）額"/>
        <xdr:cNvSpPr txBox="1"/>
      </xdr:nvSpPr>
      <xdr:spPr>
        <a:xfrm>
          <a:off x="8450795" y="185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9851</xdr:rowOff>
    </xdr:from>
    <xdr:ext cx="599010" cy="259045"/>
    <xdr:sp macro="" textlink="">
      <xdr:nvSpPr>
        <xdr:cNvPr id="487" name="n_3aveValue【港湾・漁港】&#10;一人当たり有形固定資産（償却資産）額"/>
        <xdr:cNvSpPr txBox="1"/>
      </xdr:nvSpPr>
      <xdr:spPr>
        <a:xfrm>
          <a:off x="7561795" y="185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6552</xdr:rowOff>
    </xdr:from>
    <xdr:ext cx="599010" cy="259045"/>
    <xdr:sp macro="" textlink="">
      <xdr:nvSpPr>
        <xdr:cNvPr id="488" name="n_4aveValue【港湾・漁港】&#10;一人当たり有形固定資産（償却資産）額"/>
        <xdr:cNvSpPr txBox="1"/>
      </xdr:nvSpPr>
      <xdr:spPr>
        <a:xfrm>
          <a:off x="6672795" y="185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94764</xdr:rowOff>
    </xdr:from>
    <xdr:ext cx="599010" cy="259045"/>
    <xdr:sp macro="" textlink="">
      <xdr:nvSpPr>
        <xdr:cNvPr id="489" name="n_1mainValue【港湾・漁港】&#10;一人当たり有形固定資産（償却資産）額"/>
        <xdr:cNvSpPr txBox="1"/>
      </xdr:nvSpPr>
      <xdr:spPr>
        <a:xfrm>
          <a:off x="9327095" y="1792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104619</xdr:rowOff>
    </xdr:from>
    <xdr:ext cx="599010" cy="259045"/>
    <xdr:sp macro="" textlink="">
      <xdr:nvSpPr>
        <xdr:cNvPr id="490" name="n_2mainValue【港湾・漁港】&#10;一人当たり有形固定資産（償却資産）額"/>
        <xdr:cNvSpPr txBox="1"/>
      </xdr:nvSpPr>
      <xdr:spPr>
        <a:xfrm>
          <a:off x="8450795" y="1793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114727</xdr:rowOff>
    </xdr:from>
    <xdr:ext cx="599010" cy="259045"/>
    <xdr:sp macro="" textlink="">
      <xdr:nvSpPr>
        <xdr:cNvPr id="491" name="n_3mainValue【港湾・漁港】&#10;一人当たり有形固定資産（償却資産）額"/>
        <xdr:cNvSpPr txBox="1"/>
      </xdr:nvSpPr>
      <xdr:spPr>
        <a:xfrm>
          <a:off x="7561795" y="179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123181</xdr:rowOff>
    </xdr:from>
    <xdr:ext cx="599010" cy="259045"/>
    <xdr:sp macro="" textlink="">
      <xdr:nvSpPr>
        <xdr:cNvPr id="492" name="n_4mainValue【港湾・漁港】&#10;一人当たり有形固定資産（償却資産）額"/>
        <xdr:cNvSpPr txBox="1"/>
      </xdr:nvSpPr>
      <xdr:spPr>
        <a:xfrm>
          <a:off x="6672795" y="1795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4" name="フローチャート: 判断 5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5" name="フローチャート: 判断 5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6" name="フローチャート: 判断 5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7" name="フローチャート: 判断 5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533" name="楕円 532"/>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20972</xdr:rowOff>
    </xdr:from>
    <xdr:ext cx="405111" cy="259045"/>
    <xdr:sp macro="" textlink="">
      <xdr:nvSpPr>
        <xdr:cNvPr id="534" name="【認定こども園・幼稚園・保育所】&#10;有形固定資産減価償却率該当値テキスト"/>
        <xdr:cNvSpPr txBox="1"/>
      </xdr:nvSpPr>
      <xdr:spPr>
        <a:xfrm>
          <a:off x="16357600"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156845</xdr:rowOff>
    </xdr:from>
    <xdr:to>
      <xdr:col>81</xdr:col>
      <xdr:colOff>101600</xdr:colOff>
      <xdr:row>37</xdr:row>
      <xdr:rowOff>86995</xdr:rowOff>
    </xdr:to>
    <xdr:sp macro="" textlink="">
      <xdr:nvSpPr>
        <xdr:cNvPr id="535" name="楕円 534"/>
        <xdr:cNvSpPr/>
      </xdr:nvSpPr>
      <xdr:spPr>
        <a:xfrm>
          <a:off x="15430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37</xdr:row>
      <xdr:rowOff>93345</xdr:rowOff>
    </xdr:to>
    <xdr:cxnSp macro="">
      <xdr:nvCxnSpPr>
        <xdr:cNvPr id="536" name="直線コネクタ 535"/>
        <xdr:cNvCxnSpPr/>
      </xdr:nvCxnSpPr>
      <xdr:spPr>
        <a:xfrm>
          <a:off x="15481300" y="63798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537" name="楕円 536"/>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39</xdr:row>
      <xdr:rowOff>26670</xdr:rowOff>
    </xdr:to>
    <xdr:cxnSp macro="">
      <xdr:nvCxnSpPr>
        <xdr:cNvPr id="538" name="直線コネクタ 537"/>
        <xdr:cNvCxnSpPr/>
      </xdr:nvCxnSpPr>
      <xdr:spPr>
        <a:xfrm flipV="1">
          <a:off x="14592300" y="637984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9" name="楕円 538"/>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39</xdr:row>
      <xdr:rowOff>26670</xdr:rowOff>
    </xdr:to>
    <xdr:cxnSp macro="">
      <xdr:nvCxnSpPr>
        <xdr:cNvPr id="540" name="直線コネクタ 539"/>
        <xdr:cNvCxnSpPr/>
      </xdr:nvCxnSpPr>
      <xdr:spPr>
        <a:xfrm>
          <a:off x="13703300" y="6621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541" name="楕円 540"/>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81915</xdr:rowOff>
    </xdr:from>
    <xdr:to>
      <xdr:col>71</xdr:col>
      <xdr:colOff>177800</xdr:colOff>
      <xdr:row>38</xdr:row>
      <xdr:rowOff>106680</xdr:rowOff>
    </xdr:to>
    <xdr:cxnSp macro="">
      <xdr:nvCxnSpPr>
        <xdr:cNvPr id="542" name="直線コネクタ 541"/>
        <xdr:cNvCxnSpPr/>
      </xdr:nvCxnSpPr>
      <xdr:spPr>
        <a:xfrm>
          <a:off x="12814300" y="65970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4"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5"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6"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103522</xdr:rowOff>
    </xdr:from>
    <xdr:ext cx="405111" cy="259045"/>
    <xdr:sp macro="" textlink="">
      <xdr:nvSpPr>
        <xdr:cNvPr id="547" name="n_1main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48" name="n_2mainValue【認定こども園・幼稚園・保育所】&#10;有形固定資産減価償却率"/>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9" name="n_3mainValue【認定こども園・幼稚園・保育所】&#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550" name="n_4mainValue【認定こども園・幼稚園・保育所】&#10;有形固定資産減価償却率"/>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579" name="フローチャート: 判断 578"/>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580" name="フローチャート: 判断 579"/>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1" name="フローチャート: 判断 580"/>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582" name="フローチャート: 判断 581"/>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88" name="楕円 587"/>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150131</xdr:rowOff>
    </xdr:from>
    <xdr:ext cx="469744" cy="259045"/>
    <xdr:sp macro="" textlink="">
      <xdr:nvSpPr>
        <xdr:cNvPr id="589" name="【認定こども園・幼稚園・保育所】&#10;一人当たり面積該当値テキスト"/>
        <xdr:cNvSpPr txBox="1"/>
      </xdr:nvSpPr>
      <xdr:spPr>
        <a:xfrm>
          <a:off x="22199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590" name="楕円 589"/>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55626</xdr:rowOff>
    </xdr:to>
    <xdr:cxnSp macro="">
      <xdr:nvCxnSpPr>
        <xdr:cNvPr id="591" name="直線コネクタ 590"/>
        <xdr:cNvCxnSpPr/>
      </xdr:nvCxnSpPr>
      <xdr:spPr>
        <a:xfrm flipV="1">
          <a:off x="21323300" y="673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52832</xdr:rowOff>
    </xdr:from>
    <xdr:to>
      <xdr:col>107</xdr:col>
      <xdr:colOff>101600</xdr:colOff>
      <xdr:row>39</xdr:row>
      <xdr:rowOff>154432</xdr:rowOff>
    </xdr:to>
    <xdr:sp macro="" textlink="">
      <xdr:nvSpPr>
        <xdr:cNvPr id="592" name="楕円 591"/>
        <xdr:cNvSpPr/>
      </xdr:nvSpPr>
      <xdr:spPr>
        <a:xfrm>
          <a:off x="20383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103632</xdr:rowOff>
    </xdr:to>
    <xdr:cxnSp macro="">
      <xdr:nvCxnSpPr>
        <xdr:cNvPr id="593" name="直線コネクタ 592"/>
        <xdr:cNvCxnSpPr/>
      </xdr:nvCxnSpPr>
      <xdr:spPr>
        <a:xfrm flipV="1">
          <a:off x="20434300" y="67421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594" name="楕円 593"/>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39</xdr:row>
      <xdr:rowOff>103632</xdr:rowOff>
    </xdr:to>
    <xdr:cxnSp macro="">
      <xdr:nvCxnSpPr>
        <xdr:cNvPr id="595" name="直線コネクタ 594"/>
        <xdr:cNvCxnSpPr/>
      </xdr:nvCxnSpPr>
      <xdr:spPr>
        <a:xfrm>
          <a:off x="19545300" y="664159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82550</xdr:rowOff>
    </xdr:from>
    <xdr:to>
      <xdr:col>98</xdr:col>
      <xdr:colOff>38100</xdr:colOff>
      <xdr:row>39</xdr:row>
      <xdr:rowOff>12700</xdr:rowOff>
    </xdr:to>
    <xdr:sp macro="" textlink="">
      <xdr:nvSpPr>
        <xdr:cNvPr id="596" name="楕円 595"/>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126492</xdr:rowOff>
    </xdr:from>
    <xdr:to>
      <xdr:col>102</xdr:col>
      <xdr:colOff>114300</xdr:colOff>
      <xdr:row>38</xdr:row>
      <xdr:rowOff>133350</xdr:rowOff>
    </xdr:to>
    <xdr:cxnSp macro="">
      <xdr:nvCxnSpPr>
        <xdr:cNvPr id="597" name="直線コネクタ 596"/>
        <xdr:cNvCxnSpPr/>
      </xdr:nvCxnSpPr>
      <xdr:spPr>
        <a:xfrm flipV="1">
          <a:off x="18656300" y="6641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98" name="n_1aveValue【認定こども園・幼稚園・保育所】&#10;一人当たり面積"/>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99" name="n_2aveValue【認定こども園・幼稚園・保育所】&#10;一人当たり面積"/>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600"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601" name="n_4aveValue【認定こども園・幼稚園・保育所】&#10;一人当たり面積"/>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602"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170959</xdr:rowOff>
    </xdr:from>
    <xdr:ext cx="469744" cy="259045"/>
    <xdr:sp macro="" textlink="">
      <xdr:nvSpPr>
        <xdr:cNvPr id="603" name="n_2mainValue【認定こども園・幼稚園・保育所】&#10;一人当たり面積"/>
        <xdr:cNvSpPr txBox="1"/>
      </xdr:nvSpPr>
      <xdr:spPr>
        <a:xfrm>
          <a:off x="20199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604" name="n_3mainValue【認定こども園・幼稚園・保育所】&#10;一人当たり面積"/>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29227</xdr:rowOff>
    </xdr:from>
    <xdr:ext cx="469744" cy="259045"/>
    <xdr:sp macro="" textlink="">
      <xdr:nvSpPr>
        <xdr:cNvPr id="605" name="n_4mainValue【認定こども園・幼稚園・保育所】&#10;一人当たり面積"/>
        <xdr:cNvSpPr txBox="1"/>
      </xdr:nvSpPr>
      <xdr:spPr>
        <a:xfrm>
          <a:off x="18421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37" name="フローチャート: 判断 636"/>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38" name="フローチャート: 判断 637"/>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39" name="フローチャート: 判断 63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40" name="フローチャート: 判断 639"/>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646" name="楕円 645"/>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647" name="【学校施設】&#10;有形固定資産減価償却率該当値テキスト"/>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648" name="楕円 647"/>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106680</xdr:rowOff>
    </xdr:from>
    <xdr:to>
      <xdr:col>85</xdr:col>
      <xdr:colOff>127000</xdr:colOff>
      <xdr:row>61</xdr:row>
      <xdr:rowOff>140970</xdr:rowOff>
    </xdr:to>
    <xdr:cxnSp macro="">
      <xdr:nvCxnSpPr>
        <xdr:cNvPr id="649" name="直線コネクタ 648"/>
        <xdr:cNvCxnSpPr/>
      </xdr:nvCxnSpPr>
      <xdr:spPr>
        <a:xfrm>
          <a:off x="15481300" y="10565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650" name="楕円 649"/>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106680</xdr:rowOff>
    </xdr:from>
    <xdr:to>
      <xdr:col>81</xdr:col>
      <xdr:colOff>50800</xdr:colOff>
      <xdr:row>61</xdr:row>
      <xdr:rowOff>118110</xdr:rowOff>
    </xdr:to>
    <xdr:cxnSp macro="">
      <xdr:nvCxnSpPr>
        <xdr:cNvPr id="651" name="直線コネクタ 650"/>
        <xdr:cNvCxnSpPr/>
      </xdr:nvCxnSpPr>
      <xdr:spPr>
        <a:xfrm flipV="1">
          <a:off x="14592300" y="10565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27305</xdr:rowOff>
    </xdr:from>
    <xdr:to>
      <xdr:col>72</xdr:col>
      <xdr:colOff>38100</xdr:colOff>
      <xdr:row>61</xdr:row>
      <xdr:rowOff>128905</xdr:rowOff>
    </xdr:to>
    <xdr:sp macro="" textlink="">
      <xdr:nvSpPr>
        <xdr:cNvPr id="652" name="楕円 651"/>
        <xdr:cNvSpPr/>
      </xdr:nvSpPr>
      <xdr:spPr>
        <a:xfrm>
          <a:off x="1365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78105</xdr:rowOff>
    </xdr:from>
    <xdr:to>
      <xdr:col>76</xdr:col>
      <xdr:colOff>114300</xdr:colOff>
      <xdr:row>61</xdr:row>
      <xdr:rowOff>118110</xdr:rowOff>
    </xdr:to>
    <xdr:cxnSp macro="">
      <xdr:nvCxnSpPr>
        <xdr:cNvPr id="653" name="直線コネクタ 652"/>
        <xdr:cNvCxnSpPr/>
      </xdr:nvCxnSpPr>
      <xdr:spPr>
        <a:xfrm>
          <a:off x="13703300" y="105365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xdr:rowOff>
    </xdr:from>
    <xdr:to>
      <xdr:col>67</xdr:col>
      <xdr:colOff>101600</xdr:colOff>
      <xdr:row>61</xdr:row>
      <xdr:rowOff>106045</xdr:rowOff>
    </xdr:to>
    <xdr:sp macro="" textlink="">
      <xdr:nvSpPr>
        <xdr:cNvPr id="654" name="楕円 653"/>
        <xdr:cNvSpPr/>
      </xdr:nvSpPr>
      <xdr:spPr>
        <a:xfrm>
          <a:off x="12763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55245</xdr:rowOff>
    </xdr:from>
    <xdr:to>
      <xdr:col>71</xdr:col>
      <xdr:colOff>177800</xdr:colOff>
      <xdr:row>61</xdr:row>
      <xdr:rowOff>78105</xdr:rowOff>
    </xdr:to>
    <xdr:cxnSp macro="">
      <xdr:nvCxnSpPr>
        <xdr:cNvPr id="655" name="直線コネクタ 654"/>
        <xdr:cNvCxnSpPr/>
      </xdr:nvCxnSpPr>
      <xdr:spPr>
        <a:xfrm>
          <a:off x="12814300" y="1051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656" name="n_1aveValue【学校施設】&#10;有形固定資産減価償却率"/>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57" name="n_2aveValue【学校施設】&#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58"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9" name="n_4aveValue【学校施設】&#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660" name="n_1mainValue【学校施設】&#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661" name="n_2mainValue【学校施設】&#10;有形固定資産減価償却率"/>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120032</xdr:rowOff>
    </xdr:from>
    <xdr:ext cx="405111" cy="259045"/>
    <xdr:sp macro="" textlink="">
      <xdr:nvSpPr>
        <xdr:cNvPr id="662" name="n_3mainValue【学校施設】&#10;有形固定資産減価償却率"/>
        <xdr:cNvSpPr txBox="1"/>
      </xdr:nvSpPr>
      <xdr:spPr>
        <a:xfrm>
          <a:off x="13500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97172</xdr:rowOff>
    </xdr:from>
    <xdr:ext cx="405111" cy="259045"/>
    <xdr:sp macro="" textlink="">
      <xdr:nvSpPr>
        <xdr:cNvPr id="663" name="n_4mainValue【学校施設】&#10;有形固定資産減価償却率"/>
        <xdr:cNvSpPr txBox="1"/>
      </xdr:nvSpPr>
      <xdr:spPr>
        <a:xfrm>
          <a:off x="12611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694" name="フローチャート: 判断 693"/>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695" name="フローチャート: 判断 694"/>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96" name="フローチャート: 判断 695"/>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97" name="フローチャート: 判断 696"/>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149352</xdr:rowOff>
    </xdr:from>
    <xdr:to>
      <xdr:col>116</xdr:col>
      <xdr:colOff>114300</xdr:colOff>
      <xdr:row>63</xdr:row>
      <xdr:rowOff>79502</xdr:rowOff>
    </xdr:to>
    <xdr:sp macro="" textlink="">
      <xdr:nvSpPr>
        <xdr:cNvPr id="703" name="楕円 702"/>
        <xdr:cNvSpPr/>
      </xdr:nvSpPr>
      <xdr:spPr>
        <a:xfrm>
          <a:off x="22110700" y="107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704"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152781</xdr:rowOff>
    </xdr:from>
    <xdr:to>
      <xdr:col>112</xdr:col>
      <xdr:colOff>38100</xdr:colOff>
      <xdr:row>63</xdr:row>
      <xdr:rowOff>82931</xdr:rowOff>
    </xdr:to>
    <xdr:sp macro="" textlink="">
      <xdr:nvSpPr>
        <xdr:cNvPr id="705" name="楕円 704"/>
        <xdr:cNvSpPr/>
      </xdr:nvSpPr>
      <xdr:spPr>
        <a:xfrm>
          <a:off x="21272500" y="107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28702</xdr:rowOff>
    </xdr:from>
    <xdr:to>
      <xdr:col>116</xdr:col>
      <xdr:colOff>63500</xdr:colOff>
      <xdr:row>63</xdr:row>
      <xdr:rowOff>32131</xdr:rowOff>
    </xdr:to>
    <xdr:cxnSp macro="">
      <xdr:nvCxnSpPr>
        <xdr:cNvPr id="706" name="直線コネクタ 705"/>
        <xdr:cNvCxnSpPr/>
      </xdr:nvCxnSpPr>
      <xdr:spPr>
        <a:xfrm flipV="1">
          <a:off x="21323300" y="108300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157353</xdr:rowOff>
    </xdr:from>
    <xdr:to>
      <xdr:col>107</xdr:col>
      <xdr:colOff>101600</xdr:colOff>
      <xdr:row>63</xdr:row>
      <xdr:rowOff>87503</xdr:rowOff>
    </xdr:to>
    <xdr:sp macro="" textlink="">
      <xdr:nvSpPr>
        <xdr:cNvPr id="707" name="楕円 706"/>
        <xdr:cNvSpPr/>
      </xdr:nvSpPr>
      <xdr:spPr>
        <a:xfrm>
          <a:off x="20383500" y="107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32131</xdr:rowOff>
    </xdr:from>
    <xdr:to>
      <xdr:col>111</xdr:col>
      <xdr:colOff>177800</xdr:colOff>
      <xdr:row>63</xdr:row>
      <xdr:rowOff>36703</xdr:rowOff>
    </xdr:to>
    <xdr:cxnSp macro="">
      <xdr:nvCxnSpPr>
        <xdr:cNvPr id="708" name="直線コネクタ 707"/>
        <xdr:cNvCxnSpPr/>
      </xdr:nvCxnSpPr>
      <xdr:spPr>
        <a:xfrm flipV="1">
          <a:off x="20434300" y="108334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150114</xdr:rowOff>
    </xdr:from>
    <xdr:to>
      <xdr:col>102</xdr:col>
      <xdr:colOff>165100</xdr:colOff>
      <xdr:row>63</xdr:row>
      <xdr:rowOff>80264</xdr:rowOff>
    </xdr:to>
    <xdr:sp macro="" textlink="">
      <xdr:nvSpPr>
        <xdr:cNvPr id="709" name="楕円 708"/>
        <xdr:cNvSpPr/>
      </xdr:nvSpPr>
      <xdr:spPr>
        <a:xfrm>
          <a:off x="19494500" y="107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29464</xdr:rowOff>
    </xdr:from>
    <xdr:to>
      <xdr:col>107</xdr:col>
      <xdr:colOff>50800</xdr:colOff>
      <xdr:row>63</xdr:row>
      <xdr:rowOff>36703</xdr:rowOff>
    </xdr:to>
    <xdr:cxnSp macro="">
      <xdr:nvCxnSpPr>
        <xdr:cNvPr id="710" name="直線コネクタ 709"/>
        <xdr:cNvCxnSpPr/>
      </xdr:nvCxnSpPr>
      <xdr:spPr>
        <a:xfrm>
          <a:off x="19545300" y="108308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153289</xdr:rowOff>
    </xdr:from>
    <xdr:to>
      <xdr:col>98</xdr:col>
      <xdr:colOff>38100</xdr:colOff>
      <xdr:row>63</xdr:row>
      <xdr:rowOff>83439</xdr:rowOff>
    </xdr:to>
    <xdr:sp macro="" textlink="">
      <xdr:nvSpPr>
        <xdr:cNvPr id="711" name="楕円 710"/>
        <xdr:cNvSpPr/>
      </xdr:nvSpPr>
      <xdr:spPr>
        <a:xfrm>
          <a:off x="18605500" y="107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29464</xdr:rowOff>
    </xdr:from>
    <xdr:to>
      <xdr:col>102</xdr:col>
      <xdr:colOff>114300</xdr:colOff>
      <xdr:row>63</xdr:row>
      <xdr:rowOff>32639</xdr:rowOff>
    </xdr:to>
    <xdr:cxnSp macro="">
      <xdr:nvCxnSpPr>
        <xdr:cNvPr id="712" name="直線コネクタ 711"/>
        <xdr:cNvCxnSpPr/>
      </xdr:nvCxnSpPr>
      <xdr:spPr>
        <a:xfrm flipV="1">
          <a:off x="18656300" y="1083081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713" name="n_1ave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714" name="n_2aveValue【学校施設】&#10;一人当たり面積"/>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715" name="n_3aveValue【学校施設】&#10;一人当たり面積"/>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716" name="n_4aveValue【学校施設】&#10;一人当たり面積"/>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99458</xdr:rowOff>
    </xdr:from>
    <xdr:ext cx="469744" cy="259045"/>
    <xdr:sp macro="" textlink="">
      <xdr:nvSpPr>
        <xdr:cNvPr id="717" name="n_1mainValue【学校施設】&#10;一人当たり面積"/>
        <xdr:cNvSpPr txBox="1"/>
      </xdr:nvSpPr>
      <xdr:spPr>
        <a:xfrm>
          <a:off x="21075727" y="1055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104030</xdr:rowOff>
    </xdr:from>
    <xdr:ext cx="469744" cy="259045"/>
    <xdr:sp macro="" textlink="">
      <xdr:nvSpPr>
        <xdr:cNvPr id="718" name="n_2mainValue【学校施設】&#10;一人当たり面積"/>
        <xdr:cNvSpPr txBox="1"/>
      </xdr:nvSpPr>
      <xdr:spPr>
        <a:xfrm>
          <a:off x="20199427" y="105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96791</xdr:rowOff>
    </xdr:from>
    <xdr:ext cx="469744" cy="259045"/>
    <xdr:sp macro="" textlink="">
      <xdr:nvSpPr>
        <xdr:cNvPr id="719" name="n_3mainValue【学校施設】&#10;一人当たり面積"/>
        <xdr:cNvSpPr txBox="1"/>
      </xdr:nvSpPr>
      <xdr:spPr>
        <a:xfrm>
          <a:off x="19310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99966</xdr:rowOff>
    </xdr:from>
    <xdr:ext cx="469744" cy="259045"/>
    <xdr:sp macro="" textlink="">
      <xdr:nvSpPr>
        <xdr:cNvPr id="720" name="n_4mainValue【学校施設】&#10;一人当たり面積"/>
        <xdr:cNvSpPr txBox="1"/>
      </xdr:nvSpPr>
      <xdr:spPr>
        <a:xfrm>
          <a:off x="18421427" y="1055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3" name="フローチャート: 判断 752"/>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54" name="フローチャート: 判断 753"/>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55" name="フローチャート: 判断 754"/>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756" name="フローチャート: 判断 755"/>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762" name="楕円 761"/>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763" name="【児童館】&#10;有形固定資産減価償却率該当値テキスト"/>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764" name="楕円 763"/>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127907</xdr:rowOff>
    </xdr:to>
    <xdr:cxnSp macro="">
      <xdr:nvCxnSpPr>
        <xdr:cNvPr id="765" name="直線コネクタ 764"/>
        <xdr:cNvCxnSpPr/>
      </xdr:nvCxnSpPr>
      <xdr:spPr>
        <a:xfrm>
          <a:off x="15481300" y="143092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766" name="楕円 765"/>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78921</xdr:rowOff>
    </xdr:to>
    <xdr:cxnSp macro="">
      <xdr:nvCxnSpPr>
        <xdr:cNvPr id="767" name="直線コネクタ 766"/>
        <xdr:cNvCxnSpPr/>
      </xdr:nvCxnSpPr>
      <xdr:spPr>
        <a:xfrm>
          <a:off x="14592300" y="14260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768" name="楕円 767"/>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29936</xdr:rowOff>
    </xdr:to>
    <xdr:cxnSp macro="">
      <xdr:nvCxnSpPr>
        <xdr:cNvPr id="769" name="直線コネクタ 768"/>
        <xdr:cNvCxnSpPr/>
      </xdr:nvCxnSpPr>
      <xdr:spPr>
        <a:xfrm>
          <a:off x="13703300" y="14211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52614</xdr:rowOff>
    </xdr:from>
    <xdr:to>
      <xdr:col>67</xdr:col>
      <xdr:colOff>101600</xdr:colOff>
      <xdr:row>82</xdr:row>
      <xdr:rowOff>154214</xdr:rowOff>
    </xdr:to>
    <xdr:sp macro="" textlink="">
      <xdr:nvSpPr>
        <xdr:cNvPr id="770" name="楕円 769"/>
        <xdr:cNvSpPr/>
      </xdr:nvSpPr>
      <xdr:spPr>
        <a:xfrm>
          <a:off x="1276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103414</xdr:rowOff>
    </xdr:from>
    <xdr:to>
      <xdr:col>71</xdr:col>
      <xdr:colOff>177800</xdr:colOff>
      <xdr:row>82</xdr:row>
      <xdr:rowOff>152400</xdr:rowOff>
    </xdr:to>
    <xdr:cxnSp macro="">
      <xdr:nvCxnSpPr>
        <xdr:cNvPr id="771" name="直線コネクタ 770"/>
        <xdr:cNvCxnSpPr/>
      </xdr:nvCxnSpPr>
      <xdr:spPr>
        <a:xfrm>
          <a:off x="12814300" y="14162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772" name="n_1aveValue【児童館】&#10;有形固定資産減価償却率"/>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773" name="n_2aveValue【児童館】&#10;有形固定資産減価償却率"/>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774" name="n_3aveValue【児童館】&#10;有形固定資産減価償却率"/>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775" name="n_4aveValue【児童館】&#10;有形固定資産減価償却率"/>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146248</xdr:rowOff>
    </xdr:from>
    <xdr:ext cx="405111" cy="259045"/>
    <xdr:sp macro="" textlink="">
      <xdr:nvSpPr>
        <xdr:cNvPr id="776" name="n_1mainValue【児童館】&#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777" name="n_2main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48277</xdr:rowOff>
    </xdr:from>
    <xdr:ext cx="405111" cy="259045"/>
    <xdr:sp macro="" textlink="">
      <xdr:nvSpPr>
        <xdr:cNvPr id="778" name="n_3mainValue【児童館】&#10;有形固定資産減価償却率"/>
        <xdr:cNvSpPr txBox="1"/>
      </xdr:nvSpPr>
      <xdr:spPr>
        <a:xfrm>
          <a:off x="13500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779" name="n_4main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808" name="フローチャート: 判断 807"/>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09" name="フローチャート: 判断 808"/>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フローチャート: 判断 809"/>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11" name="フローチャート: 判断 810"/>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7" name="楕円 816"/>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8" name="【児童館】&#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9" name="楕円 818"/>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20" name="直線コネクタ 819"/>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21" name="楕円 820"/>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22" name="直線コネクタ 821"/>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23" name="楕円 82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15239</xdr:rowOff>
    </xdr:to>
    <xdr:cxnSp macro="">
      <xdr:nvCxnSpPr>
        <xdr:cNvPr id="824" name="直線コネクタ 823"/>
        <xdr:cNvCxnSpPr/>
      </xdr:nvCxnSpPr>
      <xdr:spPr>
        <a:xfrm flipV="1">
          <a:off x="19545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25" name="楕円 824"/>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826" name="直線コネクタ 825"/>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827" name="n_1aveValue【児童館】&#10;一人当たり面積"/>
        <xdr:cNvSpPr txBox="1"/>
      </xdr:nvSpPr>
      <xdr:spPr>
        <a:xfrm>
          <a:off x="210757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828" name="n_2aveValue【児童館】&#10;一人当たり面積"/>
        <xdr:cNvSpPr txBox="1"/>
      </xdr:nvSpPr>
      <xdr:spPr>
        <a:xfrm>
          <a:off x="20199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29" name="n_3aveValue【児童館】&#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830" name="n_4aveValue【児童館】&#10;一人当たり面積"/>
        <xdr:cNvSpPr txBox="1"/>
      </xdr:nvSpPr>
      <xdr:spPr>
        <a:xfrm>
          <a:off x="18421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31"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32"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33"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4"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103505</xdr:rowOff>
    </xdr:from>
    <xdr:to>
      <xdr:col>85</xdr:col>
      <xdr:colOff>177800</xdr:colOff>
      <xdr:row>107</xdr:row>
      <xdr:rowOff>33655</xdr:rowOff>
    </xdr:to>
    <xdr:sp macro="" textlink="">
      <xdr:nvSpPr>
        <xdr:cNvPr id="875" name="楕円 874"/>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81932</xdr:rowOff>
    </xdr:from>
    <xdr:ext cx="405111" cy="259045"/>
    <xdr:sp macro="" textlink="">
      <xdr:nvSpPr>
        <xdr:cNvPr id="876" name="【公民館】&#10;有形固定資産減価償却率該当値テキスト"/>
        <xdr:cNvSpPr txBox="1"/>
      </xdr:nvSpPr>
      <xdr:spPr>
        <a:xfrm>
          <a:off x="163576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877" name="楕円 876"/>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154305</xdr:rowOff>
    </xdr:to>
    <xdr:cxnSp macro="">
      <xdr:nvCxnSpPr>
        <xdr:cNvPr id="878" name="直線コネクタ 877"/>
        <xdr:cNvCxnSpPr/>
      </xdr:nvCxnSpPr>
      <xdr:spPr>
        <a:xfrm>
          <a:off x="15481300" y="18246089"/>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879" name="楕円 878"/>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32386</xdr:rowOff>
    </xdr:from>
    <xdr:to>
      <xdr:col>81</xdr:col>
      <xdr:colOff>50800</xdr:colOff>
      <xdr:row>106</xdr:row>
      <xdr:rowOff>72389</xdr:rowOff>
    </xdr:to>
    <xdr:cxnSp macro="">
      <xdr:nvCxnSpPr>
        <xdr:cNvPr id="880" name="直線コネクタ 879"/>
        <xdr:cNvCxnSpPr/>
      </xdr:nvCxnSpPr>
      <xdr:spPr>
        <a:xfrm>
          <a:off x="14592300" y="18206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114936</xdr:rowOff>
    </xdr:from>
    <xdr:to>
      <xdr:col>72</xdr:col>
      <xdr:colOff>38100</xdr:colOff>
      <xdr:row>106</xdr:row>
      <xdr:rowOff>45086</xdr:rowOff>
    </xdr:to>
    <xdr:sp macro="" textlink="">
      <xdr:nvSpPr>
        <xdr:cNvPr id="881" name="楕円 880"/>
        <xdr:cNvSpPr/>
      </xdr:nvSpPr>
      <xdr:spPr>
        <a:xfrm>
          <a:off x="13652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165736</xdr:rowOff>
    </xdr:from>
    <xdr:to>
      <xdr:col>76</xdr:col>
      <xdr:colOff>114300</xdr:colOff>
      <xdr:row>106</xdr:row>
      <xdr:rowOff>32386</xdr:rowOff>
    </xdr:to>
    <xdr:cxnSp macro="">
      <xdr:nvCxnSpPr>
        <xdr:cNvPr id="882" name="直線コネクタ 881"/>
        <xdr:cNvCxnSpPr/>
      </xdr:nvCxnSpPr>
      <xdr:spPr>
        <a:xfrm>
          <a:off x="13703300" y="18167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883" name="楕円 882"/>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165736</xdr:rowOff>
    </xdr:to>
    <xdr:cxnSp macro="">
      <xdr:nvCxnSpPr>
        <xdr:cNvPr id="884" name="直線コネクタ 883"/>
        <xdr:cNvCxnSpPr/>
      </xdr:nvCxnSpPr>
      <xdr:spPr>
        <a:xfrm>
          <a:off x="12814300" y="181470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889" name="n_1mainValue【公民館】&#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890" name="n_2mainValue【公民館】&#10;有形固定資産減価償却率"/>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36213</xdr:rowOff>
    </xdr:from>
    <xdr:ext cx="405111" cy="259045"/>
    <xdr:sp macro="" textlink="">
      <xdr:nvSpPr>
        <xdr:cNvPr id="891" name="n_3mainValue【公民館】&#10;有形固定資産減価償却率"/>
        <xdr:cNvSpPr txBox="1"/>
      </xdr:nvSpPr>
      <xdr:spPr>
        <a:xfrm>
          <a:off x="13500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892" name="n_4main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19"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xdr:rowOff>
    </xdr:from>
    <xdr:to>
      <xdr:col>116</xdr:col>
      <xdr:colOff>114300</xdr:colOff>
      <xdr:row>106</xdr:row>
      <xdr:rowOff>106426</xdr:rowOff>
    </xdr:to>
    <xdr:sp macro="" textlink="">
      <xdr:nvSpPr>
        <xdr:cNvPr id="930" name="楕円 929"/>
        <xdr:cNvSpPr/>
      </xdr:nvSpPr>
      <xdr:spPr>
        <a:xfrm>
          <a:off x="22110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154703</xdr:rowOff>
    </xdr:from>
    <xdr:ext cx="469744" cy="259045"/>
    <xdr:sp macro="" textlink="">
      <xdr:nvSpPr>
        <xdr:cNvPr id="931" name="【公民館】&#10;一人当たり面積該当値テキスト"/>
        <xdr:cNvSpPr txBox="1"/>
      </xdr:nvSpPr>
      <xdr:spPr>
        <a:xfrm>
          <a:off x="22199600"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932" name="楕円 931"/>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55626</xdr:rowOff>
    </xdr:from>
    <xdr:to>
      <xdr:col>116</xdr:col>
      <xdr:colOff>63500</xdr:colOff>
      <xdr:row>106</xdr:row>
      <xdr:rowOff>67056</xdr:rowOff>
    </xdr:to>
    <xdr:cxnSp macro="">
      <xdr:nvCxnSpPr>
        <xdr:cNvPr id="933" name="直線コネクタ 932"/>
        <xdr:cNvCxnSpPr/>
      </xdr:nvCxnSpPr>
      <xdr:spPr>
        <a:xfrm flipV="1">
          <a:off x="21323300" y="182293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34" name="楕円 933"/>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71628</xdr:rowOff>
    </xdr:to>
    <xdr:cxnSp macro="">
      <xdr:nvCxnSpPr>
        <xdr:cNvPr id="935" name="直線コネクタ 934"/>
        <xdr:cNvCxnSpPr/>
      </xdr:nvCxnSpPr>
      <xdr:spPr>
        <a:xfrm flipV="1">
          <a:off x="20434300" y="1824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936" name="楕円 935"/>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71628</xdr:rowOff>
    </xdr:to>
    <xdr:cxnSp macro="">
      <xdr:nvCxnSpPr>
        <xdr:cNvPr id="937" name="直線コネクタ 936"/>
        <xdr:cNvCxnSpPr/>
      </xdr:nvCxnSpPr>
      <xdr:spPr>
        <a:xfrm>
          <a:off x="19545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38" name="楕円 937"/>
        <xdr:cNvSpPr/>
      </xdr:nvSpPr>
      <xdr:spPr>
        <a:xfrm>
          <a:off x="18605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106</xdr:row>
      <xdr:rowOff>78487</xdr:rowOff>
    </xdr:to>
    <xdr:cxnSp macro="">
      <xdr:nvCxnSpPr>
        <xdr:cNvPr id="939" name="直線コネクタ 938"/>
        <xdr:cNvCxnSpPr/>
      </xdr:nvCxnSpPr>
      <xdr:spPr>
        <a:xfrm flipV="1">
          <a:off x="18656300" y="182453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134383</xdr:rowOff>
    </xdr:from>
    <xdr:ext cx="469744" cy="259045"/>
    <xdr:sp macro="" textlink="">
      <xdr:nvSpPr>
        <xdr:cNvPr id="944" name="n_1mainValue【公民館】&#10;一人当たり面積"/>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138955</xdr:rowOff>
    </xdr:from>
    <xdr:ext cx="469744" cy="259045"/>
    <xdr:sp macro="" textlink="">
      <xdr:nvSpPr>
        <xdr:cNvPr id="945" name="n_2mainValue【公民館】&#10;一人当たり面積"/>
        <xdr:cNvSpPr txBox="1"/>
      </xdr:nvSpPr>
      <xdr:spPr>
        <a:xfrm>
          <a:off x="20199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138955</xdr:rowOff>
    </xdr:from>
    <xdr:ext cx="469744" cy="259045"/>
    <xdr:sp macro="" textlink="">
      <xdr:nvSpPr>
        <xdr:cNvPr id="946" name="n_3mainValue【公民館】&#10;一人当たり面積"/>
        <xdr:cNvSpPr txBox="1"/>
      </xdr:nvSpPr>
      <xdr:spPr>
        <a:xfrm>
          <a:off x="19310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47" name="n_4main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類似団体と比較して，有形固定資産減価償却率ほぼ全ての施設において，平均より高い数値となっている。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インフラ資産については，本市の財政事情により，維持補修・オーバーレイ等での対応が中心であり，これが有形固定資産減価償却率を引き上げる要因となっている。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特に橋りょう・トンネルについては高い数値となっているが，策定済みの橋梁長寿命化計画・トンネル長寿命化計画に基づき，計画的な維持管理を進めているところである。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ハコモノ施設においては，耐用年数を経過するような施設が多くあり，老朽化が進んでいるため有形固定資産減価償却率が高くなっている。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ハコモノ施設のうち，市営住宅については，平成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月に笠岡市公営住宅等長寿命化計画を策定，また，学校施設については，平成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月に学校規模適正化計画基本方針を公表しており，その計画及び方針に基づき，公営住宅・小中学校の統廃合を計画的に進めることとしている。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170724</xdr:rowOff>
    </xdr:from>
    <xdr:to>
      <xdr:col>24</xdr:col>
      <xdr:colOff>114300</xdr:colOff>
      <xdr:row>41</xdr:row>
      <xdr:rowOff>100874</xdr:rowOff>
    </xdr:to>
    <xdr:sp macro="" textlink="">
      <xdr:nvSpPr>
        <xdr:cNvPr id="74" name="楕円 73"/>
        <xdr:cNvSpPr/>
      </xdr:nvSpPr>
      <xdr:spPr>
        <a:xfrm>
          <a:off x="45847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149151</xdr:rowOff>
    </xdr:from>
    <xdr:ext cx="405111" cy="259045"/>
    <xdr:sp macro="" textlink="">
      <xdr:nvSpPr>
        <xdr:cNvPr id="75" name="【図書館】&#10;有形固定資産減価償却率該当値テキスト"/>
        <xdr:cNvSpPr txBox="1"/>
      </xdr:nvSpPr>
      <xdr:spPr>
        <a:xfrm>
          <a:off x="46736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134801</xdr:rowOff>
    </xdr:from>
    <xdr:to>
      <xdr:col>20</xdr:col>
      <xdr:colOff>38100</xdr:colOff>
      <xdr:row>41</xdr:row>
      <xdr:rowOff>64951</xdr:rowOff>
    </xdr:to>
    <xdr:sp macro="" textlink="">
      <xdr:nvSpPr>
        <xdr:cNvPr id="76" name="楕円 75"/>
        <xdr:cNvSpPr/>
      </xdr:nvSpPr>
      <xdr:spPr>
        <a:xfrm>
          <a:off x="3746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14151</xdr:rowOff>
    </xdr:from>
    <xdr:to>
      <xdr:col>24</xdr:col>
      <xdr:colOff>63500</xdr:colOff>
      <xdr:row>41</xdr:row>
      <xdr:rowOff>50074</xdr:rowOff>
    </xdr:to>
    <xdr:cxnSp macro="">
      <xdr:nvCxnSpPr>
        <xdr:cNvPr id="77" name="直線コネクタ 76"/>
        <xdr:cNvCxnSpPr/>
      </xdr:nvCxnSpPr>
      <xdr:spPr>
        <a:xfrm>
          <a:off x="3797300" y="70436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100512</xdr:rowOff>
    </xdr:from>
    <xdr:to>
      <xdr:col>15</xdr:col>
      <xdr:colOff>101600</xdr:colOff>
      <xdr:row>41</xdr:row>
      <xdr:rowOff>30662</xdr:rowOff>
    </xdr:to>
    <xdr:sp macro="" textlink="">
      <xdr:nvSpPr>
        <xdr:cNvPr id="78" name="楕円 77"/>
        <xdr:cNvSpPr/>
      </xdr:nvSpPr>
      <xdr:spPr>
        <a:xfrm>
          <a:off x="2857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151312</xdr:rowOff>
    </xdr:from>
    <xdr:to>
      <xdr:col>19</xdr:col>
      <xdr:colOff>177800</xdr:colOff>
      <xdr:row>41</xdr:row>
      <xdr:rowOff>14151</xdr:rowOff>
    </xdr:to>
    <xdr:cxnSp macro="">
      <xdr:nvCxnSpPr>
        <xdr:cNvPr id="79" name="直線コネクタ 78"/>
        <xdr:cNvCxnSpPr/>
      </xdr:nvCxnSpPr>
      <xdr:spPr>
        <a:xfrm>
          <a:off x="2908300" y="70093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66222</xdr:rowOff>
    </xdr:from>
    <xdr:to>
      <xdr:col>10</xdr:col>
      <xdr:colOff>165100</xdr:colOff>
      <xdr:row>40</xdr:row>
      <xdr:rowOff>167822</xdr:rowOff>
    </xdr:to>
    <xdr:sp macro="" textlink="">
      <xdr:nvSpPr>
        <xdr:cNvPr id="80" name="楕円 79"/>
        <xdr:cNvSpPr/>
      </xdr:nvSpPr>
      <xdr:spPr>
        <a:xfrm>
          <a:off x="1968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117022</xdr:rowOff>
    </xdr:from>
    <xdr:to>
      <xdr:col>15</xdr:col>
      <xdr:colOff>50800</xdr:colOff>
      <xdr:row>40</xdr:row>
      <xdr:rowOff>151312</xdr:rowOff>
    </xdr:to>
    <xdr:cxnSp macro="">
      <xdr:nvCxnSpPr>
        <xdr:cNvPr id="81" name="直線コネクタ 80"/>
        <xdr:cNvCxnSpPr/>
      </xdr:nvCxnSpPr>
      <xdr:spPr>
        <a:xfrm>
          <a:off x="2019300" y="69750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31931</xdr:rowOff>
    </xdr:from>
    <xdr:to>
      <xdr:col>6</xdr:col>
      <xdr:colOff>38100</xdr:colOff>
      <xdr:row>40</xdr:row>
      <xdr:rowOff>133531</xdr:rowOff>
    </xdr:to>
    <xdr:sp macro="" textlink="">
      <xdr:nvSpPr>
        <xdr:cNvPr id="82" name="楕円 81"/>
        <xdr:cNvSpPr/>
      </xdr:nvSpPr>
      <xdr:spPr>
        <a:xfrm>
          <a:off x="1079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82731</xdr:rowOff>
    </xdr:from>
    <xdr:to>
      <xdr:col>10</xdr:col>
      <xdr:colOff>114300</xdr:colOff>
      <xdr:row>40</xdr:row>
      <xdr:rowOff>117022</xdr:rowOff>
    </xdr:to>
    <xdr:cxnSp macro="">
      <xdr:nvCxnSpPr>
        <xdr:cNvPr id="83" name="直線コネクタ 82"/>
        <xdr:cNvCxnSpPr/>
      </xdr:nvCxnSpPr>
      <xdr:spPr>
        <a:xfrm>
          <a:off x="1130300" y="69407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56078</xdr:rowOff>
    </xdr:from>
    <xdr:ext cx="405111" cy="259045"/>
    <xdr:sp macro="" textlink="">
      <xdr:nvSpPr>
        <xdr:cNvPr id="88" name="n_1mainValue【図書館】&#10;有形固定資産減価償却率"/>
        <xdr:cNvSpPr txBox="1"/>
      </xdr:nvSpPr>
      <xdr:spPr>
        <a:xfrm>
          <a:off x="35820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21789</xdr:rowOff>
    </xdr:from>
    <xdr:ext cx="405111" cy="259045"/>
    <xdr:sp macro="" textlink="">
      <xdr:nvSpPr>
        <xdr:cNvPr id="89" name="n_2mainValue【図書館】&#10;有形固定資産減価償却率"/>
        <xdr:cNvSpPr txBox="1"/>
      </xdr:nvSpPr>
      <xdr:spPr>
        <a:xfrm>
          <a:off x="2705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158949</xdr:rowOff>
    </xdr:from>
    <xdr:ext cx="405111" cy="259045"/>
    <xdr:sp macro="" textlink="">
      <xdr:nvSpPr>
        <xdr:cNvPr id="90" name="n_3mainValue【図書館】&#10;有形固定資産減価償却率"/>
        <xdr:cNvSpPr txBox="1"/>
      </xdr:nvSpPr>
      <xdr:spPr>
        <a:xfrm>
          <a:off x="1816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124658</xdr:rowOff>
    </xdr:from>
    <xdr:ext cx="405111" cy="259045"/>
    <xdr:sp macro="" textlink="">
      <xdr:nvSpPr>
        <xdr:cNvPr id="91" name="n_4mainValue【図書館】&#10;有形固定資産減価償却率"/>
        <xdr:cNvSpPr txBox="1"/>
      </xdr:nvSpPr>
      <xdr:spPr>
        <a:xfrm>
          <a:off x="927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96266</xdr:rowOff>
    </xdr:from>
    <xdr:to>
      <xdr:col>55</xdr:col>
      <xdr:colOff>50800</xdr:colOff>
      <xdr:row>40</xdr:row>
      <xdr:rowOff>26416</xdr:rowOff>
    </xdr:to>
    <xdr:sp macro="" textlink="">
      <xdr:nvSpPr>
        <xdr:cNvPr id="129" name="楕円 128"/>
        <xdr:cNvSpPr/>
      </xdr:nvSpPr>
      <xdr:spPr>
        <a:xfrm>
          <a:off x="10426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74693</xdr:rowOff>
    </xdr:from>
    <xdr:ext cx="469744" cy="259045"/>
    <xdr:sp macro="" textlink="">
      <xdr:nvSpPr>
        <xdr:cNvPr id="130" name="【図書館】&#10;一人当たり面積該当値テキスト"/>
        <xdr:cNvSpPr txBox="1"/>
      </xdr:nvSpPr>
      <xdr:spPr>
        <a:xfrm>
          <a:off x="10515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31" name="楕円 130"/>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147066</xdr:rowOff>
    </xdr:from>
    <xdr:to>
      <xdr:col>55</xdr:col>
      <xdr:colOff>0</xdr:colOff>
      <xdr:row>39</xdr:row>
      <xdr:rowOff>147066</xdr:rowOff>
    </xdr:to>
    <xdr:cxnSp macro="">
      <xdr:nvCxnSpPr>
        <xdr:cNvPr id="132" name="直線コネクタ 131"/>
        <xdr:cNvCxnSpPr/>
      </xdr:nvCxnSpPr>
      <xdr:spPr>
        <a:xfrm>
          <a:off x="9639300" y="683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156210</xdr:rowOff>
    </xdr:to>
    <xdr:cxnSp macro="">
      <xdr:nvCxnSpPr>
        <xdr:cNvPr id="134" name="直線コネクタ 133"/>
        <xdr:cNvCxnSpPr/>
      </xdr:nvCxnSpPr>
      <xdr:spPr>
        <a:xfrm flipV="1">
          <a:off x="8750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6" name="直線コネクタ 135"/>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165354</xdr:rowOff>
    </xdr:to>
    <xdr:cxnSp macro="">
      <xdr:nvCxnSpPr>
        <xdr:cNvPr id="138" name="直線コネクタ 137"/>
        <xdr:cNvCxnSpPr/>
      </xdr:nvCxnSpPr>
      <xdr:spPr>
        <a:xfrm flipV="1">
          <a:off x="6972300" y="684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xdr:cNvSpPr txBox="1"/>
      </xdr:nvSpPr>
      <xdr:spPr>
        <a:xfrm>
          <a:off x="6737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17543</xdr:rowOff>
    </xdr:from>
    <xdr:ext cx="469744" cy="259045"/>
    <xdr:sp macro="" textlink="">
      <xdr:nvSpPr>
        <xdr:cNvPr id="143" name="n_1mainValue【図書館】&#10;一人当たり面積"/>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4"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35831</xdr:rowOff>
    </xdr:from>
    <xdr:ext cx="469744" cy="259045"/>
    <xdr:sp macro="" textlink="">
      <xdr:nvSpPr>
        <xdr:cNvPr id="146" name="n_4mainValue【図書館】&#10;一人当たり面積"/>
        <xdr:cNvSpPr txBox="1"/>
      </xdr:nvSpPr>
      <xdr:spPr>
        <a:xfrm>
          <a:off x="6737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8"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89" name="楕円 188"/>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131445</xdr:rowOff>
    </xdr:to>
    <xdr:cxnSp macro="">
      <xdr:nvCxnSpPr>
        <xdr:cNvPr id="190" name="直線コネクタ 189"/>
        <xdr:cNvCxnSpPr/>
      </xdr:nvCxnSpPr>
      <xdr:spPr>
        <a:xfrm>
          <a:off x="3797300" y="10210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1" name="楕円 190"/>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95250</xdr:rowOff>
    </xdr:to>
    <xdr:cxnSp macro="">
      <xdr:nvCxnSpPr>
        <xdr:cNvPr id="192" name="直線コネクタ 191"/>
        <xdr:cNvCxnSpPr/>
      </xdr:nvCxnSpPr>
      <xdr:spPr>
        <a:xfrm>
          <a:off x="2908300" y="1017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3" name="楕円 192"/>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60960</xdr:rowOff>
    </xdr:to>
    <xdr:cxnSp macro="">
      <xdr:nvCxnSpPr>
        <xdr:cNvPr id="194" name="直線コネクタ 193"/>
        <xdr:cNvCxnSpPr/>
      </xdr:nvCxnSpPr>
      <xdr:spPr>
        <a:xfrm>
          <a:off x="2019300" y="10144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195" name="楕円 194"/>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28575</xdr:rowOff>
    </xdr:to>
    <xdr:cxnSp macro="">
      <xdr:nvCxnSpPr>
        <xdr:cNvPr id="196" name="直線コネクタ 195"/>
        <xdr:cNvCxnSpPr/>
      </xdr:nvCxnSpPr>
      <xdr:spPr>
        <a:xfrm>
          <a:off x="1130300" y="101212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98" name="n_2ave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199" name="n_3aveValue【体育館・プール】&#10;有形固定資産減価償却率"/>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0"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201"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202" name="n_2mainValue【体育館・プール】&#10;有形固定資産減価償却率"/>
        <xdr:cNvSpPr txBox="1"/>
      </xdr:nvSpPr>
      <xdr:spPr>
        <a:xfrm>
          <a:off x="2705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203" name="n_3mainValue【体育館・プール】&#10;有形固定資産減価償却率"/>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204" name="n_4mainValue【体育館・プール】&#10;有形固定資産減価償却率"/>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26162</xdr:rowOff>
    </xdr:from>
    <xdr:to>
      <xdr:col>55</xdr:col>
      <xdr:colOff>50800</xdr:colOff>
      <xdr:row>63</xdr:row>
      <xdr:rowOff>127762</xdr:rowOff>
    </xdr:to>
    <xdr:sp macro="" textlink="">
      <xdr:nvSpPr>
        <xdr:cNvPr id="244" name="楕円 243"/>
        <xdr:cNvSpPr/>
      </xdr:nvSpPr>
      <xdr:spPr>
        <a:xfrm>
          <a:off x="104267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4589</xdr:rowOff>
    </xdr:from>
    <xdr:ext cx="469744" cy="259045"/>
    <xdr:sp macro="" textlink="">
      <xdr:nvSpPr>
        <xdr:cNvPr id="245" name="【体育館・プール】&#10;一人当たり面積該当値テキスト"/>
        <xdr:cNvSpPr txBox="1"/>
      </xdr:nvSpPr>
      <xdr:spPr>
        <a:xfrm>
          <a:off x="10515600"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28448</xdr:rowOff>
    </xdr:from>
    <xdr:to>
      <xdr:col>50</xdr:col>
      <xdr:colOff>165100</xdr:colOff>
      <xdr:row>63</xdr:row>
      <xdr:rowOff>130048</xdr:rowOff>
    </xdr:to>
    <xdr:sp macro="" textlink="">
      <xdr:nvSpPr>
        <xdr:cNvPr id="246" name="楕円 245"/>
        <xdr:cNvSpPr/>
      </xdr:nvSpPr>
      <xdr:spPr>
        <a:xfrm>
          <a:off x="9588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76962</xdr:rowOff>
    </xdr:from>
    <xdr:to>
      <xdr:col>55</xdr:col>
      <xdr:colOff>0</xdr:colOff>
      <xdr:row>63</xdr:row>
      <xdr:rowOff>79248</xdr:rowOff>
    </xdr:to>
    <xdr:cxnSp macro="">
      <xdr:nvCxnSpPr>
        <xdr:cNvPr id="247" name="直線コネクタ 246"/>
        <xdr:cNvCxnSpPr/>
      </xdr:nvCxnSpPr>
      <xdr:spPr>
        <a:xfrm flipV="1">
          <a:off x="9639300" y="108783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31496</xdr:rowOff>
    </xdr:from>
    <xdr:to>
      <xdr:col>46</xdr:col>
      <xdr:colOff>38100</xdr:colOff>
      <xdr:row>63</xdr:row>
      <xdr:rowOff>133096</xdr:rowOff>
    </xdr:to>
    <xdr:sp macro="" textlink="">
      <xdr:nvSpPr>
        <xdr:cNvPr id="248" name="楕円 247"/>
        <xdr:cNvSpPr/>
      </xdr:nvSpPr>
      <xdr:spPr>
        <a:xfrm>
          <a:off x="8699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79248</xdr:rowOff>
    </xdr:from>
    <xdr:to>
      <xdr:col>50</xdr:col>
      <xdr:colOff>114300</xdr:colOff>
      <xdr:row>63</xdr:row>
      <xdr:rowOff>82296</xdr:rowOff>
    </xdr:to>
    <xdr:cxnSp macro="">
      <xdr:nvCxnSpPr>
        <xdr:cNvPr id="249" name="直線コネクタ 248"/>
        <xdr:cNvCxnSpPr/>
      </xdr:nvCxnSpPr>
      <xdr:spPr>
        <a:xfrm flipV="1">
          <a:off x="8750300" y="108805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xdr:rowOff>
    </xdr:from>
    <xdr:to>
      <xdr:col>41</xdr:col>
      <xdr:colOff>101600</xdr:colOff>
      <xdr:row>63</xdr:row>
      <xdr:rowOff>116332</xdr:rowOff>
    </xdr:to>
    <xdr:sp macro="" textlink="">
      <xdr:nvSpPr>
        <xdr:cNvPr id="250" name="楕円 249"/>
        <xdr:cNvSpPr/>
      </xdr:nvSpPr>
      <xdr:spPr>
        <a:xfrm>
          <a:off x="7810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65532</xdr:rowOff>
    </xdr:from>
    <xdr:to>
      <xdr:col>45</xdr:col>
      <xdr:colOff>177800</xdr:colOff>
      <xdr:row>63</xdr:row>
      <xdr:rowOff>82296</xdr:rowOff>
    </xdr:to>
    <xdr:cxnSp macro="">
      <xdr:nvCxnSpPr>
        <xdr:cNvPr id="251" name="直線コネクタ 250"/>
        <xdr:cNvCxnSpPr/>
      </xdr:nvCxnSpPr>
      <xdr:spPr>
        <a:xfrm>
          <a:off x="7861300" y="1086688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2" name="楕円 251"/>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65532</xdr:rowOff>
    </xdr:from>
    <xdr:to>
      <xdr:col>41</xdr:col>
      <xdr:colOff>50800</xdr:colOff>
      <xdr:row>63</xdr:row>
      <xdr:rowOff>68580</xdr:rowOff>
    </xdr:to>
    <xdr:cxnSp macro="">
      <xdr:nvCxnSpPr>
        <xdr:cNvPr id="253" name="直線コネクタ 252"/>
        <xdr:cNvCxnSpPr/>
      </xdr:nvCxnSpPr>
      <xdr:spPr>
        <a:xfrm flipV="1">
          <a:off x="6972300" y="108668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146575</xdr:rowOff>
    </xdr:from>
    <xdr:ext cx="469744" cy="259045"/>
    <xdr:sp macro="" textlink="">
      <xdr:nvSpPr>
        <xdr:cNvPr id="258" name="n_1mainValue【体育館・プール】&#10;一人当たり面積"/>
        <xdr:cNvSpPr txBox="1"/>
      </xdr:nvSpPr>
      <xdr:spPr>
        <a:xfrm>
          <a:off x="9391727" y="106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124223</xdr:rowOff>
    </xdr:from>
    <xdr:ext cx="469744" cy="259045"/>
    <xdr:sp macro="" textlink="">
      <xdr:nvSpPr>
        <xdr:cNvPr id="259" name="n_2mainValue【体育館・プール】&#10;一人当たり面積"/>
        <xdr:cNvSpPr txBox="1"/>
      </xdr:nvSpPr>
      <xdr:spPr>
        <a:xfrm>
          <a:off x="85154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132859</xdr:rowOff>
    </xdr:from>
    <xdr:ext cx="469744" cy="259045"/>
    <xdr:sp macro="" textlink="">
      <xdr:nvSpPr>
        <xdr:cNvPr id="260" name="n_3mainValue【体育館・プール】&#10;一人当たり面積"/>
        <xdr:cNvSpPr txBox="1"/>
      </xdr:nvSpPr>
      <xdr:spPr>
        <a:xfrm>
          <a:off x="7626427" y="1059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135907</xdr:rowOff>
    </xdr:from>
    <xdr:ext cx="469744" cy="259045"/>
    <xdr:sp macro="" textlink="">
      <xdr:nvSpPr>
        <xdr:cNvPr id="261" name="n_4mainValue【体育館・プール】&#10;一人当たり面積"/>
        <xdr:cNvSpPr txBox="1"/>
      </xdr:nvSpPr>
      <xdr:spPr>
        <a:xfrm>
          <a:off x="6737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302" name="楕円 301"/>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3" name="【福祉施設】&#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304" name="楕円 303"/>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80</xdr:row>
      <xdr:rowOff>169545</xdr:rowOff>
    </xdr:to>
    <xdr:cxnSp macro="">
      <xdr:nvCxnSpPr>
        <xdr:cNvPr id="305" name="直線コネクタ 304"/>
        <xdr:cNvCxnSpPr/>
      </xdr:nvCxnSpPr>
      <xdr:spPr>
        <a:xfrm>
          <a:off x="3797300" y="138436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306" name="楕円 305"/>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127636</xdr:rowOff>
    </xdr:to>
    <xdr:cxnSp macro="">
      <xdr:nvCxnSpPr>
        <xdr:cNvPr id="307" name="直線コネクタ 306"/>
        <xdr:cNvCxnSpPr/>
      </xdr:nvCxnSpPr>
      <xdr:spPr>
        <a:xfrm>
          <a:off x="2908300" y="13801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xdr:rowOff>
    </xdr:from>
    <xdr:to>
      <xdr:col>10</xdr:col>
      <xdr:colOff>165100</xdr:colOff>
      <xdr:row>80</xdr:row>
      <xdr:rowOff>106045</xdr:rowOff>
    </xdr:to>
    <xdr:sp macro="" textlink="">
      <xdr:nvSpPr>
        <xdr:cNvPr id="308" name="楕円 307"/>
        <xdr:cNvSpPr/>
      </xdr:nvSpPr>
      <xdr:spPr>
        <a:xfrm>
          <a:off x="1968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85725</xdr:rowOff>
    </xdr:to>
    <xdr:cxnSp macro="">
      <xdr:nvCxnSpPr>
        <xdr:cNvPr id="309" name="直線コネクタ 308"/>
        <xdr:cNvCxnSpPr/>
      </xdr:nvCxnSpPr>
      <xdr:spPr>
        <a:xfrm>
          <a:off x="2019300" y="13771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0" name="楕円 309"/>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82</xdr:row>
      <xdr:rowOff>30480</xdr:rowOff>
    </xdr:to>
    <xdr:cxnSp macro="">
      <xdr:nvCxnSpPr>
        <xdr:cNvPr id="311" name="直線コネクタ 310"/>
        <xdr:cNvCxnSpPr/>
      </xdr:nvCxnSpPr>
      <xdr:spPr>
        <a:xfrm flipV="1">
          <a:off x="1130300" y="13771245"/>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2"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3"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4"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316" name="n_1mainValue【福祉施設】&#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317" name="n_2mainValue【福祉施設】&#10;有形固定資産減価償却率"/>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122572</xdr:rowOff>
    </xdr:from>
    <xdr:ext cx="405111" cy="259045"/>
    <xdr:sp macro="" textlink="">
      <xdr:nvSpPr>
        <xdr:cNvPr id="318" name="n_3mainValue【福祉施設】&#10;有形固定資産減価償却率"/>
        <xdr:cNvSpPr txBox="1"/>
      </xdr:nvSpPr>
      <xdr:spPr>
        <a:xfrm>
          <a:off x="1816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19" name="n_4mainValue【福祉施設】&#10;有形固定資産減価償却率"/>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132690</xdr:rowOff>
    </xdr:from>
    <xdr:to>
      <xdr:col>55</xdr:col>
      <xdr:colOff>50800</xdr:colOff>
      <xdr:row>86</xdr:row>
      <xdr:rowOff>62840</xdr:rowOff>
    </xdr:to>
    <xdr:sp macro="" textlink="">
      <xdr:nvSpPr>
        <xdr:cNvPr id="357" name="楕円 356"/>
        <xdr:cNvSpPr/>
      </xdr:nvSpPr>
      <xdr:spPr>
        <a:xfrm>
          <a:off x="104267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132690</xdr:rowOff>
    </xdr:from>
    <xdr:to>
      <xdr:col>50</xdr:col>
      <xdr:colOff>165100</xdr:colOff>
      <xdr:row>86</xdr:row>
      <xdr:rowOff>62840</xdr:rowOff>
    </xdr:to>
    <xdr:sp macro="" textlink="">
      <xdr:nvSpPr>
        <xdr:cNvPr id="359" name="楕円 358"/>
        <xdr:cNvSpPr/>
      </xdr:nvSpPr>
      <xdr:spPr>
        <a:xfrm>
          <a:off x="9588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12040</xdr:rowOff>
    </xdr:from>
    <xdr:to>
      <xdr:col>55</xdr:col>
      <xdr:colOff>0</xdr:colOff>
      <xdr:row>86</xdr:row>
      <xdr:rowOff>12040</xdr:rowOff>
    </xdr:to>
    <xdr:cxnSp macro="">
      <xdr:nvCxnSpPr>
        <xdr:cNvPr id="360" name="直線コネクタ 359"/>
        <xdr:cNvCxnSpPr/>
      </xdr:nvCxnSpPr>
      <xdr:spPr>
        <a:xfrm>
          <a:off x="9639300" y="1475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133147</xdr:rowOff>
    </xdr:from>
    <xdr:to>
      <xdr:col>46</xdr:col>
      <xdr:colOff>38100</xdr:colOff>
      <xdr:row>86</xdr:row>
      <xdr:rowOff>63297</xdr:rowOff>
    </xdr:to>
    <xdr:sp macro="" textlink="">
      <xdr:nvSpPr>
        <xdr:cNvPr id="361" name="楕円 360"/>
        <xdr:cNvSpPr/>
      </xdr:nvSpPr>
      <xdr:spPr>
        <a:xfrm>
          <a:off x="8699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12040</xdr:rowOff>
    </xdr:from>
    <xdr:to>
      <xdr:col>50</xdr:col>
      <xdr:colOff>114300</xdr:colOff>
      <xdr:row>86</xdr:row>
      <xdr:rowOff>12497</xdr:rowOff>
    </xdr:to>
    <xdr:cxnSp macro="">
      <xdr:nvCxnSpPr>
        <xdr:cNvPr id="362" name="直線コネクタ 361"/>
        <xdr:cNvCxnSpPr/>
      </xdr:nvCxnSpPr>
      <xdr:spPr>
        <a:xfrm flipV="1">
          <a:off x="8750300" y="147567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3" name="楕円 362"/>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12497</xdr:rowOff>
    </xdr:from>
    <xdr:to>
      <xdr:col>45</xdr:col>
      <xdr:colOff>177800</xdr:colOff>
      <xdr:row>86</xdr:row>
      <xdr:rowOff>12954</xdr:rowOff>
    </xdr:to>
    <xdr:cxnSp macro="">
      <xdr:nvCxnSpPr>
        <xdr:cNvPr id="364" name="直線コネクタ 363"/>
        <xdr:cNvCxnSpPr/>
      </xdr:nvCxnSpPr>
      <xdr:spPr>
        <a:xfrm flipV="1">
          <a:off x="7861300" y="147571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101143</xdr:rowOff>
    </xdr:from>
    <xdr:to>
      <xdr:col>36</xdr:col>
      <xdr:colOff>165100</xdr:colOff>
      <xdr:row>86</xdr:row>
      <xdr:rowOff>31293</xdr:rowOff>
    </xdr:to>
    <xdr:sp macro="" textlink="">
      <xdr:nvSpPr>
        <xdr:cNvPr id="365" name="楕円 364"/>
        <xdr:cNvSpPr/>
      </xdr:nvSpPr>
      <xdr:spPr>
        <a:xfrm>
          <a:off x="6921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151943</xdr:rowOff>
    </xdr:from>
    <xdr:to>
      <xdr:col>41</xdr:col>
      <xdr:colOff>50800</xdr:colOff>
      <xdr:row>86</xdr:row>
      <xdr:rowOff>12954</xdr:rowOff>
    </xdr:to>
    <xdr:cxnSp macro="">
      <xdr:nvCxnSpPr>
        <xdr:cNvPr id="366" name="直線コネクタ 365"/>
        <xdr:cNvCxnSpPr/>
      </xdr:nvCxnSpPr>
      <xdr:spPr>
        <a:xfrm>
          <a:off x="6972300" y="1472519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xdr:cNvSpPr txBox="1"/>
      </xdr:nvSpPr>
      <xdr:spPr>
        <a:xfrm>
          <a:off x="9391727" y="144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xdr:cNvSpPr txBox="1"/>
      </xdr:nvSpPr>
      <xdr:spPr>
        <a:xfrm>
          <a:off x="8515427" y="1446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xdr:cNvSpPr txBox="1"/>
      </xdr:nvSpPr>
      <xdr:spPr>
        <a:xfrm>
          <a:off x="7626427" y="144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53967</xdr:rowOff>
    </xdr:from>
    <xdr:ext cx="469744" cy="259045"/>
    <xdr:sp macro="" textlink="">
      <xdr:nvSpPr>
        <xdr:cNvPr id="371" name="n_1mainValue【福祉施設】&#10;一人当たり面積"/>
        <xdr:cNvSpPr txBox="1"/>
      </xdr:nvSpPr>
      <xdr:spPr>
        <a:xfrm>
          <a:off x="93917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54424</xdr:rowOff>
    </xdr:from>
    <xdr:ext cx="469744" cy="259045"/>
    <xdr:sp macro="" textlink="">
      <xdr:nvSpPr>
        <xdr:cNvPr id="372" name="n_2mainValue【福祉施設】&#10;一人当たり面積"/>
        <xdr:cNvSpPr txBox="1"/>
      </xdr:nvSpPr>
      <xdr:spPr>
        <a:xfrm>
          <a:off x="8515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3" name="n_3mainValue【福祉施設】&#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47820</xdr:rowOff>
    </xdr:from>
    <xdr:ext cx="469744" cy="259045"/>
    <xdr:sp macro="" textlink="">
      <xdr:nvSpPr>
        <xdr:cNvPr id="374" name="n_4mainValue【福祉施設】&#10;一人当たり面積"/>
        <xdr:cNvSpPr txBox="1"/>
      </xdr:nvSpPr>
      <xdr:spPr>
        <a:xfrm>
          <a:off x="6737427" y="144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12337</xdr:rowOff>
    </xdr:from>
    <xdr:to>
      <xdr:col>24</xdr:col>
      <xdr:colOff>114300</xdr:colOff>
      <xdr:row>108</xdr:row>
      <xdr:rowOff>113937</xdr:rowOff>
    </xdr:to>
    <xdr:sp macro="" textlink="">
      <xdr:nvSpPr>
        <xdr:cNvPr id="416" name="楕円 415"/>
        <xdr:cNvSpPr/>
      </xdr:nvSpPr>
      <xdr:spPr>
        <a:xfrm>
          <a:off x="4584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98714</xdr:rowOff>
    </xdr:from>
    <xdr:ext cx="405111" cy="259045"/>
    <xdr:sp macro="" textlink="">
      <xdr:nvSpPr>
        <xdr:cNvPr id="417" name="【市民会館】&#10;有形固定資産減価償却率該当値テキスト"/>
        <xdr:cNvSpPr txBox="1"/>
      </xdr:nvSpPr>
      <xdr:spPr>
        <a:xfrm>
          <a:off x="4673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76019</xdr:rowOff>
    </xdr:from>
    <xdr:to>
      <xdr:col>20</xdr:col>
      <xdr:colOff>38100</xdr:colOff>
      <xdr:row>109</xdr:row>
      <xdr:rowOff>6169</xdr:rowOff>
    </xdr:to>
    <xdr:sp macro="" textlink="">
      <xdr:nvSpPr>
        <xdr:cNvPr id="418" name="楕円 417"/>
        <xdr:cNvSpPr/>
      </xdr:nvSpPr>
      <xdr:spPr>
        <a:xfrm>
          <a:off x="3746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63137</xdr:rowOff>
    </xdr:from>
    <xdr:to>
      <xdr:col>24</xdr:col>
      <xdr:colOff>63500</xdr:colOff>
      <xdr:row>108</xdr:row>
      <xdr:rowOff>126819</xdr:rowOff>
    </xdr:to>
    <xdr:cxnSp macro="">
      <xdr:nvCxnSpPr>
        <xdr:cNvPr id="419" name="直線コネクタ 418"/>
        <xdr:cNvCxnSpPr/>
      </xdr:nvCxnSpPr>
      <xdr:spPr>
        <a:xfrm flipV="1">
          <a:off x="3797300" y="1857973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61323</xdr:rowOff>
    </xdr:from>
    <xdr:to>
      <xdr:col>15</xdr:col>
      <xdr:colOff>101600</xdr:colOff>
      <xdr:row>108</xdr:row>
      <xdr:rowOff>162923</xdr:rowOff>
    </xdr:to>
    <xdr:sp macro="" textlink="">
      <xdr:nvSpPr>
        <xdr:cNvPr id="420" name="楕円 419"/>
        <xdr:cNvSpPr/>
      </xdr:nvSpPr>
      <xdr:spPr>
        <a:xfrm>
          <a:off x="2857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112123</xdr:rowOff>
    </xdr:from>
    <xdr:to>
      <xdr:col>19</xdr:col>
      <xdr:colOff>177800</xdr:colOff>
      <xdr:row>108</xdr:row>
      <xdr:rowOff>126819</xdr:rowOff>
    </xdr:to>
    <xdr:cxnSp macro="">
      <xdr:nvCxnSpPr>
        <xdr:cNvPr id="421" name="直線コネクタ 420"/>
        <xdr:cNvCxnSpPr/>
      </xdr:nvCxnSpPr>
      <xdr:spPr>
        <a:xfrm>
          <a:off x="2908300" y="186287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20501</xdr:rowOff>
    </xdr:from>
    <xdr:to>
      <xdr:col>10</xdr:col>
      <xdr:colOff>165100</xdr:colOff>
      <xdr:row>108</xdr:row>
      <xdr:rowOff>122101</xdr:rowOff>
    </xdr:to>
    <xdr:sp macro="" textlink="">
      <xdr:nvSpPr>
        <xdr:cNvPr id="422" name="楕円 421"/>
        <xdr:cNvSpPr/>
      </xdr:nvSpPr>
      <xdr:spPr>
        <a:xfrm>
          <a:off x="1968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71301</xdr:rowOff>
    </xdr:from>
    <xdr:to>
      <xdr:col>15</xdr:col>
      <xdr:colOff>50800</xdr:colOff>
      <xdr:row>108</xdr:row>
      <xdr:rowOff>112123</xdr:rowOff>
    </xdr:to>
    <xdr:cxnSp macro="">
      <xdr:nvCxnSpPr>
        <xdr:cNvPr id="423" name="直線コネクタ 422"/>
        <xdr:cNvCxnSpPr/>
      </xdr:nvCxnSpPr>
      <xdr:spPr>
        <a:xfrm>
          <a:off x="2019300" y="185879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167458</xdr:rowOff>
    </xdr:from>
    <xdr:to>
      <xdr:col>6</xdr:col>
      <xdr:colOff>38100</xdr:colOff>
      <xdr:row>108</xdr:row>
      <xdr:rowOff>97608</xdr:rowOff>
    </xdr:to>
    <xdr:sp macro="" textlink="">
      <xdr:nvSpPr>
        <xdr:cNvPr id="424" name="楕円 423"/>
        <xdr:cNvSpPr/>
      </xdr:nvSpPr>
      <xdr:spPr>
        <a:xfrm>
          <a:off x="1079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46808</xdr:rowOff>
    </xdr:from>
    <xdr:to>
      <xdr:col>10</xdr:col>
      <xdr:colOff>114300</xdr:colOff>
      <xdr:row>108</xdr:row>
      <xdr:rowOff>71301</xdr:rowOff>
    </xdr:to>
    <xdr:cxnSp macro="">
      <xdr:nvCxnSpPr>
        <xdr:cNvPr id="425" name="直線コネクタ 424"/>
        <xdr:cNvCxnSpPr/>
      </xdr:nvCxnSpPr>
      <xdr:spPr>
        <a:xfrm>
          <a:off x="1130300" y="185634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168746</xdr:rowOff>
    </xdr:from>
    <xdr:ext cx="405111" cy="259045"/>
    <xdr:sp macro="" textlink="">
      <xdr:nvSpPr>
        <xdr:cNvPr id="430" name="n_1mainValue【市民会館】&#10;有形固定資産減価償却率"/>
        <xdr:cNvSpPr txBox="1"/>
      </xdr:nvSpPr>
      <xdr:spPr>
        <a:xfrm>
          <a:off x="35820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154050</xdr:rowOff>
    </xdr:from>
    <xdr:ext cx="405111" cy="259045"/>
    <xdr:sp macro="" textlink="">
      <xdr:nvSpPr>
        <xdr:cNvPr id="431" name="n_2mainValue【市民会館】&#10;有形固定資産減価償却率"/>
        <xdr:cNvSpPr txBox="1"/>
      </xdr:nvSpPr>
      <xdr:spPr>
        <a:xfrm>
          <a:off x="2705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113228</xdr:rowOff>
    </xdr:from>
    <xdr:ext cx="405111" cy="259045"/>
    <xdr:sp macro="" textlink="">
      <xdr:nvSpPr>
        <xdr:cNvPr id="432" name="n_3mainValue【市民会館】&#10;有形固定資産減価償却率"/>
        <xdr:cNvSpPr txBox="1"/>
      </xdr:nvSpPr>
      <xdr:spPr>
        <a:xfrm>
          <a:off x="1816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88735</xdr:rowOff>
    </xdr:from>
    <xdr:ext cx="405111" cy="259045"/>
    <xdr:sp macro="" textlink="">
      <xdr:nvSpPr>
        <xdr:cNvPr id="433" name="n_4mainValue【市民会館】&#10;有形固定資産減価償却率"/>
        <xdr:cNvSpPr txBox="1"/>
      </xdr:nvSpPr>
      <xdr:spPr>
        <a:xfrm>
          <a:off x="927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145186</xdr:rowOff>
    </xdr:from>
    <xdr:to>
      <xdr:col>55</xdr:col>
      <xdr:colOff>50800</xdr:colOff>
      <xdr:row>108</xdr:row>
      <xdr:rowOff>75336</xdr:rowOff>
    </xdr:to>
    <xdr:sp macro="" textlink="">
      <xdr:nvSpPr>
        <xdr:cNvPr id="471" name="楕円 470"/>
        <xdr:cNvSpPr/>
      </xdr:nvSpPr>
      <xdr:spPr>
        <a:xfrm>
          <a:off x="10426700" y="184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145644</xdr:rowOff>
    </xdr:from>
    <xdr:to>
      <xdr:col>50</xdr:col>
      <xdr:colOff>165100</xdr:colOff>
      <xdr:row>108</xdr:row>
      <xdr:rowOff>75794</xdr:rowOff>
    </xdr:to>
    <xdr:sp macro="" textlink="">
      <xdr:nvSpPr>
        <xdr:cNvPr id="473" name="楕円 472"/>
        <xdr:cNvSpPr/>
      </xdr:nvSpPr>
      <xdr:spPr>
        <a:xfrm>
          <a:off x="9588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24536</xdr:rowOff>
    </xdr:from>
    <xdr:to>
      <xdr:col>55</xdr:col>
      <xdr:colOff>0</xdr:colOff>
      <xdr:row>108</xdr:row>
      <xdr:rowOff>24994</xdr:rowOff>
    </xdr:to>
    <xdr:cxnSp macro="">
      <xdr:nvCxnSpPr>
        <xdr:cNvPr id="474" name="直線コネクタ 473"/>
        <xdr:cNvCxnSpPr/>
      </xdr:nvCxnSpPr>
      <xdr:spPr>
        <a:xfrm flipV="1">
          <a:off x="9639300" y="1854113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146558</xdr:rowOff>
    </xdr:from>
    <xdr:to>
      <xdr:col>46</xdr:col>
      <xdr:colOff>38100</xdr:colOff>
      <xdr:row>108</xdr:row>
      <xdr:rowOff>76708</xdr:rowOff>
    </xdr:to>
    <xdr:sp macro="" textlink="">
      <xdr:nvSpPr>
        <xdr:cNvPr id="475" name="楕円 474"/>
        <xdr:cNvSpPr/>
      </xdr:nvSpPr>
      <xdr:spPr>
        <a:xfrm>
          <a:off x="8699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24994</xdr:rowOff>
    </xdr:from>
    <xdr:to>
      <xdr:col>50</xdr:col>
      <xdr:colOff>114300</xdr:colOff>
      <xdr:row>108</xdr:row>
      <xdr:rowOff>25908</xdr:rowOff>
    </xdr:to>
    <xdr:cxnSp macro="">
      <xdr:nvCxnSpPr>
        <xdr:cNvPr id="476" name="直線コネクタ 475"/>
        <xdr:cNvCxnSpPr/>
      </xdr:nvCxnSpPr>
      <xdr:spPr>
        <a:xfrm flipV="1">
          <a:off x="8750300" y="1854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147473</xdr:rowOff>
    </xdr:from>
    <xdr:to>
      <xdr:col>41</xdr:col>
      <xdr:colOff>101600</xdr:colOff>
      <xdr:row>108</xdr:row>
      <xdr:rowOff>77623</xdr:rowOff>
    </xdr:to>
    <xdr:sp macro="" textlink="">
      <xdr:nvSpPr>
        <xdr:cNvPr id="477" name="楕円 476"/>
        <xdr:cNvSpPr/>
      </xdr:nvSpPr>
      <xdr:spPr>
        <a:xfrm>
          <a:off x="7810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25908</xdr:rowOff>
    </xdr:from>
    <xdr:to>
      <xdr:col>45</xdr:col>
      <xdr:colOff>177800</xdr:colOff>
      <xdr:row>108</xdr:row>
      <xdr:rowOff>26823</xdr:rowOff>
    </xdr:to>
    <xdr:cxnSp macro="">
      <xdr:nvCxnSpPr>
        <xdr:cNvPr id="478" name="直線コネクタ 477"/>
        <xdr:cNvCxnSpPr/>
      </xdr:nvCxnSpPr>
      <xdr:spPr>
        <a:xfrm flipV="1">
          <a:off x="7861300" y="185425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148386</xdr:rowOff>
    </xdr:from>
    <xdr:to>
      <xdr:col>36</xdr:col>
      <xdr:colOff>165100</xdr:colOff>
      <xdr:row>108</xdr:row>
      <xdr:rowOff>78536</xdr:rowOff>
    </xdr:to>
    <xdr:sp macro="" textlink="">
      <xdr:nvSpPr>
        <xdr:cNvPr id="479" name="楕円 478"/>
        <xdr:cNvSpPr/>
      </xdr:nvSpPr>
      <xdr:spPr>
        <a:xfrm>
          <a:off x="6921500" y="184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26823</xdr:rowOff>
    </xdr:from>
    <xdr:to>
      <xdr:col>41</xdr:col>
      <xdr:colOff>50800</xdr:colOff>
      <xdr:row>108</xdr:row>
      <xdr:rowOff>27736</xdr:rowOff>
    </xdr:to>
    <xdr:cxnSp macro="">
      <xdr:nvCxnSpPr>
        <xdr:cNvPr id="480" name="直線コネクタ 479"/>
        <xdr:cNvCxnSpPr/>
      </xdr:nvCxnSpPr>
      <xdr:spPr>
        <a:xfrm flipV="1">
          <a:off x="6972300" y="185434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66921</xdr:rowOff>
    </xdr:from>
    <xdr:ext cx="469744" cy="259045"/>
    <xdr:sp macro="" textlink="">
      <xdr:nvSpPr>
        <xdr:cNvPr id="485" name="n_1mainValue【市民会館】&#10;一人当たり面積"/>
        <xdr:cNvSpPr txBox="1"/>
      </xdr:nvSpPr>
      <xdr:spPr>
        <a:xfrm>
          <a:off x="9391727" y="185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67835</xdr:rowOff>
    </xdr:from>
    <xdr:ext cx="469744" cy="259045"/>
    <xdr:sp macro="" textlink="">
      <xdr:nvSpPr>
        <xdr:cNvPr id="486" name="n_2mainValue【市民会館】&#10;一人当たり面積"/>
        <xdr:cNvSpPr txBox="1"/>
      </xdr:nvSpPr>
      <xdr:spPr>
        <a:xfrm>
          <a:off x="8515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68750</xdr:rowOff>
    </xdr:from>
    <xdr:ext cx="469744" cy="259045"/>
    <xdr:sp macro="" textlink="">
      <xdr:nvSpPr>
        <xdr:cNvPr id="487" name="n_3mainValue【市民会館】&#10;一人当たり面積"/>
        <xdr:cNvSpPr txBox="1"/>
      </xdr:nvSpPr>
      <xdr:spPr>
        <a:xfrm>
          <a:off x="7626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69663</xdr:rowOff>
    </xdr:from>
    <xdr:ext cx="469744" cy="259045"/>
    <xdr:sp macro="" textlink="">
      <xdr:nvSpPr>
        <xdr:cNvPr id="488" name="n_4mainValue【市民会館】&#10;一人当たり面積"/>
        <xdr:cNvSpPr txBox="1"/>
      </xdr:nvSpPr>
      <xdr:spPr>
        <a:xfrm>
          <a:off x="6737427" y="185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530" name="楕円 529"/>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531" name="【一般廃棄物処理施設】&#10;有形固定資産減価償却率該当値テキスト"/>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32" name="楕円 531"/>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118654</xdr:rowOff>
    </xdr:to>
    <xdr:cxnSp macro="">
      <xdr:nvCxnSpPr>
        <xdr:cNvPr id="533" name="直線コネクタ 532"/>
        <xdr:cNvCxnSpPr/>
      </xdr:nvCxnSpPr>
      <xdr:spPr>
        <a:xfrm>
          <a:off x="15481300" y="69586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534" name="楕円 533"/>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100693</xdr:rowOff>
    </xdr:to>
    <xdr:cxnSp macro="">
      <xdr:nvCxnSpPr>
        <xdr:cNvPr id="535" name="直線コネクタ 534"/>
        <xdr:cNvCxnSpPr/>
      </xdr:nvCxnSpPr>
      <xdr:spPr>
        <a:xfrm>
          <a:off x="14592300" y="693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536" name="楕円 535"/>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72934</xdr:rowOff>
    </xdr:to>
    <xdr:cxnSp macro="">
      <xdr:nvCxnSpPr>
        <xdr:cNvPr id="537" name="直線コネクタ 536"/>
        <xdr:cNvCxnSpPr/>
      </xdr:nvCxnSpPr>
      <xdr:spPr>
        <a:xfrm>
          <a:off x="13703300" y="69064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144599</xdr:rowOff>
    </xdr:from>
    <xdr:to>
      <xdr:col>67</xdr:col>
      <xdr:colOff>101600</xdr:colOff>
      <xdr:row>40</xdr:row>
      <xdr:rowOff>74749</xdr:rowOff>
    </xdr:to>
    <xdr:sp macro="" textlink="">
      <xdr:nvSpPr>
        <xdr:cNvPr id="538" name="楕円 537"/>
        <xdr:cNvSpPr/>
      </xdr:nvSpPr>
      <xdr:spPr>
        <a:xfrm>
          <a:off x="12763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48441</xdr:rowOff>
    </xdr:to>
    <xdr:cxnSp macro="">
      <xdr:nvCxnSpPr>
        <xdr:cNvPr id="539" name="直線コネクタ 538"/>
        <xdr:cNvCxnSpPr/>
      </xdr:nvCxnSpPr>
      <xdr:spPr>
        <a:xfrm>
          <a:off x="12814300" y="68819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44" name="n_1mainValue【一般廃棄物処理施設】&#10;有形固定資産減価償却率"/>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545" name="n_2mainValue【一般廃棄物処理施設】&#10;有形固定資産減価償却率"/>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546" name="n_3mainValue【一般廃棄物処理施設】&#10;有形固定資産減価償却率"/>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65876</xdr:rowOff>
    </xdr:from>
    <xdr:ext cx="405111" cy="259045"/>
    <xdr:sp macro="" textlink="">
      <xdr:nvSpPr>
        <xdr:cNvPr id="547" name="n_4mainValue【一般廃棄物処理施設】&#10;有形固定資産減価償却率"/>
        <xdr:cNvSpPr txBox="1"/>
      </xdr:nvSpPr>
      <xdr:spPr>
        <a:xfrm>
          <a:off x="12611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7795</xdr:rowOff>
    </xdr:from>
    <xdr:to>
      <xdr:col>116</xdr:col>
      <xdr:colOff>114300</xdr:colOff>
      <xdr:row>41</xdr:row>
      <xdr:rowOff>109395</xdr:rowOff>
    </xdr:to>
    <xdr:sp macro="" textlink="">
      <xdr:nvSpPr>
        <xdr:cNvPr id="589" name="楕円 588"/>
        <xdr:cNvSpPr/>
      </xdr:nvSpPr>
      <xdr:spPr>
        <a:xfrm>
          <a:off x="22110700" y="70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157672</xdr:rowOff>
    </xdr:from>
    <xdr:ext cx="534377" cy="259045"/>
    <xdr:sp macro="" textlink="">
      <xdr:nvSpPr>
        <xdr:cNvPr id="590" name="【一般廃棄物処理施設】&#10;一人当たり有形固定資産（償却資産）額該当値テキスト"/>
        <xdr:cNvSpPr txBox="1"/>
      </xdr:nvSpPr>
      <xdr:spPr>
        <a:xfrm>
          <a:off x="22199600" y="70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5411</xdr:rowOff>
    </xdr:from>
    <xdr:to>
      <xdr:col>112</xdr:col>
      <xdr:colOff>38100</xdr:colOff>
      <xdr:row>41</xdr:row>
      <xdr:rowOff>107011</xdr:rowOff>
    </xdr:to>
    <xdr:sp macro="" textlink="">
      <xdr:nvSpPr>
        <xdr:cNvPr id="591" name="楕円 590"/>
        <xdr:cNvSpPr/>
      </xdr:nvSpPr>
      <xdr:spPr>
        <a:xfrm>
          <a:off x="21272500" y="70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56211</xdr:rowOff>
    </xdr:from>
    <xdr:to>
      <xdr:col>116</xdr:col>
      <xdr:colOff>63500</xdr:colOff>
      <xdr:row>41</xdr:row>
      <xdr:rowOff>58595</xdr:rowOff>
    </xdr:to>
    <xdr:cxnSp macro="">
      <xdr:nvCxnSpPr>
        <xdr:cNvPr id="592" name="直線コネクタ 591"/>
        <xdr:cNvCxnSpPr/>
      </xdr:nvCxnSpPr>
      <xdr:spPr>
        <a:xfrm>
          <a:off x="21323300" y="7085661"/>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11792</xdr:rowOff>
    </xdr:from>
    <xdr:to>
      <xdr:col>107</xdr:col>
      <xdr:colOff>101600</xdr:colOff>
      <xdr:row>41</xdr:row>
      <xdr:rowOff>113392</xdr:rowOff>
    </xdr:to>
    <xdr:sp macro="" textlink="">
      <xdr:nvSpPr>
        <xdr:cNvPr id="593" name="楕円 592"/>
        <xdr:cNvSpPr/>
      </xdr:nvSpPr>
      <xdr:spPr>
        <a:xfrm>
          <a:off x="20383500" y="70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56211</xdr:rowOff>
    </xdr:from>
    <xdr:to>
      <xdr:col>111</xdr:col>
      <xdr:colOff>177800</xdr:colOff>
      <xdr:row>41</xdr:row>
      <xdr:rowOff>62592</xdr:rowOff>
    </xdr:to>
    <xdr:cxnSp macro="">
      <xdr:nvCxnSpPr>
        <xdr:cNvPr id="594" name="直線コネクタ 593"/>
        <xdr:cNvCxnSpPr/>
      </xdr:nvCxnSpPr>
      <xdr:spPr>
        <a:xfrm flipV="1">
          <a:off x="20434300" y="7085661"/>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15119</xdr:rowOff>
    </xdr:from>
    <xdr:to>
      <xdr:col>102</xdr:col>
      <xdr:colOff>165100</xdr:colOff>
      <xdr:row>41</xdr:row>
      <xdr:rowOff>116719</xdr:rowOff>
    </xdr:to>
    <xdr:sp macro="" textlink="">
      <xdr:nvSpPr>
        <xdr:cNvPr id="595" name="楕円 594"/>
        <xdr:cNvSpPr/>
      </xdr:nvSpPr>
      <xdr:spPr>
        <a:xfrm>
          <a:off x="19494500" y="70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62592</xdr:rowOff>
    </xdr:from>
    <xdr:to>
      <xdr:col>107</xdr:col>
      <xdr:colOff>50800</xdr:colOff>
      <xdr:row>41</xdr:row>
      <xdr:rowOff>65919</xdr:rowOff>
    </xdr:to>
    <xdr:cxnSp macro="">
      <xdr:nvCxnSpPr>
        <xdr:cNvPr id="596" name="直線コネクタ 595"/>
        <xdr:cNvCxnSpPr/>
      </xdr:nvCxnSpPr>
      <xdr:spPr>
        <a:xfrm flipV="1">
          <a:off x="19545300" y="7092042"/>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20201</xdr:rowOff>
    </xdr:from>
    <xdr:to>
      <xdr:col>98</xdr:col>
      <xdr:colOff>38100</xdr:colOff>
      <xdr:row>41</xdr:row>
      <xdr:rowOff>121801</xdr:rowOff>
    </xdr:to>
    <xdr:sp macro="" textlink="">
      <xdr:nvSpPr>
        <xdr:cNvPr id="597" name="楕円 596"/>
        <xdr:cNvSpPr/>
      </xdr:nvSpPr>
      <xdr:spPr>
        <a:xfrm>
          <a:off x="18605500" y="70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65919</xdr:rowOff>
    </xdr:from>
    <xdr:to>
      <xdr:col>102</xdr:col>
      <xdr:colOff>114300</xdr:colOff>
      <xdr:row>41</xdr:row>
      <xdr:rowOff>71001</xdr:rowOff>
    </xdr:to>
    <xdr:cxnSp macro="">
      <xdr:nvCxnSpPr>
        <xdr:cNvPr id="598" name="直線コネクタ 597"/>
        <xdr:cNvCxnSpPr/>
      </xdr:nvCxnSpPr>
      <xdr:spPr>
        <a:xfrm flipV="1">
          <a:off x="18656300" y="7095369"/>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30285</xdr:rowOff>
    </xdr:from>
    <xdr:ext cx="534377" cy="259045"/>
    <xdr:sp macro="" textlink="">
      <xdr:nvSpPr>
        <xdr:cNvPr id="599" name="n_1aveValue【一般廃棄物処理施設】&#10;一人当たり有形固定資産（償却資産）額"/>
        <xdr:cNvSpPr txBox="1"/>
      </xdr:nvSpPr>
      <xdr:spPr>
        <a:xfrm>
          <a:off x="210434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22777</xdr:rowOff>
    </xdr:from>
    <xdr:ext cx="534377" cy="259045"/>
    <xdr:sp macro="" textlink="">
      <xdr:nvSpPr>
        <xdr:cNvPr id="600" name="n_2aveValue【一般廃棄物処理施設】&#10;一人当たり有形固定資産（償却資産）額"/>
        <xdr:cNvSpPr txBox="1"/>
      </xdr:nvSpPr>
      <xdr:spPr>
        <a:xfrm>
          <a:off x="20167111" y="67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45023</xdr:rowOff>
    </xdr:from>
    <xdr:ext cx="534377" cy="259045"/>
    <xdr:sp macro="" textlink="">
      <xdr:nvSpPr>
        <xdr:cNvPr id="601" name="n_3aveValue【一般廃棄物処理施設】&#10;一人当たり有形固定資産（償却資産）額"/>
        <xdr:cNvSpPr txBox="1"/>
      </xdr:nvSpPr>
      <xdr:spPr>
        <a:xfrm>
          <a:off x="19278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63730</xdr:rowOff>
    </xdr:from>
    <xdr:ext cx="534377" cy="259045"/>
    <xdr:sp macro="" textlink="">
      <xdr:nvSpPr>
        <xdr:cNvPr id="602" name="n_4aveValue【一般廃棄物処理施設】&#10;一人当たり有形固定資産（償却資産）額"/>
        <xdr:cNvSpPr txBox="1"/>
      </xdr:nvSpPr>
      <xdr:spPr>
        <a:xfrm>
          <a:off x="18389111" y="67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98138</xdr:rowOff>
    </xdr:from>
    <xdr:ext cx="534377" cy="259045"/>
    <xdr:sp macro="" textlink="">
      <xdr:nvSpPr>
        <xdr:cNvPr id="603" name="n_1mainValue【一般廃棄物処理施設】&#10;一人当たり有形固定資産（償却資産）額"/>
        <xdr:cNvSpPr txBox="1"/>
      </xdr:nvSpPr>
      <xdr:spPr>
        <a:xfrm>
          <a:off x="21043411" y="71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104519</xdr:rowOff>
    </xdr:from>
    <xdr:ext cx="534377" cy="259045"/>
    <xdr:sp macro="" textlink="">
      <xdr:nvSpPr>
        <xdr:cNvPr id="604" name="n_2mainValue【一般廃棄物処理施設】&#10;一人当たり有形固定資産（償却資産）額"/>
        <xdr:cNvSpPr txBox="1"/>
      </xdr:nvSpPr>
      <xdr:spPr>
        <a:xfrm>
          <a:off x="20167111" y="71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107846</xdr:rowOff>
    </xdr:from>
    <xdr:ext cx="534377" cy="259045"/>
    <xdr:sp macro="" textlink="">
      <xdr:nvSpPr>
        <xdr:cNvPr id="605" name="n_3mainValue【一般廃棄物処理施設】&#10;一人当たり有形固定資産（償却資産）額"/>
        <xdr:cNvSpPr txBox="1"/>
      </xdr:nvSpPr>
      <xdr:spPr>
        <a:xfrm>
          <a:off x="19278111" y="71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112928</xdr:rowOff>
    </xdr:from>
    <xdr:ext cx="534377" cy="259045"/>
    <xdr:sp macro="" textlink="">
      <xdr:nvSpPr>
        <xdr:cNvPr id="606" name="n_4mainValue【一般廃棄物処理施設】&#10;一人当たり有形固定資産（償却資産）額"/>
        <xdr:cNvSpPr txBox="1"/>
      </xdr:nvSpPr>
      <xdr:spPr>
        <a:xfrm>
          <a:off x="18389111" y="71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648" name="楕円 647"/>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649" name="【保健センター・保健所】&#10;有形固定資産減価償却率該当値テキスト"/>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50" name="楕円 649"/>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35923</xdr:rowOff>
    </xdr:to>
    <xdr:cxnSp macro="">
      <xdr:nvCxnSpPr>
        <xdr:cNvPr id="651" name="直線コネクタ 650"/>
        <xdr:cNvCxnSpPr/>
      </xdr:nvCxnSpPr>
      <xdr:spPr>
        <a:xfrm>
          <a:off x="15481300" y="104633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52" name="楕円 651"/>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4899</xdr:rowOff>
    </xdr:to>
    <xdr:cxnSp macro="">
      <xdr:nvCxnSpPr>
        <xdr:cNvPr id="653" name="直線コネクタ 652"/>
        <xdr:cNvCxnSpPr/>
      </xdr:nvCxnSpPr>
      <xdr:spPr>
        <a:xfrm>
          <a:off x="14592300" y="104241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48804</xdr:rowOff>
    </xdr:from>
    <xdr:to>
      <xdr:col>72</xdr:col>
      <xdr:colOff>38100</xdr:colOff>
      <xdr:row>60</xdr:row>
      <xdr:rowOff>150404</xdr:rowOff>
    </xdr:to>
    <xdr:sp macro="" textlink="">
      <xdr:nvSpPr>
        <xdr:cNvPr id="654" name="楕円 653"/>
        <xdr:cNvSpPr/>
      </xdr:nvSpPr>
      <xdr:spPr>
        <a:xfrm>
          <a:off x="13652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99604</xdr:rowOff>
    </xdr:from>
    <xdr:to>
      <xdr:col>76</xdr:col>
      <xdr:colOff>114300</xdr:colOff>
      <xdr:row>60</xdr:row>
      <xdr:rowOff>137160</xdr:rowOff>
    </xdr:to>
    <xdr:cxnSp macro="">
      <xdr:nvCxnSpPr>
        <xdr:cNvPr id="655" name="直線コネクタ 654"/>
        <xdr:cNvCxnSpPr/>
      </xdr:nvCxnSpPr>
      <xdr:spPr>
        <a:xfrm>
          <a:off x="13703300" y="103866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656" name="楕円 655"/>
        <xdr:cNvSpPr/>
      </xdr:nvSpPr>
      <xdr:spPr>
        <a:xfrm>
          <a:off x="1276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99604</xdr:rowOff>
    </xdr:to>
    <xdr:cxnSp macro="">
      <xdr:nvCxnSpPr>
        <xdr:cNvPr id="657" name="直線コネクタ 656"/>
        <xdr:cNvCxnSpPr/>
      </xdr:nvCxnSpPr>
      <xdr:spPr>
        <a:xfrm>
          <a:off x="12814300" y="103490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62" name="n_1mainValue【保健センター・保健所】&#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63" name="n_2main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141531</xdr:rowOff>
    </xdr:from>
    <xdr:ext cx="405111" cy="259045"/>
    <xdr:sp macro="" textlink="">
      <xdr:nvSpPr>
        <xdr:cNvPr id="664" name="n_3mainValue【保健センター・保健所】&#10;有形固定資産減価償却率"/>
        <xdr:cNvSpPr txBox="1"/>
      </xdr:nvSpPr>
      <xdr:spPr>
        <a:xfrm>
          <a:off x="13500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665" name="n_4mainValue【保健センター・保健所】&#10;有形固定資産減価償却率"/>
        <xdr:cNvSpPr txBox="1"/>
      </xdr:nvSpPr>
      <xdr:spPr>
        <a:xfrm>
          <a:off x="12611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705" name="楕円 704"/>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706" name="【保健センター・保健所】&#10;一人当たり面積該当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07" name="楕円 706"/>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87630</xdr:rowOff>
    </xdr:to>
    <xdr:cxnSp macro="">
      <xdr:nvCxnSpPr>
        <xdr:cNvPr id="708" name="直線コネクタ 707"/>
        <xdr:cNvCxnSpPr/>
      </xdr:nvCxnSpPr>
      <xdr:spPr>
        <a:xfrm flipV="1">
          <a:off x="21323300" y="1088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709" name="楕円 708"/>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91440</xdr:rowOff>
    </xdr:to>
    <xdr:cxnSp macro="">
      <xdr:nvCxnSpPr>
        <xdr:cNvPr id="710" name="直線コネクタ 709"/>
        <xdr:cNvCxnSpPr/>
      </xdr:nvCxnSpPr>
      <xdr:spPr>
        <a:xfrm flipV="1">
          <a:off x="20434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711" name="楕円 710"/>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91440</xdr:rowOff>
    </xdr:to>
    <xdr:cxnSp macro="">
      <xdr:nvCxnSpPr>
        <xdr:cNvPr id="712" name="直線コネクタ 711"/>
        <xdr:cNvCxnSpPr/>
      </xdr:nvCxnSpPr>
      <xdr:spPr>
        <a:xfrm>
          <a:off x="19545300" y="1089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3" name="楕円 712"/>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95250</xdr:rowOff>
    </xdr:to>
    <xdr:cxnSp macro="">
      <xdr:nvCxnSpPr>
        <xdr:cNvPr id="714" name="直線コネクタ 713"/>
        <xdr:cNvCxnSpPr/>
      </xdr:nvCxnSpPr>
      <xdr:spPr>
        <a:xfrm flipV="1">
          <a:off x="18656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715" name="n_1ave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717" name="n_3aveValue【保健センター・保健所】&#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ave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154957</xdr:rowOff>
    </xdr:from>
    <xdr:ext cx="469744" cy="259045"/>
    <xdr:sp macro="" textlink="">
      <xdr:nvSpPr>
        <xdr:cNvPr id="719" name="n_1mainValue【保健センター・保健所】&#10;一人当たり面積"/>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720" name="n_2mainValue【保健センター・保健所】&#10;一人当たり面積"/>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21" name="n_3mainValue【保健センター・保健所】&#10;一人当たり面積"/>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22" name="n_4main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763" name="楕円 762"/>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764" name="【消防施設】&#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65" name="楕円 764"/>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81</xdr:row>
      <xdr:rowOff>118111</xdr:rowOff>
    </xdr:to>
    <xdr:cxnSp macro="">
      <xdr:nvCxnSpPr>
        <xdr:cNvPr id="766" name="直線コネクタ 765"/>
        <xdr:cNvCxnSpPr/>
      </xdr:nvCxnSpPr>
      <xdr:spPr>
        <a:xfrm flipV="1">
          <a:off x="15481300" y="13889355"/>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767" name="楕円 766"/>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82</xdr:row>
      <xdr:rowOff>89536</xdr:rowOff>
    </xdr:to>
    <xdr:cxnSp macro="">
      <xdr:nvCxnSpPr>
        <xdr:cNvPr id="768" name="直線コネクタ 767"/>
        <xdr:cNvCxnSpPr/>
      </xdr:nvCxnSpPr>
      <xdr:spPr>
        <a:xfrm flipV="1">
          <a:off x="14592300" y="1400556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69" name="楕円 768"/>
        <xdr:cNvSpPr/>
      </xdr:nvSpPr>
      <xdr:spPr>
        <a:xfrm>
          <a:off x="13652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93345</xdr:rowOff>
    </xdr:to>
    <xdr:cxnSp macro="">
      <xdr:nvCxnSpPr>
        <xdr:cNvPr id="770" name="直線コネクタ 769"/>
        <xdr:cNvCxnSpPr/>
      </xdr:nvCxnSpPr>
      <xdr:spPr>
        <a:xfrm flipV="1">
          <a:off x="13703300" y="14148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xdr:rowOff>
    </xdr:from>
    <xdr:to>
      <xdr:col>67</xdr:col>
      <xdr:colOff>101600</xdr:colOff>
      <xdr:row>82</xdr:row>
      <xdr:rowOff>117475</xdr:rowOff>
    </xdr:to>
    <xdr:sp macro="" textlink="">
      <xdr:nvSpPr>
        <xdr:cNvPr id="771" name="楕円 770"/>
        <xdr:cNvSpPr/>
      </xdr:nvSpPr>
      <xdr:spPr>
        <a:xfrm>
          <a:off x="12763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66675</xdr:rowOff>
    </xdr:from>
    <xdr:to>
      <xdr:col>71</xdr:col>
      <xdr:colOff>177800</xdr:colOff>
      <xdr:row>82</xdr:row>
      <xdr:rowOff>93345</xdr:rowOff>
    </xdr:to>
    <xdr:cxnSp macro="">
      <xdr:nvCxnSpPr>
        <xdr:cNvPr id="772" name="直線コネクタ 771"/>
        <xdr:cNvCxnSpPr/>
      </xdr:nvCxnSpPr>
      <xdr:spPr>
        <a:xfrm>
          <a:off x="12814300" y="141255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4" name="n_2ave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75" name="n_3aveValue【消防施設】&#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776" name="n_4aveValue【消防施設】&#10;有形固定資産減価償却率"/>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77"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778" name="n_2mainValue【消防施設】&#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79" name="n_3mainValue【消防施設】&#10;有形固定資産減価償却率"/>
        <xdr:cNvSpPr txBox="1"/>
      </xdr:nvSpPr>
      <xdr:spPr>
        <a:xfrm>
          <a:off x="13500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108602</xdr:rowOff>
    </xdr:from>
    <xdr:ext cx="405111" cy="259045"/>
    <xdr:sp macro="" textlink="">
      <xdr:nvSpPr>
        <xdr:cNvPr id="780" name="n_4mainValue【消防施設】&#10;有形固定資産減価償却率"/>
        <xdr:cNvSpPr txBox="1"/>
      </xdr:nvSpPr>
      <xdr:spPr>
        <a:xfrm>
          <a:off x="12611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21045</xdr:rowOff>
    </xdr:from>
    <xdr:to>
      <xdr:col>116</xdr:col>
      <xdr:colOff>114300</xdr:colOff>
      <xdr:row>86</xdr:row>
      <xdr:rowOff>122645</xdr:rowOff>
    </xdr:to>
    <xdr:sp macro="" textlink="">
      <xdr:nvSpPr>
        <xdr:cNvPr id="822" name="楕円 821"/>
        <xdr:cNvSpPr/>
      </xdr:nvSpPr>
      <xdr:spPr>
        <a:xfrm>
          <a:off x="221107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24312</xdr:rowOff>
    </xdr:from>
    <xdr:to>
      <xdr:col>112</xdr:col>
      <xdr:colOff>38100</xdr:colOff>
      <xdr:row>86</xdr:row>
      <xdr:rowOff>125912</xdr:rowOff>
    </xdr:to>
    <xdr:sp macro="" textlink="">
      <xdr:nvSpPr>
        <xdr:cNvPr id="824" name="楕円 823"/>
        <xdr:cNvSpPr/>
      </xdr:nvSpPr>
      <xdr:spPr>
        <a:xfrm>
          <a:off x="21272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71845</xdr:rowOff>
    </xdr:from>
    <xdr:to>
      <xdr:col>116</xdr:col>
      <xdr:colOff>63500</xdr:colOff>
      <xdr:row>86</xdr:row>
      <xdr:rowOff>75112</xdr:rowOff>
    </xdr:to>
    <xdr:cxnSp macro="">
      <xdr:nvCxnSpPr>
        <xdr:cNvPr id="825" name="直線コネクタ 824"/>
        <xdr:cNvCxnSpPr/>
      </xdr:nvCxnSpPr>
      <xdr:spPr>
        <a:xfrm flipV="1">
          <a:off x="21323300" y="148165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6" name="楕円 825"/>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75112</xdr:rowOff>
    </xdr:from>
    <xdr:to>
      <xdr:col>111</xdr:col>
      <xdr:colOff>177800</xdr:colOff>
      <xdr:row>86</xdr:row>
      <xdr:rowOff>76200</xdr:rowOff>
    </xdr:to>
    <xdr:cxnSp macro="">
      <xdr:nvCxnSpPr>
        <xdr:cNvPr id="827" name="直線コネクタ 826"/>
        <xdr:cNvCxnSpPr/>
      </xdr:nvCxnSpPr>
      <xdr:spPr>
        <a:xfrm flipV="1">
          <a:off x="20434300" y="1481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27577</xdr:rowOff>
    </xdr:from>
    <xdr:to>
      <xdr:col>102</xdr:col>
      <xdr:colOff>165100</xdr:colOff>
      <xdr:row>86</xdr:row>
      <xdr:rowOff>129177</xdr:rowOff>
    </xdr:to>
    <xdr:sp macro="" textlink="">
      <xdr:nvSpPr>
        <xdr:cNvPr id="828" name="楕円 827"/>
        <xdr:cNvSpPr/>
      </xdr:nvSpPr>
      <xdr:spPr>
        <a:xfrm>
          <a:off x="19494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78377</xdr:rowOff>
    </xdr:to>
    <xdr:cxnSp macro="">
      <xdr:nvCxnSpPr>
        <xdr:cNvPr id="829" name="直線コネクタ 828"/>
        <xdr:cNvCxnSpPr/>
      </xdr:nvCxnSpPr>
      <xdr:spPr>
        <a:xfrm flipV="1">
          <a:off x="19545300" y="148209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28666</xdr:rowOff>
    </xdr:from>
    <xdr:to>
      <xdr:col>98</xdr:col>
      <xdr:colOff>38100</xdr:colOff>
      <xdr:row>86</xdr:row>
      <xdr:rowOff>130266</xdr:rowOff>
    </xdr:to>
    <xdr:sp macro="" textlink="">
      <xdr:nvSpPr>
        <xdr:cNvPr id="830" name="楕円 829"/>
        <xdr:cNvSpPr/>
      </xdr:nvSpPr>
      <xdr:spPr>
        <a:xfrm>
          <a:off x="18605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78377</xdr:rowOff>
    </xdr:from>
    <xdr:to>
      <xdr:col>102</xdr:col>
      <xdr:colOff>114300</xdr:colOff>
      <xdr:row>86</xdr:row>
      <xdr:rowOff>79466</xdr:rowOff>
    </xdr:to>
    <xdr:cxnSp macro="">
      <xdr:nvCxnSpPr>
        <xdr:cNvPr id="831" name="直線コネクタ 830"/>
        <xdr:cNvCxnSpPr/>
      </xdr:nvCxnSpPr>
      <xdr:spPr>
        <a:xfrm flipV="1">
          <a:off x="18656300" y="148230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136996</xdr:rowOff>
    </xdr:from>
    <xdr:ext cx="469744" cy="259045"/>
    <xdr:sp macro="" textlink="">
      <xdr:nvSpPr>
        <xdr:cNvPr id="832" name="n_1aveValue【消防施設】&#10;一人当たり面積"/>
        <xdr:cNvSpPr txBox="1"/>
      </xdr:nvSpPr>
      <xdr:spPr>
        <a:xfrm>
          <a:off x="21075727" y="145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132641</xdr:rowOff>
    </xdr:from>
    <xdr:ext cx="469744" cy="259045"/>
    <xdr:sp macro="" textlink="">
      <xdr:nvSpPr>
        <xdr:cNvPr id="833" name="n_2aveValue【消防施設】&#10;一人当たり面積"/>
        <xdr:cNvSpPr txBox="1"/>
      </xdr:nvSpPr>
      <xdr:spPr>
        <a:xfrm>
          <a:off x="20199427" y="145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138084</xdr:rowOff>
    </xdr:from>
    <xdr:ext cx="469744" cy="259045"/>
    <xdr:sp macro="" textlink="">
      <xdr:nvSpPr>
        <xdr:cNvPr id="834" name="n_3aveValue【消防施設】&#10;一人当たり面積"/>
        <xdr:cNvSpPr txBox="1"/>
      </xdr:nvSpPr>
      <xdr:spPr>
        <a:xfrm>
          <a:off x="19310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消防施設】&#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117039</xdr:rowOff>
    </xdr:from>
    <xdr:ext cx="469744" cy="259045"/>
    <xdr:sp macro="" textlink="">
      <xdr:nvSpPr>
        <xdr:cNvPr id="836" name="n_1mainValue【消防施設】&#10;一人当たり面積"/>
        <xdr:cNvSpPr txBox="1"/>
      </xdr:nvSpPr>
      <xdr:spPr>
        <a:xfrm>
          <a:off x="210757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7"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120304</xdr:rowOff>
    </xdr:from>
    <xdr:ext cx="469744" cy="259045"/>
    <xdr:sp macro="" textlink="">
      <xdr:nvSpPr>
        <xdr:cNvPr id="838" name="n_3mainValue【消防施設】&#10;一人当たり面積"/>
        <xdr:cNvSpPr txBox="1"/>
      </xdr:nvSpPr>
      <xdr:spPr>
        <a:xfrm>
          <a:off x="19310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121393</xdr:rowOff>
    </xdr:from>
    <xdr:ext cx="469744" cy="259045"/>
    <xdr:sp macro="" textlink="">
      <xdr:nvSpPr>
        <xdr:cNvPr id="839" name="n_4mainValue【消防施設】&#10;一人当たり面積"/>
        <xdr:cNvSpPr txBox="1"/>
      </xdr:nvSpPr>
      <xdr:spPr>
        <a:xfrm>
          <a:off x="18421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81" name="楕円 880"/>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82" name="【庁舎】&#10;有形固定資産減価償却率該当値テキスト"/>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883" name="楕円 882"/>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108857</xdr:rowOff>
    </xdr:to>
    <xdr:cxnSp macro="">
      <xdr:nvCxnSpPr>
        <xdr:cNvPr id="884" name="直線コネクタ 883"/>
        <xdr:cNvCxnSpPr/>
      </xdr:nvCxnSpPr>
      <xdr:spPr>
        <a:xfrm>
          <a:off x="15481300" y="18256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885" name="楕円 884"/>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82731</xdr:rowOff>
    </xdr:to>
    <xdr:cxnSp macro="">
      <xdr:nvCxnSpPr>
        <xdr:cNvPr id="886" name="直線コネクタ 885"/>
        <xdr:cNvCxnSpPr/>
      </xdr:nvCxnSpPr>
      <xdr:spPr>
        <a:xfrm>
          <a:off x="14592300" y="1823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87" name="楕円 886"/>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95794</xdr:rowOff>
    </xdr:to>
    <xdr:cxnSp macro="">
      <xdr:nvCxnSpPr>
        <xdr:cNvPr id="888" name="直線コネクタ 887"/>
        <xdr:cNvCxnSpPr/>
      </xdr:nvCxnSpPr>
      <xdr:spPr>
        <a:xfrm flipV="1">
          <a:off x="13703300" y="18230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90714</xdr:rowOff>
    </xdr:from>
    <xdr:to>
      <xdr:col>67</xdr:col>
      <xdr:colOff>101600</xdr:colOff>
      <xdr:row>107</xdr:row>
      <xdr:rowOff>20864</xdr:rowOff>
    </xdr:to>
    <xdr:sp macro="" textlink="">
      <xdr:nvSpPr>
        <xdr:cNvPr id="889" name="楕円 888"/>
        <xdr:cNvSpPr/>
      </xdr:nvSpPr>
      <xdr:spPr>
        <a:xfrm>
          <a:off x="1276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106</xdr:row>
      <xdr:rowOff>141514</xdr:rowOff>
    </xdr:to>
    <xdr:cxnSp macro="">
      <xdr:nvCxnSpPr>
        <xdr:cNvPr id="890" name="直線コネクタ 889"/>
        <xdr:cNvCxnSpPr/>
      </xdr:nvCxnSpPr>
      <xdr:spPr>
        <a:xfrm flipV="1">
          <a:off x="12814300" y="18269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895"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896" name="n_2mainValue【庁舎】&#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97" name="n_3mainValue【庁舎】&#10;有形固定資産減価償却率"/>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11991</xdr:rowOff>
    </xdr:from>
    <xdr:ext cx="405111" cy="259045"/>
    <xdr:sp macro="" textlink="">
      <xdr:nvSpPr>
        <xdr:cNvPr id="898" name="n_4mainValue【庁舎】&#10;有形固定資産減価償却率"/>
        <xdr:cNvSpPr txBox="1"/>
      </xdr:nvSpPr>
      <xdr:spPr>
        <a:xfrm>
          <a:off x="12611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938" name="楕円 937"/>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46245</xdr:rowOff>
    </xdr:from>
    <xdr:ext cx="469744" cy="259045"/>
    <xdr:sp macro="" textlink="">
      <xdr:nvSpPr>
        <xdr:cNvPr id="939" name="【庁舎】&#10;一人当たり面積該当値テキスト"/>
        <xdr:cNvSpPr txBox="1"/>
      </xdr:nvSpPr>
      <xdr:spPr>
        <a:xfrm>
          <a:off x="22199600" y="183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133604</xdr:rowOff>
    </xdr:from>
    <xdr:to>
      <xdr:col>112</xdr:col>
      <xdr:colOff>38100</xdr:colOff>
      <xdr:row>108</xdr:row>
      <xdr:rowOff>63754</xdr:rowOff>
    </xdr:to>
    <xdr:sp macro="" textlink="">
      <xdr:nvSpPr>
        <xdr:cNvPr id="940" name="楕円 939"/>
        <xdr:cNvSpPr/>
      </xdr:nvSpPr>
      <xdr:spPr>
        <a:xfrm>
          <a:off x="21272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xdr:rowOff>
    </xdr:from>
    <xdr:to>
      <xdr:col>116</xdr:col>
      <xdr:colOff>63500</xdr:colOff>
      <xdr:row>108</xdr:row>
      <xdr:rowOff>12954</xdr:rowOff>
    </xdr:to>
    <xdr:cxnSp macro="">
      <xdr:nvCxnSpPr>
        <xdr:cNvPr id="941" name="直線コネクタ 940"/>
        <xdr:cNvCxnSpPr/>
      </xdr:nvCxnSpPr>
      <xdr:spPr>
        <a:xfrm flipV="1">
          <a:off x="21323300" y="185272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942" name="楕円 941"/>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12954</xdr:rowOff>
    </xdr:from>
    <xdr:to>
      <xdr:col>111</xdr:col>
      <xdr:colOff>177800</xdr:colOff>
      <xdr:row>108</xdr:row>
      <xdr:rowOff>15239</xdr:rowOff>
    </xdr:to>
    <xdr:cxnSp macro="">
      <xdr:nvCxnSpPr>
        <xdr:cNvPr id="943" name="直線コネクタ 942"/>
        <xdr:cNvCxnSpPr/>
      </xdr:nvCxnSpPr>
      <xdr:spPr>
        <a:xfrm flipV="1">
          <a:off x="20434300" y="185295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138176</xdr:rowOff>
    </xdr:from>
    <xdr:to>
      <xdr:col>102</xdr:col>
      <xdr:colOff>165100</xdr:colOff>
      <xdr:row>108</xdr:row>
      <xdr:rowOff>68326</xdr:rowOff>
    </xdr:to>
    <xdr:sp macro="" textlink="">
      <xdr:nvSpPr>
        <xdr:cNvPr id="944" name="楕円 943"/>
        <xdr:cNvSpPr/>
      </xdr:nvSpPr>
      <xdr:spPr>
        <a:xfrm>
          <a:off x="19494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17526</xdr:rowOff>
    </xdr:to>
    <xdr:cxnSp macro="">
      <xdr:nvCxnSpPr>
        <xdr:cNvPr id="945" name="直線コネクタ 944"/>
        <xdr:cNvCxnSpPr/>
      </xdr:nvCxnSpPr>
      <xdr:spPr>
        <a:xfrm flipV="1">
          <a:off x="19545300" y="185318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141224</xdr:rowOff>
    </xdr:from>
    <xdr:to>
      <xdr:col>98</xdr:col>
      <xdr:colOff>38100</xdr:colOff>
      <xdr:row>108</xdr:row>
      <xdr:rowOff>71374</xdr:rowOff>
    </xdr:to>
    <xdr:sp macro="" textlink="">
      <xdr:nvSpPr>
        <xdr:cNvPr id="946" name="楕円 945"/>
        <xdr:cNvSpPr/>
      </xdr:nvSpPr>
      <xdr:spPr>
        <a:xfrm>
          <a:off x="18605500" y="184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17526</xdr:rowOff>
    </xdr:from>
    <xdr:to>
      <xdr:col>102</xdr:col>
      <xdr:colOff>114300</xdr:colOff>
      <xdr:row>108</xdr:row>
      <xdr:rowOff>20574</xdr:rowOff>
    </xdr:to>
    <xdr:cxnSp macro="">
      <xdr:nvCxnSpPr>
        <xdr:cNvPr id="947" name="直線コネクタ 946"/>
        <xdr:cNvCxnSpPr/>
      </xdr:nvCxnSpPr>
      <xdr:spPr>
        <a:xfrm flipV="1">
          <a:off x="18656300" y="185341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47514</xdr:rowOff>
    </xdr:from>
    <xdr:ext cx="469744" cy="259045"/>
    <xdr:sp macro="" textlink="">
      <xdr:nvSpPr>
        <xdr:cNvPr id="948" name="n_1aveValue【庁舎】&#10;一人当たり面積"/>
        <xdr:cNvSpPr txBox="1"/>
      </xdr:nvSpPr>
      <xdr:spPr>
        <a:xfrm>
          <a:off x="21075727" y="182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56659</xdr:rowOff>
    </xdr:from>
    <xdr:ext cx="469744" cy="259045"/>
    <xdr:sp macro="" textlink="">
      <xdr:nvSpPr>
        <xdr:cNvPr id="949" name="n_2aveValue【庁舎】&#10;一人当たり面積"/>
        <xdr:cNvSpPr txBox="1"/>
      </xdr:nvSpPr>
      <xdr:spPr>
        <a:xfrm>
          <a:off x="20199427" y="182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60469</xdr:rowOff>
    </xdr:from>
    <xdr:ext cx="469744" cy="259045"/>
    <xdr:sp macro="" textlink="">
      <xdr:nvSpPr>
        <xdr:cNvPr id="950" name="n_3aveValue【庁舎】&#10;一人当たり面積"/>
        <xdr:cNvSpPr txBox="1"/>
      </xdr:nvSpPr>
      <xdr:spPr>
        <a:xfrm>
          <a:off x="19310427" y="182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62755</xdr:rowOff>
    </xdr:from>
    <xdr:ext cx="469744" cy="259045"/>
    <xdr:sp macro="" textlink="">
      <xdr:nvSpPr>
        <xdr:cNvPr id="951" name="n_4aveValue【庁舎】&#10;一人当たり面積"/>
        <xdr:cNvSpPr txBox="1"/>
      </xdr:nvSpPr>
      <xdr:spPr>
        <a:xfrm>
          <a:off x="18421427" y="182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54881</xdr:rowOff>
    </xdr:from>
    <xdr:ext cx="469744" cy="259045"/>
    <xdr:sp macro="" textlink="">
      <xdr:nvSpPr>
        <xdr:cNvPr id="952" name="n_1mainValue【庁舎】&#10;一人当たり面積"/>
        <xdr:cNvSpPr txBox="1"/>
      </xdr:nvSpPr>
      <xdr:spPr>
        <a:xfrm>
          <a:off x="210757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953" name="n_2mainValue【庁舎】&#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59453</xdr:rowOff>
    </xdr:from>
    <xdr:ext cx="469744" cy="259045"/>
    <xdr:sp macro="" textlink="">
      <xdr:nvSpPr>
        <xdr:cNvPr id="954" name="n_3mainValue【庁舎】&#10;一人当たり面積"/>
        <xdr:cNvSpPr txBox="1"/>
      </xdr:nvSpPr>
      <xdr:spPr>
        <a:xfrm>
          <a:off x="193104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62501</xdr:rowOff>
    </xdr:from>
    <xdr:ext cx="469744" cy="259045"/>
    <xdr:sp macro="" textlink="">
      <xdr:nvSpPr>
        <xdr:cNvPr id="955" name="n_4mainValue【庁舎】&#10;一人当たり面積"/>
        <xdr:cNvSpPr txBox="1"/>
      </xdr:nvSpPr>
      <xdr:spPr>
        <a:xfrm>
          <a:off x="18421427"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類似団体と比較して，有形固定資産減価償却率は，ほぼ全ての施設において，平均より高い数値となっている。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らの有形固定資産については，本来，計画的に整備（除却・集約・複合化など）の必要があるが，本市の財政事情により，維持補修での対応が中心であり，これが有形固定資産減価償却率を引き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どの施設についても，耐用年数を経過または近いうちに経過するため，公共施設等総合管理計画に基づき，適切な整備を行っていく必要がある。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分子となる基準財政収入額は地方消費税や地方特例交付金の増などにより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増加したものの，分母の基準財政需要額も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か年平均では前年度と指数は変わらなかった。近年，類似団体と比較すると低い水準が続いていたが，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は類似団体の平均が</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ポイント下がったことから，類似団体平均を上回ることとなった。しかしながら，引き続き投資的経費の抑制など歳出の見直しを行うとともに，税収の徴収率向上を図り，歳入確保に努める。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分母の経常一般財源は，市税は</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，普通交付税が</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の減となったが，その他の項目で</a:t>
          </a:r>
          <a:r>
            <a:rPr kumimoji="1" lang="en-US" altLang="ja-JP" sz="1150">
              <a:latin typeface="ＭＳ Ｐゴシック" panose="020B0600070205080204" pitchFamily="50" charset="-128"/>
              <a:ea typeface="ＭＳ Ｐゴシック" panose="020B0600070205080204" pitchFamily="50" charset="-128"/>
            </a:rPr>
            <a:t>19.4%</a:t>
          </a:r>
          <a:r>
            <a:rPr kumimoji="1" lang="ja-JP" altLang="en-US" sz="1150">
              <a:latin typeface="ＭＳ Ｐゴシック" panose="020B0600070205080204" pitchFamily="50" charset="-128"/>
              <a:ea typeface="ＭＳ Ｐゴシック" panose="020B0600070205080204" pitchFamily="50" charset="-128"/>
            </a:rPr>
            <a:t>増となったことにより，全体では</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の増となった。一方，分子の経常経費充当一般財源は，会計年度任用職員制度により，人件費が</a:t>
          </a:r>
          <a:r>
            <a:rPr kumimoji="1" lang="en-US" altLang="ja-JP" sz="1150">
              <a:latin typeface="ＭＳ Ｐゴシック" panose="020B0600070205080204" pitchFamily="50" charset="-128"/>
              <a:ea typeface="ＭＳ Ｐゴシック" panose="020B0600070205080204" pitchFamily="50" charset="-128"/>
            </a:rPr>
            <a:t>16.7%</a:t>
          </a:r>
          <a:r>
            <a:rPr kumimoji="1" lang="ja-JP" altLang="en-US" sz="1150">
              <a:latin typeface="ＭＳ Ｐゴシック" panose="020B0600070205080204" pitchFamily="50" charset="-128"/>
              <a:ea typeface="ＭＳ Ｐゴシック" panose="020B0600070205080204" pitchFamily="50" charset="-128"/>
            </a:rPr>
            <a:t>の増となり，物件費は</a:t>
          </a:r>
          <a:r>
            <a:rPr kumimoji="1" lang="en-US" altLang="ja-JP" sz="1150">
              <a:latin typeface="ＭＳ Ｐゴシック" panose="020B0600070205080204" pitchFamily="50" charset="-128"/>
              <a:ea typeface="ＭＳ Ｐゴシック" panose="020B0600070205080204" pitchFamily="50" charset="-128"/>
            </a:rPr>
            <a:t>20.0%</a:t>
          </a:r>
          <a:r>
            <a:rPr kumimoji="1" lang="ja-JP" altLang="en-US" sz="1150">
              <a:latin typeface="ＭＳ Ｐゴシック" panose="020B0600070205080204" pitchFamily="50" charset="-128"/>
              <a:ea typeface="ＭＳ Ｐゴシック" panose="020B0600070205080204" pitchFamily="50" charset="-128"/>
            </a:rPr>
            <a:t>の減となった。また，公債費が</a:t>
          </a:r>
          <a:r>
            <a:rPr kumimoji="1" lang="en-US" altLang="ja-JP" sz="1150">
              <a:latin typeface="ＭＳ Ｐゴシック" panose="020B0600070205080204" pitchFamily="50" charset="-128"/>
              <a:ea typeface="ＭＳ Ｐゴシック" panose="020B0600070205080204" pitchFamily="50" charset="-128"/>
            </a:rPr>
            <a:t>6.3%</a:t>
          </a:r>
          <a:r>
            <a:rPr kumimoji="1" lang="ja-JP" altLang="en-US" sz="1150">
              <a:latin typeface="ＭＳ Ｐゴシック" panose="020B0600070205080204" pitchFamily="50" charset="-128"/>
              <a:ea typeface="ＭＳ Ｐゴシック" panose="020B0600070205080204" pitchFamily="50" charset="-128"/>
            </a:rPr>
            <a:t>増となったことなどから，全体で</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の増となった。</a:t>
          </a:r>
        </a:p>
        <a:p>
          <a:r>
            <a:rPr kumimoji="1" lang="ja-JP" altLang="en-US" sz="1150">
              <a:latin typeface="ＭＳ Ｐゴシック" panose="020B0600070205080204" pitchFamily="50" charset="-128"/>
              <a:ea typeface="ＭＳ Ｐゴシック" panose="020B0600070205080204" pitchFamily="50" charset="-128"/>
            </a:rPr>
            <a:t>　その結果，経常収支比率は前年度比</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減少となったが，経常一般財源は景気の動向や人口減少，国の地方財政対策等により今後も厳しい見込みとならざるを得ず，中期的な財政見通しを見直しながら，今後の財源不足を把握し，事前に健全化の取組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72072</xdr:rowOff>
    </xdr:to>
    <xdr:cxnSp macro="">
      <xdr:nvCxnSpPr>
        <xdr:cNvPr id="128" name="直線コネクタ 127"/>
        <xdr:cNvCxnSpPr/>
      </xdr:nvCxnSpPr>
      <xdr:spPr>
        <a:xfrm flipV="1">
          <a:off x="4114800" y="108673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63</xdr:row>
      <xdr:rowOff>108268</xdr:rowOff>
    </xdr:to>
    <xdr:cxnSp macro="">
      <xdr:nvCxnSpPr>
        <xdr:cNvPr id="131" name="直線コネクタ 130"/>
        <xdr:cNvCxnSpPr/>
      </xdr:nvCxnSpPr>
      <xdr:spPr>
        <a:xfrm flipV="1">
          <a:off x="3225800" y="108734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64</xdr:row>
      <xdr:rowOff>87630</xdr:rowOff>
    </xdr:to>
    <xdr:cxnSp macro="">
      <xdr:nvCxnSpPr>
        <xdr:cNvPr id="134" name="直線コネクタ 133"/>
        <xdr:cNvCxnSpPr/>
      </xdr:nvCxnSpPr>
      <xdr:spPr>
        <a:xfrm flipV="1">
          <a:off x="2336800" y="1090961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141922</xdr:rowOff>
    </xdr:to>
    <xdr:cxnSp macro="">
      <xdr:nvCxnSpPr>
        <xdr:cNvPr id="137" name="直線コネクタ 136"/>
        <xdr:cNvCxnSpPr/>
      </xdr:nvCxnSpPr>
      <xdr:spPr>
        <a:xfrm flipV="1">
          <a:off x="1447800" y="110604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7" name="楕円 146"/>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8"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57468</xdr:rowOff>
    </xdr:from>
    <xdr:to>
      <xdr:col>15</xdr:col>
      <xdr:colOff>133350</xdr:colOff>
      <xdr:row>63</xdr:row>
      <xdr:rowOff>159068</xdr:rowOff>
    </xdr:to>
    <xdr:sp macro="" textlink="">
      <xdr:nvSpPr>
        <xdr:cNvPr id="151" name="楕円 150"/>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143845</xdr:rowOff>
    </xdr:from>
    <xdr:ext cx="762000" cy="259045"/>
    <xdr:sp macro="" textlink="">
      <xdr:nvSpPr>
        <xdr:cNvPr id="152" name="テキスト ボックス 151"/>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91122</xdr:rowOff>
    </xdr:from>
    <xdr:to>
      <xdr:col>7</xdr:col>
      <xdr:colOff>31750</xdr:colOff>
      <xdr:row>65</xdr:row>
      <xdr:rowOff>21272</xdr:rowOff>
    </xdr:to>
    <xdr:sp macro="" textlink="">
      <xdr:nvSpPr>
        <xdr:cNvPr id="155" name="楕円 154"/>
        <xdr:cNvSpPr/>
      </xdr:nvSpPr>
      <xdr:spPr>
        <a:xfrm>
          <a:off x="1397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6049</xdr:rowOff>
    </xdr:from>
    <xdr:ext cx="762000" cy="259045"/>
    <xdr:sp macro="" textlink="">
      <xdr:nvSpPr>
        <xdr:cNvPr id="156" name="テキスト ボックス 155"/>
        <xdr:cNvSpPr txBox="1"/>
      </xdr:nvSpPr>
      <xdr:spPr>
        <a:xfrm>
          <a:off x="1066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会計年度任用職員制度の開始などにより，退職金を除く人件費が</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の増となり，物件費は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の減となった。これに維持補修費等も加えた全体額では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の増となり，人口も減となっているため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人当たりの決算額が大きく増加している。人口動向を注視しながら，適正な職員数の配置と内部事務の効率化に努めていく必要がある。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93976</xdr:rowOff>
    </xdr:from>
    <xdr:to>
      <xdr:col>23</xdr:col>
      <xdr:colOff>133350</xdr:colOff>
      <xdr:row>83</xdr:row>
      <xdr:rowOff>17125</xdr:rowOff>
    </xdr:to>
    <xdr:cxnSp macro="">
      <xdr:nvCxnSpPr>
        <xdr:cNvPr id="191" name="直線コネクタ 190"/>
        <xdr:cNvCxnSpPr/>
      </xdr:nvCxnSpPr>
      <xdr:spPr>
        <a:xfrm>
          <a:off x="4114800" y="14152876"/>
          <a:ext cx="838200" cy="9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84775</xdr:rowOff>
    </xdr:from>
    <xdr:to>
      <xdr:col>19</xdr:col>
      <xdr:colOff>133350</xdr:colOff>
      <xdr:row>82</xdr:row>
      <xdr:rowOff>93976</xdr:rowOff>
    </xdr:to>
    <xdr:cxnSp macro="">
      <xdr:nvCxnSpPr>
        <xdr:cNvPr id="194" name="直線コネクタ 193"/>
        <xdr:cNvCxnSpPr/>
      </xdr:nvCxnSpPr>
      <xdr:spPr>
        <a:xfrm>
          <a:off x="3225800" y="1414367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2218</xdr:rowOff>
    </xdr:from>
    <xdr:to>
      <xdr:col>15</xdr:col>
      <xdr:colOff>82550</xdr:colOff>
      <xdr:row>82</xdr:row>
      <xdr:rowOff>84775</xdr:rowOff>
    </xdr:to>
    <xdr:cxnSp macro="">
      <xdr:nvCxnSpPr>
        <xdr:cNvPr id="197" name="直線コネクタ 196"/>
        <xdr:cNvCxnSpPr/>
      </xdr:nvCxnSpPr>
      <xdr:spPr>
        <a:xfrm>
          <a:off x="2336800" y="14061118"/>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146827</xdr:rowOff>
    </xdr:from>
    <xdr:to>
      <xdr:col>11</xdr:col>
      <xdr:colOff>31750</xdr:colOff>
      <xdr:row>82</xdr:row>
      <xdr:rowOff>2218</xdr:rowOff>
    </xdr:to>
    <xdr:cxnSp macro="">
      <xdr:nvCxnSpPr>
        <xdr:cNvPr id="200" name="直線コネクタ 199"/>
        <xdr:cNvCxnSpPr/>
      </xdr:nvCxnSpPr>
      <xdr:spPr>
        <a:xfrm>
          <a:off x="1447800" y="14034277"/>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137775</xdr:rowOff>
    </xdr:from>
    <xdr:to>
      <xdr:col>23</xdr:col>
      <xdr:colOff>184150</xdr:colOff>
      <xdr:row>83</xdr:row>
      <xdr:rowOff>67925</xdr:rowOff>
    </xdr:to>
    <xdr:sp macro="" textlink="">
      <xdr:nvSpPr>
        <xdr:cNvPr id="210" name="楕円 209"/>
        <xdr:cNvSpPr/>
      </xdr:nvSpPr>
      <xdr:spPr>
        <a:xfrm>
          <a:off x="4902200" y="141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154302</xdr:rowOff>
    </xdr:from>
    <xdr:ext cx="762000" cy="259045"/>
    <xdr:sp macro="" textlink="">
      <xdr:nvSpPr>
        <xdr:cNvPr id="211" name="人件費・物件費等の状況該当値テキスト"/>
        <xdr:cNvSpPr txBox="1"/>
      </xdr:nvSpPr>
      <xdr:spPr>
        <a:xfrm>
          <a:off x="5041900" y="14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43176</xdr:rowOff>
    </xdr:from>
    <xdr:to>
      <xdr:col>19</xdr:col>
      <xdr:colOff>184150</xdr:colOff>
      <xdr:row>82</xdr:row>
      <xdr:rowOff>144776</xdr:rowOff>
    </xdr:to>
    <xdr:sp macro="" textlink="">
      <xdr:nvSpPr>
        <xdr:cNvPr id="212" name="楕円 211"/>
        <xdr:cNvSpPr/>
      </xdr:nvSpPr>
      <xdr:spPr>
        <a:xfrm>
          <a:off x="4064000" y="14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129553</xdr:rowOff>
    </xdr:from>
    <xdr:ext cx="736600" cy="259045"/>
    <xdr:sp macro="" textlink="">
      <xdr:nvSpPr>
        <xdr:cNvPr id="213" name="テキスト ボックス 212"/>
        <xdr:cNvSpPr txBox="1"/>
      </xdr:nvSpPr>
      <xdr:spPr>
        <a:xfrm>
          <a:off x="3733800" y="1418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33975</xdr:rowOff>
    </xdr:from>
    <xdr:to>
      <xdr:col>15</xdr:col>
      <xdr:colOff>133350</xdr:colOff>
      <xdr:row>82</xdr:row>
      <xdr:rowOff>135575</xdr:rowOff>
    </xdr:to>
    <xdr:sp macro="" textlink="">
      <xdr:nvSpPr>
        <xdr:cNvPr id="214" name="楕円 213"/>
        <xdr:cNvSpPr/>
      </xdr:nvSpPr>
      <xdr:spPr>
        <a:xfrm>
          <a:off x="3175000" y="140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120352</xdr:rowOff>
    </xdr:from>
    <xdr:ext cx="762000" cy="259045"/>
    <xdr:sp macro="" textlink="">
      <xdr:nvSpPr>
        <xdr:cNvPr id="215" name="テキスト ボックス 214"/>
        <xdr:cNvSpPr txBox="1"/>
      </xdr:nvSpPr>
      <xdr:spPr>
        <a:xfrm>
          <a:off x="2844800" y="141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122868</xdr:rowOff>
    </xdr:from>
    <xdr:to>
      <xdr:col>11</xdr:col>
      <xdr:colOff>82550</xdr:colOff>
      <xdr:row>82</xdr:row>
      <xdr:rowOff>53018</xdr:rowOff>
    </xdr:to>
    <xdr:sp macro="" textlink="">
      <xdr:nvSpPr>
        <xdr:cNvPr id="216" name="楕円 215"/>
        <xdr:cNvSpPr/>
      </xdr:nvSpPr>
      <xdr:spPr>
        <a:xfrm>
          <a:off x="2286000" y="140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37795</xdr:rowOff>
    </xdr:from>
    <xdr:ext cx="762000" cy="259045"/>
    <xdr:sp macro="" textlink="">
      <xdr:nvSpPr>
        <xdr:cNvPr id="217" name="テキスト ボックス 216"/>
        <xdr:cNvSpPr txBox="1"/>
      </xdr:nvSpPr>
      <xdr:spPr>
        <a:xfrm>
          <a:off x="1955800" y="140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96027</xdr:rowOff>
    </xdr:from>
    <xdr:to>
      <xdr:col>7</xdr:col>
      <xdr:colOff>31750</xdr:colOff>
      <xdr:row>82</xdr:row>
      <xdr:rowOff>26177</xdr:rowOff>
    </xdr:to>
    <xdr:sp macro="" textlink="">
      <xdr:nvSpPr>
        <xdr:cNvPr id="218" name="楕円 217"/>
        <xdr:cNvSpPr/>
      </xdr:nvSpPr>
      <xdr:spPr>
        <a:xfrm>
          <a:off x="1397000" y="13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10954</xdr:rowOff>
    </xdr:from>
    <xdr:ext cx="762000" cy="259045"/>
    <xdr:sp macro="" textlink="">
      <xdr:nvSpPr>
        <xdr:cNvPr id="219" name="テキスト ボックス 218"/>
        <xdr:cNvSpPr txBox="1"/>
      </xdr:nvSpPr>
      <xdr:spPr>
        <a:xfrm>
          <a:off x="1066800" y="140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給料表の独自見直しを実施するなど適正化に努めているが，前年度比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ポイントの増となっている。類似団体と比較しても平均を上回っている状況にあることから，今後も給与の適正化に努める。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165805</xdr:rowOff>
    </xdr:to>
    <xdr:cxnSp macro="">
      <xdr:nvCxnSpPr>
        <xdr:cNvPr id="253" name="直線コネクタ 252"/>
        <xdr:cNvCxnSpPr/>
      </xdr:nvCxnSpPr>
      <xdr:spPr>
        <a:xfrm>
          <a:off x="16179800" y="1471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165805</xdr:rowOff>
    </xdr:to>
    <xdr:cxnSp macro="">
      <xdr:nvCxnSpPr>
        <xdr:cNvPr id="256" name="直線コネクタ 255"/>
        <xdr:cNvCxnSpPr/>
      </xdr:nvCxnSpPr>
      <xdr:spPr>
        <a:xfrm flipV="1">
          <a:off x="15290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59" name="直線コネクタ 258"/>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2" name="直線コネクタ 261"/>
        <xdr:cNvCxnSpPr/>
      </xdr:nvCxnSpPr>
      <xdr:spPr>
        <a:xfrm>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2" name="楕円 271"/>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3"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4" name="楕円 273"/>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5" name="テキスト ボックス 274"/>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8" name="楕円 277"/>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79" name="テキスト ボックス 278"/>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0" name="楕円 279"/>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1" name="テキスト ボックス 28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増加している。職員数については，市独自の定員適正化計画に基づく定員管理により横ばいで推移しているが，分母となる人口が減少していることが大きな要因となっている。引き続き，適正な定員管理を行うとともに，職員の能力向上のための研修や事務事業の効率化などにより，行政サービスの維持・質の向上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129722</xdr:rowOff>
    </xdr:to>
    <xdr:cxnSp macro="">
      <xdr:nvCxnSpPr>
        <xdr:cNvPr id="318" name="直線コネクタ 317"/>
        <xdr:cNvCxnSpPr/>
      </xdr:nvCxnSpPr>
      <xdr:spPr>
        <a:xfrm>
          <a:off x="16179800" y="10538188"/>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79738</xdr:rowOff>
    </xdr:to>
    <xdr:cxnSp macro="">
      <xdr:nvCxnSpPr>
        <xdr:cNvPr id="321" name="直線コネクタ 320"/>
        <xdr:cNvCxnSpPr/>
      </xdr:nvCxnSpPr>
      <xdr:spPr>
        <a:xfrm>
          <a:off x="15290800" y="105175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38372</xdr:rowOff>
    </xdr:from>
    <xdr:to>
      <xdr:col>72</xdr:col>
      <xdr:colOff>203200</xdr:colOff>
      <xdr:row>61</xdr:row>
      <xdr:rowOff>59055</xdr:rowOff>
    </xdr:to>
    <xdr:cxnSp macro="">
      <xdr:nvCxnSpPr>
        <xdr:cNvPr id="324" name="直線コネクタ 323"/>
        <xdr:cNvCxnSpPr/>
      </xdr:nvCxnSpPr>
      <xdr:spPr>
        <a:xfrm>
          <a:off x="14401800" y="1049682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38372</xdr:rowOff>
    </xdr:to>
    <xdr:cxnSp macro="">
      <xdr:nvCxnSpPr>
        <xdr:cNvPr id="327" name="直線コネクタ 326"/>
        <xdr:cNvCxnSpPr/>
      </xdr:nvCxnSpPr>
      <xdr:spPr>
        <a:xfrm>
          <a:off x="13512800" y="104933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37" name="楕円 336"/>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95449</xdr:rowOff>
    </xdr:from>
    <xdr:ext cx="762000" cy="259045"/>
    <xdr:sp macro="" textlink="">
      <xdr:nvSpPr>
        <xdr:cNvPr id="338" name="定員管理の状況該当値テキスト"/>
        <xdr:cNvSpPr txBox="1"/>
      </xdr:nvSpPr>
      <xdr:spPr>
        <a:xfrm>
          <a:off x="17106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28938</xdr:rowOff>
    </xdr:from>
    <xdr:to>
      <xdr:col>77</xdr:col>
      <xdr:colOff>95250</xdr:colOff>
      <xdr:row>61</xdr:row>
      <xdr:rowOff>130538</xdr:rowOff>
    </xdr:to>
    <xdr:sp macro="" textlink="">
      <xdr:nvSpPr>
        <xdr:cNvPr id="339" name="楕円 338"/>
        <xdr:cNvSpPr/>
      </xdr:nvSpPr>
      <xdr:spPr>
        <a:xfrm>
          <a:off x="16129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40" name="テキスト ボックス 339"/>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1" name="楕円 340"/>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42" name="テキスト ボックス 341"/>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159022</xdr:rowOff>
    </xdr:from>
    <xdr:to>
      <xdr:col>68</xdr:col>
      <xdr:colOff>203200</xdr:colOff>
      <xdr:row>61</xdr:row>
      <xdr:rowOff>89172</xdr:rowOff>
    </xdr:to>
    <xdr:sp macro="" textlink="">
      <xdr:nvSpPr>
        <xdr:cNvPr id="343" name="楕円 342"/>
        <xdr:cNvSpPr/>
      </xdr:nvSpPr>
      <xdr:spPr>
        <a:xfrm>
          <a:off x="14351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73949</xdr:rowOff>
    </xdr:from>
    <xdr:ext cx="762000" cy="259045"/>
    <xdr:sp macro="" textlink="">
      <xdr:nvSpPr>
        <xdr:cNvPr id="344" name="テキスト ボックス 343"/>
        <xdr:cNvSpPr txBox="1"/>
      </xdr:nvSpPr>
      <xdr:spPr>
        <a:xfrm>
          <a:off x="14020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45" name="楕円 344"/>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46" name="テキスト ボックス 345"/>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前年度と比べると，分母は標準税収入額の増等により，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増となったが，元利償還金の増等により分子が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増となったことにより，単年度では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ポイント増加した。しかしながら平成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ポイント減少したことから，実質公債費としては前年度比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ポイント減となった。今後は上昇傾向になることが見込まれるため，上昇率が大きくならないよう引き続き債務の縮減等の健全化の取組を継続していく必要がある。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59436</xdr:rowOff>
    </xdr:to>
    <xdr:cxnSp macro="">
      <xdr:nvCxnSpPr>
        <xdr:cNvPr id="378" name="直線コネクタ 377"/>
        <xdr:cNvCxnSpPr/>
      </xdr:nvCxnSpPr>
      <xdr:spPr>
        <a:xfrm flipV="1">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59436</xdr:rowOff>
    </xdr:to>
    <xdr:cxnSp macro="">
      <xdr:nvCxnSpPr>
        <xdr:cNvPr id="381" name="直線コネクタ 380"/>
        <xdr:cNvCxnSpPr/>
      </xdr:nvCxnSpPr>
      <xdr:spPr>
        <a:xfrm>
          <a:off x="15290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49784</xdr:rowOff>
    </xdr:to>
    <xdr:cxnSp macro="">
      <xdr:nvCxnSpPr>
        <xdr:cNvPr id="384" name="直線コネクタ 383"/>
        <xdr:cNvCxnSpPr/>
      </xdr:nvCxnSpPr>
      <xdr:spPr>
        <a:xfrm>
          <a:off x="14401800" y="68402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153670</xdr:rowOff>
    </xdr:to>
    <xdr:cxnSp macro="">
      <xdr:nvCxnSpPr>
        <xdr:cNvPr id="387" name="直線コネクタ 386"/>
        <xdr:cNvCxnSpPr/>
      </xdr:nvCxnSpPr>
      <xdr:spPr>
        <a:xfrm>
          <a:off x="13512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7" name="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9" name="楕円 398"/>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400" name="テキスト ボックス 39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1" name="楕円 400"/>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2" name="テキスト ボックス 401"/>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3" name="楕円 402"/>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4" name="テキスト ボックス 403"/>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5" name="楕円 404"/>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6" name="テキスト ボックス 405"/>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分子については自然災害防止事業や最終処分場建設の影響により地方債現在高は増加しているが，下水道事業を主とする公営企業等繰入見込額及び西部環境施設組合を主とする組合等負担等見込額が大幅に減少していることなどから，分子全体は</a:t>
          </a:r>
          <a:r>
            <a:rPr kumimoji="1" lang="en-US" altLang="ja-JP" sz="1150">
              <a:latin typeface="ＭＳ Ｐゴシック" panose="020B0600070205080204" pitchFamily="50" charset="-128"/>
              <a:ea typeface="ＭＳ Ｐゴシック" panose="020B0600070205080204" pitchFamily="50" charset="-128"/>
            </a:rPr>
            <a:t>4.1%</a:t>
          </a:r>
          <a:r>
            <a:rPr kumimoji="1" lang="ja-JP" altLang="en-US" sz="1150">
              <a:latin typeface="ＭＳ Ｐゴシック" panose="020B0600070205080204" pitchFamily="50" charset="-128"/>
              <a:ea typeface="ＭＳ Ｐゴシック" panose="020B0600070205080204" pitchFamily="50" charset="-128"/>
            </a:rPr>
            <a:t>減となった。また，分母については普通交付税の増等により標準財政規模が大きくなっていることなどにより</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増加しているため，指数としては前年度比</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ポイント減少した。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今後も大規模ハード事業が続き市債借入額は増加傾向になると見込まれるが，比率が上昇することがないよう借入金の一括償還など債務を増やさない取組を継続して実施する必要がある。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166497</xdr:rowOff>
    </xdr:from>
    <xdr:to>
      <xdr:col>81</xdr:col>
      <xdr:colOff>44450</xdr:colOff>
      <xdr:row>16</xdr:row>
      <xdr:rowOff>15316</xdr:rowOff>
    </xdr:to>
    <xdr:cxnSp macro="">
      <xdr:nvCxnSpPr>
        <xdr:cNvPr id="438" name="直線コネクタ 437"/>
        <xdr:cNvCxnSpPr/>
      </xdr:nvCxnSpPr>
      <xdr:spPr>
        <a:xfrm flipV="1">
          <a:off x="16179800" y="273824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15316</xdr:rowOff>
    </xdr:from>
    <xdr:to>
      <xdr:col>77</xdr:col>
      <xdr:colOff>44450</xdr:colOff>
      <xdr:row>16</xdr:row>
      <xdr:rowOff>72263</xdr:rowOff>
    </xdr:to>
    <xdr:cxnSp macro="">
      <xdr:nvCxnSpPr>
        <xdr:cNvPr id="441" name="直線コネクタ 440"/>
        <xdr:cNvCxnSpPr/>
      </xdr:nvCxnSpPr>
      <xdr:spPr>
        <a:xfrm flipV="1">
          <a:off x="15290800" y="2758516"/>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65989</xdr:rowOff>
    </xdr:from>
    <xdr:to>
      <xdr:col>72</xdr:col>
      <xdr:colOff>203200</xdr:colOff>
      <xdr:row>16</xdr:row>
      <xdr:rowOff>72263</xdr:rowOff>
    </xdr:to>
    <xdr:cxnSp macro="">
      <xdr:nvCxnSpPr>
        <xdr:cNvPr id="444" name="直線コネクタ 443"/>
        <xdr:cNvCxnSpPr/>
      </xdr:nvCxnSpPr>
      <xdr:spPr>
        <a:xfrm>
          <a:off x="14401800" y="280918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33655</xdr:rowOff>
    </xdr:from>
    <xdr:to>
      <xdr:col>68</xdr:col>
      <xdr:colOff>152400</xdr:colOff>
      <xdr:row>16</xdr:row>
      <xdr:rowOff>65989</xdr:rowOff>
    </xdr:to>
    <xdr:cxnSp macro="">
      <xdr:nvCxnSpPr>
        <xdr:cNvPr id="447" name="直線コネクタ 446"/>
        <xdr:cNvCxnSpPr/>
      </xdr:nvCxnSpPr>
      <xdr:spPr>
        <a:xfrm>
          <a:off x="13512800" y="2776855"/>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115697</xdr:rowOff>
    </xdr:from>
    <xdr:to>
      <xdr:col>81</xdr:col>
      <xdr:colOff>95250</xdr:colOff>
      <xdr:row>16</xdr:row>
      <xdr:rowOff>45847</xdr:rowOff>
    </xdr:to>
    <xdr:sp macro="" textlink="">
      <xdr:nvSpPr>
        <xdr:cNvPr id="457" name="楕円 456"/>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87774</xdr:rowOff>
    </xdr:from>
    <xdr:ext cx="762000" cy="259045"/>
    <xdr:sp macro="" textlink="">
      <xdr:nvSpPr>
        <xdr:cNvPr id="458"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135966</xdr:rowOff>
    </xdr:from>
    <xdr:to>
      <xdr:col>77</xdr:col>
      <xdr:colOff>95250</xdr:colOff>
      <xdr:row>16</xdr:row>
      <xdr:rowOff>66116</xdr:rowOff>
    </xdr:to>
    <xdr:sp macro="" textlink="">
      <xdr:nvSpPr>
        <xdr:cNvPr id="459" name="楕円 458"/>
        <xdr:cNvSpPr/>
      </xdr:nvSpPr>
      <xdr:spPr>
        <a:xfrm>
          <a:off x="16129000" y="27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50893</xdr:rowOff>
    </xdr:from>
    <xdr:ext cx="736600" cy="259045"/>
    <xdr:sp macro="" textlink="">
      <xdr:nvSpPr>
        <xdr:cNvPr id="460" name="テキスト ボックス 459"/>
        <xdr:cNvSpPr txBox="1"/>
      </xdr:nvSpPr>
      <xdr:spPr>
        <a:xfrm>
          <a:off x="15798800" y="2794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21463</xdr:rowOff>
    </xdr:from>
    <xdr:to>
      <xdr:col>73</xdr:col>
      <xdr:colOff>44450</xdr:colOff>
      <xdr:row>16</xdr:row>
      <xdr:rowOff>123063</xdr:rowOff>
    </xdr:to>
    <xdr:sp macro="" textlink="">
      <xdr:nvSpPr>
        <xdr:cNvPr id="461" name="楕円 460"/>
        <xdr:cNvSpPr/>
      </xdr:nvSpPr>
      <xdr:spPr>
        <a:xfrm>
          <a:off x="15240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107840</xdr:rowOff>
    </xdr:from>
    <xdr:ext cx="762000" cy="259045"/>
    <xdr:sp macro="" textlink="">
      <xdr:nvSpPr>
        <xdr:cNvPr id="462" name="テキスト ボックス 461"/>
        <xdr:cNvSpPr txBox="1"/>
      </xdr:nvSpPr>
      <xdr:spPr>
        <a:xfrm>
          <a:off x="14909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15189</xdr:rowOff>
    </xdr:from>
    <xdr:to>
      <xdr:col>68</xdr:col>
      <xdr:colOff>203200</xdr:colOff>
      <xdr:row>16</xdr:row>
      <xdr:rowOff>116789</xdr:rowOff>
    </xdr:to>
    <xdr:sp macro="" textlink="">
      <xdr:nvSpPr>
        <xdr:cNvPr id="463" name="楕円 462"/>
        <xdr:cNvSpPr/>
      </xdr:nvSpPr>
      <xdr:spPr>
        <a:xfrm>
          <a:off x="14351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101566</xdr:rowOff>
    </xdr:from>
    <xdr:ext cx="762000" cy="259045"/>
    <xdr:sp macro="" textlink="">
      <xdr:nvSpPr>
        <xdr:cNvPr id="464" name="テキスト ボックス 463"/>
        <xdr:cNvSpPr txBox="1"/>
      </xdr:nvSpPr>
      <xdr:spPr>
        <a:xfrm>
          <a:off x="14020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154305</xdr:rowOff>
    </xdr:from>
    <xdr:to>
      <xdr:col>64</xdr:col>
      <xdr:colOff>152400</xdr:colOff>
      <xdr:row>16</xdr:row>
      <xdr:rowOff>84455</xdr:rowOff>
    </xdr:to>
    <xdr:sp macro="" textlink="">
      <xdr:nvSpPr>
        <xdr:cNvPr id="465" name="楕円 464"/>
        <xdr:cNvSpPr/>
      </xdr:nvSpPr>
      <xdr:spPr>
        <a:xfrm>
          <a:off x="13462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69232</xdr:rowOff>
    </xdr:from>
    <xdr:ext cx="762000" cy="259045"/>
    <xdr:sp macro="" textlink="">
      <xdr:nvSpPr>
        <xdr:cNvPr id="466" name="テキスト ボックス 465"/>
        <xdr:cNvSpPr txBox="1"/>
      </xdr:nvSpPr>
      <xdr:spPr>
        <a:xfrm>
          <a:off x="13131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主に会計年度任用職員制度の開始により，経常経費充当一般財源が</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増となった。類似団体も大幅な増加となっているが，比較すると，類似団体の平均値を上回ることとなった。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給料表の独自見直しを行うなど給与水準の適正化に努めており，今後も引き続き給料表の見直し等により，人件費や人件費に準ずる費用全体について抑制していく必要がある。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41275</xdr:rowOff>
    </xdr:from>
    <xdr:to>
      <xdr:col>24</xdr:col>
      <xdr:colOff>25400</xdr:colOff>
      <xdr:row>38</xdr:row>
      <xdr:rowOff>31750</xdr:rowOff>
    </xdr:to>
    <xdr:cxnSp macro="">
      <xdr:nvCxnSpPr>
        <xdr:cNvPr id="70" name="直線コネクタ 69"/>
        <xdr:cNvCxnSpPr/>
      </xdr:nvCxnSpPr>
      <xdr:spPr>
        <a:xfrm>
          <a:off x="3987800" y="6213475"/>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41275</xdr:rowOff>
    </xdr:from>
    <xdr:to>
      <xdr:col>19</xdr:col>
      <xdr:colOff>187325</xdr:colOff>
      <xdr:row>36</xdr:row>
      <xdr:rowOff>69850</xdr:rowOff>
    </xdr:to>
    <xdr:cxnSp macro="">
      <xdr:nvCxnSpPr>
        <xdr:cNvPr id="73" name="直線コネクタ 72"/>
        <xdr:cNvCxnSpPr/>
      </xdr:nvCxnSpPr>
      <xdr:spPr>
        <a:xfrm flipV="1">
          <a:off x="3098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136525</xdr:rowOff>
    </xdr:from>
    <xdr:to>
      <xdr:col>15</xdr:col>
      <xdr:colOff>98425</xdr:colOff>
      <xdr:row>36</xdr:row>
      <xdr:rowOff>69850</xdr:rowOff>
    </xdr:to>
    <xdr:cxnSp macro="">
      <xdr:nvCxnSpPr>
        <xdr:cNvPr id="76" name="直線コネクタ 75"/>
        <xdr:cNvCxnSpPr/>
      </xdr:nvCxnSpPr>
      <xdr:spPr>
        <a:xfrm>
          <a:off x="2209800" y="61372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136525</xdr:rowOff>
    </xdr:from>
    <xdr:to>
      <xdr:col>11</xdr:col>
      <xdr:colOff>9525</xdr:colOff>
      <xdr:row>36</xdr:row>
      <xdr:rowOff>79375</xdr:rowOff>
    </xdr:to>
    <xdr:cxnSp macro="">
      <xdr:nvCxnSpPr>
        <xdr:cNvPr id="79" name="直線コネクタ 78"/>
        <xdr:cNvCxnSpPr/>
      </xdr:nvCxnSpPr>
      <xdr:spPr>
        <a:xfrm flipV="1">
          <a:off x="1320800" y="61372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9" name="楕円 88"/>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90"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161925</xdr:rowOff>
    </xdr:from>
    <xdr:to>
      <xdr:col>20</xdr:col>
      <xdr:colOff>38100</xdr:colOff>
      <xdr:row>36</xdr:row>
      <xdr:rowOff>92075</xdr:rowOff>
    </xdr:to>
    <xdr:sp macro="" textlink="">
      <xdr:nvSpPr>
        <xdr:cNvPr id="91" name="楕円 90"/>
        <xdr:cNvSpPr/>
      </xdr:nvSpPr>
      <xdr:spPr>
        <a:xfrm>
          <a:off x="3937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102252</xdr:rowOff>
    </xdr:from>
    <xdr:ext cx="736600" cy="259045"/>
    <xdr:sp macro="" textlink="">
      <xdr:nvSpPr>
        <xdr:cNvPr id="92" name="テキスト ボックス 91"/>
        <xdr:cNvSpPr txBox="1"/>
      </xdr:nvSpPr>
      <xdr:spPr>
        <a:xfrm>
          <a:off x="3606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93" name="楕円 92"/>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4" name="テキスト ボックス 93"/>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85725</xdr:rowOff>
    </xdr:from>
    <xdr:to>
      <xdr:col>11</xdr:col>
      <xdr:colOff>60325</xdr:colOff>
      <xdr:row>36</xdr:row>
      <xdr:rowOff>15875</xdr:rowOff>
    </xdr:to>
    <xdr:sp macro="" textlink="">
      <xdr:nvSpPr>
        <xdr:cNvPr id="95" name="楕円 94"/>
        <xdr:cNvSpPr/>
      </xdr:nvSpPr>
      <xdr:spPr>
        <a:xfrm>
          <a:off x="2159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26052</xdr:rowOff>
    </xdr:from>
    <xdr:ext cx="762000" cy="259045"/>
    <xdr:sp macro="" textlink="">
      <xdr:nvSpPr>
        <xdr:cNvPr id="96" name="テキスト ボックス 95"/>
        <xdr:cNvSpPr txBox="1"/>
      </xdr:nvSpPr>
      <xdr:spPr>
        <a:xfrm>
          <a:off x="18288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97" name="楕円 96"/>
        <xdr:cNvSpPr/>
      </xdr:nvSpPr>
      <xdr:spPr>
        <a:xfrm>
          <a:off x="1270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140352</xdr:rowOff>
    </xdr:from>
    <xdr:ext cx="762000" cy="259045"/>
    <xdr:sp macro="" textlink="">
      <xdr:nvSpPr>
        <xdr:cNvPr id="98" name="テキスト ボックス 97"/>
        <xdr:cNvSpPr txBox="1"/>
      </xdr:nvSpPr>
      <xdr:spPr>
        <a:xfrm>
          <a:off x="939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主に会計年度任用職員制度の開始により経常経費充当一般財源が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減となった。類似団体と比較しても低い水準を保っている。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今後も引き続き，事務事業効率化の取組を継続し，内部管理経費の削減等に努める。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165100</xdr:rowOff>
    </xdr:to>
    <xdr:cxnSp macro="">
      <xdr:nvCxnSpPr>
        <xdr:cNvPr id="131" name="直線コネクタ 130"/>
        <xdr:cNvCxnSpPr/>
      </xdr:nvCxnSpPr>
      <xdr:spPr>
        <a:xfrm flipV="1">
          <a:off x="15671800" y="2687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16</xdr:row>
      <xdr:rowOff>165100</xdr:rowOff>
    </xdr:to>
    <xdr:cxnSp macro="">
      <xdr:nvCxnSpPr>
        <xdr:cNvPr id="134" name="直線コネクタ 133"/>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16510</xdr:rowOff>
    </xdr:to>
    <xdr:cxnSp macro="">
      <xdr:nvCxnSpPr>
        <xdr:cNvPr id="137" name="直線コネクタ 136"/>
        <xdr:cNvCxnSpPr/>
      </xdr:nvCxnSpPr>
      <xdr:spPr>
        <a:xfrm flipV="1">
          <a:off x="13893800" y="290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16510</xdr:rowOff>
    </xdr:to>
    <xdr:cxnSp macro="">
      <xdr:nvCxnSpPr>
        <xdr:cNvPr id="140" name="直線コネクタ 139"/>
        <xdr:cNvCxnSpPr/>
      </xdr:nvCxnSpPr>
      <xdr:spPr>
        <a:xfrm>
          <a:off x="13004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50" name="楕円 149"/>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51"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3" name="テキスト ボックス 152"/>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6" name="楕円 155"/>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7" name="テキスト ボックス 156"/>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8" name="楕円 157"/>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9" name="テキスト ボックス 158"/>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障害福祉サービスが増加傾向にある一方，生活保護費等が減少しており，経常経費充当一般財源は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の減となっている。類似団体と比較すると低い水準にあるものの，今後は福祉の低下を招かないようにしながら，生活保護等の資格審査を適切に実施するなどし，適正な給付に努める。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57</xdr:row>
      <xdr:rowOff>53522</xdr:rowOff>
    </xdr:to>
    <xdr:cxnSp macro="">
      <xdr:nvCxnSpPr>
        <xdr:cNvPr id="194" name="直線コネクタ 193"/>
        <xdr:cNvCxnSpPr/>
      </xdr:nvCxnSpPr>
      <xdr:spPr>
        <a:xfrm flipV="1">
          <a:off x="3987800" y="96465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69850</xdr:rowOff>
    </xdr:to>
    <xdr:cxnSp macro="">
      <xdr:nvCxnSpPr>
        <xdr:cNvPr id="197" name="直線コネクタ 196"/>
        <xdr:cNvCxnSpPr/>
      </xdr:nvCxnSpPr>
      <xdr:spPr>
        <a:xfrm flipV="1">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200" name="直線コネクタ 199"/>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102507</xdr:rowOff>
    </xdr:to>
    <xdr:cxnSp macro="">
      <xdr:nvCxnSpPr>
        <xdr:cNvPr id="203" name="直線コネクタ 202"/>
        <xdr:cNvCxnSpPr/>
      </xdr:nvCxnSpPr>
      <xdr:spPr>
        <a:xfrm flipV="1">
          <a:off x="1320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3" name="楕円 212"/>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4"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15" name="楕円 214"/>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216" name="テキスト ボックス 215"/>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7" name="楕円 21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8" name="テキスト ボックス 21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9" name="楕円 21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20" name="テキスト ボックス 219"/>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21" name="楕円 220"/>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22" name="テキスト ボックス 22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年度に下水道事業会計が企業会計へ移行したことにより，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ポイント減となっているが，特別会計等への繰出金の影響により類似団体と比較すると高い水準となっている。一般会計の負担が過大にならないよう，今後も適正額を常に検討していく必要がある。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77470</xdr:rowOff>
    </xdr:to>
    <xdr:cxnSp macro="">
      <xdr:nvCxnSpPr>
        <xdr:cNvPr id="255" name="直線コネクタ 254"/>
        <xdr:cNvCxnSpPr/>
      </xdr:nvCxnSpPr>
      <xdr:spPr>
        <a:xfrm flipV="1">
          <a:off x="15671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77470</xdr:rowOff>
    </xdr:to>
    <xdr:cxnSp macro="">
      <xdr:nvCxnSpPr>
        <xdr:cNvPr id="258" name="直線コネクタ 257"/>
        <xdr:cNvCxnSpPr/>
      </xdr:nvCxnSpPr>
      <xdr:spPr>
        <a:xfrm>
          <a:off x="14782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60</xdr:row>
      <xdr:rowOff>20320</xdr:rowOff>
    </xdr:to>
    <xdr:cxnSp macro="">
      <xdr:nvCxnSpPr>
        <xdr:cNvPr id="261" name="直線コネクタ 260"/>
        <xdr:cNvCxnSpPr/>
      </xdr:nvCxnSpPr>
      <xdr:spPr>
        <a:xfrm flipV="1">
          <a:off x="13893800" y="98348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20320</xdr:rowOff>
    </xdr:to>
    <xdr:cxnSp macro="">
      <xdr:nvCxnSpPr>
        <xdr:cNvPr id="264" name="直線コネクタ 263"/>
        <xdr:cNvCxnSpPr/>
      </xdr:nvCxnSpPr>
      <xdr:spPr>
        <a:xfrm>
          <a:off x="13004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4" name="楕円 27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6" name="楕円 27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7" name="テキスト ボックス 27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8" name="楕円 277"/>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9" name="テキスト ボックス 278"/>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80" name="楕円 279"/>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81" name="テキスト ボックス 280"/>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2" name="楕円 281"/>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83" name="テキスト ボックス 282"/>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年度に下水道事業が企業会計へ移行し，補助を行っていることから，前年度とほぼ横ばいで推移しており，類似団体と比較すると高い水準となっている。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143002</xdr:rowOff>
    </xdr:to>
    <xdr:cxnSp macro="">
      <xdr:nvCxnSpPr>
        <xdr:cNvPr id="313" name="直線コネクタ 312"/>
        <xdr:cNvCxnSpPr/>
      </xdr:nvCxnSpPr>
      <xdr:spPr>
        <a:xfrm>
          <a:off x="15671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147574</xdr:rowOff>
    </xdr:to>
    <xdr:cxnSp macro="">
      <xdr:nvCxnSpPr>
        <xdr:cNvPr id="316" name="直線コネクタ 315"/>
        <xdr:cNvCxnSpPr/>
      </xdr:nvCxnSpPr>
      <xdr:spPr>
        <a:xfrm flipV="1">
          <a:off x="14782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147574</xdr:rowOff>
    </xdr:to>
    <xdr:cxnSp macro="">
      <xdr:nvCxnSpPr>
        <xdr:cNvPr id="319" name="直線コネクタ 318"/>
        <xdr:cNvCxnSpPr/>
      </xdr:nvCxnSpPr>
      <xdr:spPr>
        <a:xfrm>
          <a:off x="13893800" y="63677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22" name="直線コネクタ 321"/>
        <xdr:cNvCxnSpPr/>
      </xdr:nvCxnSpPr>
      <xdr:spPr>
        <a:xfrm>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32" name="楕円 331"/>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3"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4" name="楕円 333"/>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5" name="テキスト ボックス 334"/>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6" name="楕円 335"/>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7" name="テキスト ボックス 336"/>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40" name="楕円 33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41" name="テキスト ボックス 34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が，類似団体と比較するとやや低い水準にある。臨時財政対策債の償還が年々増加傾向にあり，さらに防災・減災事業等の建設事業による市債の償還が今後本格化することから，今後借入額の抑制や一括償還を継続的に実施し，公債費の抑制を図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115570</xdr:rowOff>
    </xdr:to>
    <xdr:cxnSp macro="">
      <xdr:nvCxnSpPr>
        <xdr:cNvPr id="374" name="直線コネクタ 373"/>
        <xdr:cNvCxnSpPr/>
      </xdr:nvCxnSpPr>
      <xdr:spPr>
        <a:xfrm>
          <a:off x="3987800" y="132562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77470</xdr:rowOff>
    </xdr:to>
    <xdr:cxnSp macro="">
      <xdr:nvCxnSpPr>
        <xdr:cNvPr id="377" name="直線コネクタ 376"/>
        <xdr:cNvCxnSpPr/>
      </xdr:nvCxnSpPr>
      <xdr:spPr>
        <a:xfrm flipV="1">
          <a:off x="3098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9" name="テキスト ボックス 37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115570</xdr:rowOff>
    </xdr:to>
    <xdr:cxnSp macro="">
      <xdr:nvCxnSpPr>
        <xdr:cNvPr id="380" name="直線コネクタ 379"/>
        <xdr:cNvCxnSpPr/>
      </xdr:nvCxnSpPr>
      <xdr:spPr>
        <a:xfrm flipV="1">
          <a:off x="2209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2" name="テキスト ボックス 381"/>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115570</xdr:rowOff>
    </xdr:to>
    <xdr:cxnSp macro="">
      <xdr:nvCxnSpPr>
        <xdr:cNvPr id="383" name="直線コネクタ 382"/>
        <xdr:cNvCxnSpPr/>
      </xdr:nvCxnSpPr>
      <xdr:spPr>
        <a:xfrm>
          <a:off x="1320800" y="1330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5" name="テキスト ボックス 384"/>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7" name="テキスト ボックス 386"/>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4"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5" name="楕円 394"/>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6" name="テキスト ボックス 395"/>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7" name="楕円 396"/>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8" name="テキスト ボックス 397"/>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9" name="楕円 39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400" name="テキスト ボックス 39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平均となっている。特別会計への繰出金や下水道事業・病院事業などの公営企業会計への補助金，一部事務組合への負担金が財政規模に対し多額となっており，適正額を常に検討し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138430</xdr:rowOff>
    </xdr:to>
    <xdr:cxnSp macro="">
      <xdr:nvCxnSpPr>
        <xdr:cNvPr id="433" name="直線コネクタ 432"/>
        <xdr:cNvCxnSpPr/>
      </xdr:nvCxnSpPr>
      <xdr:spPr>
        <a:xfrm flipV="1">
          <a:off x="15671800" y="13298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152146</xdr:rowOff>
    </xdr:to>
    <xdr:cxnSp macro="">
      <xdr:nvCxnSpPr>
        <xdr:cNvPr id="436" name="直線コネクタ 435"/>
        <xdr:cNvCxnSpPr/>
      </xdr:nvCxnSpPr>
      <xdr:spPr>
        <a:xfrm flipV="1">
          <a:off x="14782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72137</xdr:rowOff>
    </xdr:to>
    <xdr:cxnSp macro="">
      <xdr:nvCxnSpPr>
        <xdr:cNvPr id="439" name="直線コネクタ 438"/>
        <xdr:cNvCxnSpPr/>
      </xdr:nvCxnSpPr>
      <xdr:spPr>
        <a:xfrm flipV="1">
          <a:off x="13893800" y="133537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1" name="テキスト ボックス 44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122428</xdr:rowOff>
    </xdr:to>
    <xdr:cxnSp macro="">
      <xdr:nvCxnSpPr>
        <xdr:cNvPr id="442" name="直線コネクタ 441"/>
        <xdr:cNvCxnSpPr/>
      </xdr:nvCxnSpPr>
      <xdr:spPr>
        <a:xfrm flipV="1">
          <a:off x="13004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4" name="テキスト ボックス 443"/>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6" name="テキスト ボックス 445"/>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2" name="楕円 451"/>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53"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4" name="楕円 45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5" name="テキスト ボックス 454"/>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7" name="テキスト ボックス 45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8" name="楕円 457"/>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9" name="テキスト ボックス 458"/>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116201</xdr:rowOff>
    </xdr:from>
    <xdr:to>
      <xdr:col>29</xdr:col>
      <xdr:colOff>127000</xdr:colOff>
      <xdr:row>15</xdr:row>
      <xdr:rowOff>79887</xdr:rowOff>
    </xdr:to>
    <xdr:cxnSp macro="">
      <xdr:nvCxnSpPr>
        <xdr:cNvPr id="52" name="直線コネクタ 51"/>
        <xdr:cNvCxnSpPr/>
      </xdr:nvCxnSpPr>
      <xdr:spPr bwMode="auto">
        <a:xfrm flipV="1">
          <a:off x="5003800" y="2564126"/>
          <a:ext cx="647700" cy="1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79887</xdr:rowOff>
    </xdr:from>
    <xdr:to>
      <xdr:col>26</xdr:col>
      <xdr:colOff>50800</xdr:colOff>
      <xdr:row>15</xdr:row>
      <xdr:rowOff>115761</xdr:rowOff>
    </xdr:to>
    <xdr:cxnSp macro="">
      <xdr:nvCxnSpPr>
        <xdr:cNvPr id="55" name="直線コネクタ 54"/>
        <xdr:cNvCxnSpPr/>
      </xdr:nvCxnSpPr>
      <xdr:spPr bwMode="auto">
        <a:xfrm flipV="1">
          <a:off x="4305300" y="269926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115761</xdr:rowOff>
    </xdr:from>
    <xdr:to>
      <xdr:col>22</xdr:col>
      <xdr:colOff>114300</xdr:colOff>
      <xdr:row>15</xdr:row>
      <xdr:rowOff>159488</xdr:rowOff>
    </xdr:to>
    <xdr:cxnSp macro="">
      <xdr:nvCxnSpPr>
        <xdr:cNvPr id="58" name="直線コネクタ 57"/>
        <xdr:cNvCxnSpPr/>
      </xdr:nvCxnSpPr>
      <xdr:spPr bwMode="auto">
        <a:xfrm flipV="1">
          <a:off x="3606800" y="2735136"/>
          <a:ext cx="698500" cy="43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159488</xdr:rowOff>
    </xdr:from>
    <xdr:to>
      <xdr:col>18</xdr:col>
      <xdr:colOff>177800</xdr:colOff>
      <xdr:row>16</xdr:row>
      <xdr:rowOff>28403</xdr:rowOff>
    </xdr:to>
    <xdr:cxnSp macro="">
      <xdr:nvCxnSpPr>
        <xdr:cNvPr id="61" name="直線コネクタ 60"/>
        <xdr:cNvCxnSpPr/>
      </xdr:nvCxnSpPr>
      <xdr:spPr bwMode="auto">
        <a:xfrm flipV="1">
          <a:off x="2908300" y="2778863"/>
          <a:ext cx="698500" cy="4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65401</xdr:rowOff>
    </xdr:from>
    <xdr:to>
      <xdr:col>29</xdr:col>
      <xdr:colOff>177800</xdr:colOff>
      <xdr:row>14</xdr:row>
      <xdr:rowOff>167001</xdr:rowOff>
    </xdr:to>
    <xdr:sp macro="" textlink="">
      <xdr:nvSpPr>
        <xdr:cNvPr id="71" name="楕円 70"/>
        <xdr:cNvSpPr/>
      </xdr:nvSpPr>
      <xdr:spPr bwMode="auto">
        <a:xfrm>
          <a:off x="5600700" y="251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81928</xdr:rowOff>
    </xdr:from>
    <xdr:ext cx="762000" cy="259045"/>
    <xdr:sp macro="" textlink="">
      <xdr:nvSpPr>
        <xdr:cNvPr id="72" name="人口1人当たり決算額の推移該当値テキスト130"/>
        <xdr:cNvSpPr txBox="1"/>
      </xdr:nvSpPr>
      <xdr:spPr>
        <a:xfrm>
          <a:off x="5740400" y="235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29087</xdr:rowOff>
    </xdr:from>
    <xdr:to>
      <xdr:col>26</xdr:col>
      <xdr:colOff>101600</xdr:colOff>
      <xdr:row>15</xdr:row>
      <xdr:rowOff>130687</xdr:rowOff>
    </xdr:to>
    <xdr:sp macro="" textlink="">
      <xdr:nvSpPr>
        <xdr:cNvPr id="73" name="楕円 72"/>
        <xdr:cNvSpPr/>
      </xdr:nvSpPr>
      <xdr:spPr bwMode="auto">
        <a:xfrm>
          <a:off x="4953000" y="264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140864</xdr:rowOff>
    </xdr:from>
    <xdr:ext cx="736600" cy="259045"/>
    <xdr:sp macro="" textlink="">
      <xdr:nvSpPr>
        <xdr:cNvPr id="74" name="テキスト ボックス 73"/>
        <xdr:cNvSpPr txBox="1"/>
      </xdr:nvSpPr>
      <xdr:spPr>
        <a:xfrm>
          <a:off x="4622800" y="241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64961</xdr:rowOff>
    </xdr:from>
    <xdr:to>
      <xdr:col>22</xdr:col>
      <xdr:colOff>165100</xdr:colOff>
      <xdr:row>15</xdr:row>
      <xdr:rowOff>166561</xdr:rowOff>
    </xdr:to>
    <xdr:sp macro="" textlink="">
      <xdr:nvSpPr>
        <xdr:cNvPr id="75" name="楕円 74"/>
        <xdr:cNvSpPr/>
      </xdr:nvSpPr>
      <xdr:spPr bwMode="auto">
        <a:xfrm>
          <a:off x="4254500" y="268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5288</xdr:rowOff>
    </xdr:from>
    <xdr:ext cx="762000" cy="259045"/>
    <xdr:sp macro="" textlink="">
      <xdr:nvSpPr>
        <xdr:cNvPr id="76" name="テキスト ボックス 75"/>
        <xdr:cNvSpPr txBox="1"/>
      </xdr:nvSpPr>
      <xdr:spPr>
        <a:xfrm>
          <a:off x="3924300" y="24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108688</xdr:rowOff>
    </xdr:from>
    <xdr:to>
      <xdr:col>19</xdr:col>
      <xdr:colOff>38100</xdr:colOff>
      <xdr:row>16</xdr:row>
      <xdr:rowOff>38838</xdr:rowOff>
    </xdr:to>
    <xdr:sp macro="" textlink="">
      <xdr:nvSpPr>
        <xdr:cNvPr id="77" name="楕円 76"/>
        <xdr:cNvSpPr/>
      </xdr:nvSpPr>
      <xdr:spPr bwMode="auto">
        <a:xfrm>
          <a:off x="3556000" y="272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49015</xdr:rowOff>
    </xdr:from>
    <xdr:ext cx="762000" cy="259045"/>
    <xdr:sp macro="" textlink="">
      <xdr:nvSpPr>
        <xdr:cNvPr id="78" name="テキスト ボックス 77"/>
        <xdr:cNvSpPr txBox="1"/>
      </xdr:nvSpPr>
      <xdr:spPr>
        <a:xfrm>
          <a:off x="3225800" y="249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149053</xdr:rowOff>
    </xdr:from>
    <xdr:to>
      <xdr:col>15</xdr:col>
      <xdr:colOff>101600</xdr:colOff>
      <xdr:row>16</xdr:row>
      <xdr:rowOff>79203</xdr:rowOff>
    </xdr:to>
    <xdr:sp macro="" textlink="">
      <xdr:nvSpPr>
        <xdr:cNvPr id="79" name="楕円 78"/>
        <xdr:cNvSpPr/>
      </xdr:nvSpPr>
      <xdr:spPr bwMode="auto">
        <a:xfrm>
          <a:off x="2857500" y="276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89380</xdr:rowOff>
    </xdr:from>
    <xdr:ext cx="762000" cy="259045"/>
    <xdr:sp macro="" textlink="">
      <xdr:nvSpPr>
        <xdr:cNvPr id="80" name="テキスト ボックス 79"/>
        <xdr:cNvSpPr txBox="1"/>
      </xdr:nvSpPr>
      <xdr:spPr>
        <a:xfrm>
          <a:off x="2527300" y="25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157449</xdr:rowOff>
    </xdr:from>
    <xdr:to>
      <xdr:col>29</xdr:col>
      <xdr:colOff>127000</xdr:colOff>
      <xdr:row>37</xdr:row>
      <xdr:rowOff>21089</xdr:rowOff>
    </xdr:to>
    <xdr:cxnSp macro="">
      <xdr:nvCxnSpPr>
        <xdr:cNvPr id="112" name="直線コネクタ 111"/>
        <xdr:cNvCxnSpPr/>
      </xdr:nvCxnSpPr>
      <xdr:spPr bwMode="auto">
        <a:xfrm flipV="1">
          <a:off x="5003800" y="7110699"/>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21089</xdr:rowOff>
    </xdr:from>
    <xdr:to>
      <xdr:col>26</xdr:col>
      <xdr:colOff>50800</xdr:colOff>
      <xdr:row>37</xdr:row>
      <xdr:rowOff>27467</xdr:rowOff>
    </xdr:to>
    <xdr:cxnSp macro="">
      <xdr:nvCxnSpPr>
        <xdr:cNvPr id="115" name="直線コネクタ 114"/>
        <xdr:cNvCxnSpPr/>
      </xdr:nvCxnSpPr>
      <xdr:spPr bwMode="auto">
        <a:xfrm flipV="1">
          <a:off x="4305300" y="7145789"/>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122405</xdr:rowOff>
    </xdr:from>
    <xdr:to>
      <xdr:col>22</xdr:col>
      <xdr:colOff>114300</xdr:colOff>
      <xdr:row>37</xdr:row>
      <xdr:rowOff>27467</xdr:rowOff>
    </xdr:to>
    <xdr:cxnSp macro="">
      <xdr:nvCxnSpPr>
        <xdr:cNvPr id="118" name="直線コネクタ 117"/>
        <xdr:cNvCxnSpPr/>
      </xdr:nvCxnSpPr>
      <xdr:spPr bwMode="auto">
        <a:xfrm>
          <a:off x="3606800" y="7075655"/>
          <a:ext cx="698500" cy="7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122405</xdr:rowOff>
    </xdr:from>
    <xdr:to>
      <xdr:col>18</xdr:col>
      <xdr:colOff>177800</xdr:colOff>
      <xdr:row>37</xdr:row>
      <xdr:rowOff>36200</xdr:rowOff>
    </xdr:to>
    <xdr:cxnSp macro="">
      <xdr:nvCxnSpPr>
        <xdr:cNvPr id="121" name="直線コネクタ 120"/>
        <xdr:cNvCxnSpPr/>
      </xdr:nvCxnSpPr>
      <xdr:spPr bwMode="auto">
        <a:xfrm flipV="1">
          <a:off x="2908300" y="7075655"/>
          <a:ext cx="698500" cy="8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106649</xdr:rowOff>
    </xdr:from>
    <xdr:to>
      <xdr:col>29</xdr:col>
      <xdr:colOff>177800</xdr:colOff>
      <xdr:row>37</xdr:row>
      <xdr:rowOff>36799</xdr:rowOff>
    </xdr:to>
    <xdr:sp macro="" textlink="">
      <xdr:nvSpPr>
        <xdr:cNvPr id="131" name="楕円 130"/>
        <xdr:cNvSpPr/>
      </xdr:nvSpPr>
      <xdr:spPr bwMode="auto">
        <a:xfrm>
          <a:off x="5600700" y="705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78726</xdr:rowOff>
    </xdr:from>
    <xdr:ext cx="762000" cy="259045"/>
    <xdr:sp macro="" textlink="">
      <xdr:nvSpPr>
        <xdr:cNvPr id="132" name="人口1人当たり決算額の推移該当値テキスト445"/>
        <xdr:cNvSpPr txBox="1"/>
      </xdr:nvSpPr>
      <xdr:spPr>
        <a:xfrm>
          <a:off x="5740400" y="70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141739</xdr:rowOff>
    </xdr:from>
    <xdr:to>
      <xdr:col>26</xdr:col>
      <xdr:colOff>101600</xdr:colOff>
      <xdr:row>37</xdr:row>
      <xdr:rowOff>71889</xdr:rowOff>
    </xdr:to>
    <xdr:sp macro="" textlink="">
      <xdr:nvSpPr>
        <xdr:cNvPr id="133" name="楕円 132"/>
        <xdr:cNvSpPr/>
      </xdr:nvSpPr>
      <xdr:spPr bwMode="auto">
        <a:xfrm>
          <a:off x="4953000" y="709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253516</xdr:rowOff>
    </xdr:from>
    <xdr:ext cx="736600" cy="259045"/>
    <xdr:sp macro="" textlink="">
      <xdr:nvSpPr>
        <xdr:cNvPr id="134" name="テキスト ボックス 133"/>
        <xdr:cNvSpPr txBox="1"/>
      </xdr:nvSpPr>
      <xdr:spPr>
        <a:xfrm>
          <a:off x="4622800" y="686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148117</xdr:rowOff>
    </xdr:from>
    <xdr:to>
      <xdr:col>22</xdr:col>
      <xdr:colOff>165100</xdr:colOff>
      <xdr:row>37</xdr:row>
      <xdr:rowOff>78267</xdr:rowOff>
    </xdr:to>
    <xdr:sp macro="" textlink="">
      <xdr:nvSpPr>
        <xdr:cNvPr id="135" name="楕円 134"/>
        <xdr:cNvSpPr/>
      </xdr:nvSpPr>
      <xdr:spPr bwMode="auto">
        <a:xfrm>
          <a:off x="4254500" y="710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259894</xdr:rowOff>
    </xdr:from>
    <xdr:ext cx="762000" cy="259045"/>
    <xdr:sp macro="" textlink="">
      <xdr:nvSpPr>
        <xdr:cNvPr id="136" name="テキスト ボックス 135"/>
        <xdr:cNvSpPr txBox="1"/>
      </xdr:nvSpPr>
      <xdr:spPr>
        <a:xfrm>
          <a:off x="3924300" y="687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71605</xdr:rowOff>
    </xdr:from>
    <xdr:to>
      <xdr:col>19</xdr:col>
      <xdr:colOff>38100</xdr:colOff>
      <xdr:row>37</xdr:row>
      <xdr:rowOff>1755</xdr:rowOff>
    </xdr:to>
    <xdr:sp macro="" textlink="">
      <xdr:nvSpPr>
        <xdr:cNvPr id="137" name="楕円 136"/>
        <xdr:cNvSpPr/>
      </xdr:nvSpPr>
      <xdr:spPr bwMode="auto">
        <a:xfrm>
          <a:off x="3556000" y="702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183382</xdr:rowOff>
    </xdr:from>
    <xdr:ext cx="762000" cy="259045"/>
    <xdr:sp macro="" textlink="">
      <xdr:nvSpPr>
        <xdr:cNvPr id="138" name="テキスト ボックス 137"/>
        <xdr:cNvSpPr txBox="1"/>
      </xdr:nvSpPr>
      <xdr:spPr>
        <a:xfrm>
          <a:off x="3225800" y="679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156850</xdr:rowOff>
    </xdr:from>
    <xdr:to>
      <xdr:col>15</xdr:col>
      <xdr:colOff>101600</xdr:colOff>
      <xdr:row>37</xdr:row>
      <xdr:rowOff>87000</xdr:rowOff>
    </xdr:to>
    <xdr:sp macro="" textlink="">
      <xdr:nvSpPr>
        <xdr:cNvPr id="139" name="楕円 138"/>
        <xdr:cNvSpPr/>
      </xdr:nvSpPr>
      <xdr:spPr bwMode="auto">
        <a:xfrm>
          <a:off x="2857500" y="711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71777</xdr:rowOff>
    </xdr:from>
    <xdr:ext cx="762000" cy="259045"/>
    <xdr:sp macro="" textlink="">
      <xdr:nvSpPr>
        <xdr:cNvPr id="140" name="テキスト ボックス 139"/>
        <xdr:cNvSpPr txBox="1"/>
      </xdr:nvSpPr>
      <xdr:spPr>
        <a:xfrm>
          <a:off x="2527300" y="71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29939</xdr:rowOff>
    </xdr:from>
    <xdr:to>
      <xdr:col>24</xdr:col>
      <xdr:colOff>63500</xdr:colOff>
      <xdr:row>36</xdr:row>
      <xdr:rowOff>167458</xdr:rowOff>
    </xdr:to>
    <xdr:cxnSp macro="">
      <xdr:nvCxnSpPr>
        <xdr:cNvPr id="63" name="直線コネクタ 62"/>
        <xdr:cNvCxnSpPr/>
      </xdr:nvCxnSpPr>
      <xdr:spPr>
        <a:xfrm flipV="1">
          <a:off x="3797300" y="6030689"/>
          <a:ext cx="838200" cy="30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123127</xdr:rowOff>
    </xdr:from>
    <xdr:to>
      <xdr:col>19</xdr:col>
      <xdr:colOff>177800</xdr:colOff>
      <xdr:row>36</xdr:row>
      <xdr:rowOff>167458</xdr:rowOff>
    </xdr:to>
    <xdr:cxnSp macro="">
      <xdr:nvCxnSpPr>
        <xdr:cNvPr id="66" name="直線コネクタ 65"/>
        <xdr:cNvCxnSpPr/>
      </xdr:nvCxnSpPr>
      <xdr:spPr>
        <a:xfrm>
          <a:off x="2908300" y="6295327"/>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123127</xdr:rowOff>
    </xdr:from>
    <xdr:to>
      <xdr:col>15</xdr:col>
      <xdr:colOff>50800</xdr:colOff>
      <xdr:row>37</xdr:row>
      <xdr:rowOff>38528</xdr:rowOff>
    </xdr:to>
    <xdr:cxnSp macro="">
      <xdr:nvCxnSpPr>
        <xdr:cNvPr id="69" name="直線コネクタ 68"/>
        <xdr:cNvCxnSpPr/>
      </xdr:nvCxnSpPr>
      <xdr:spPr>
        <a:xfrm flipV="1">
          <a:off x="2019300" y="6295327"/>
          <a:ext cx="889000" cy="8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150232</xdr:rowOff>
    </xdr:from>
    <xdr:to>
      <xdr:col>10</xdr:col>
      <xdr:colOff>114300</xdr:colOff>
      <xdr:row>37</xdr:row>
      <xdr:rowOff>38528</xdr:rowOff>
    </xdr:to>
    <xdr:cxnSp macro="">
      <xdr:nvCxnSpPr>
        <xdr:cNvPr id="72" name="直線コネクタ 71"/>
        <xdr:cNvCxnSpPr/>
      </xdr:nvCxnSpPr>
      <xdr:spPr>
        <a:xfrm>
          <a:off x="1130300" y="6322432"/>
          <a:ext cx="8890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150589</xdr:rowOff>
    </xdr:from>
    <xdr:to>
      <xdr:col>24</xdr:col>
      <xdr:colOff>114300</xdr:colOff>
      <xdr:row>35</xdr:row>
      <xdr:rowOff>80739</xdr:rowOff>
    </xdr:to>
    <xdr:sp macro="" textlink="">
      <xdr:nvSpPr>
        <xdr:cNvPr id="82" name="楕円 81"/>
        <xdr:cNvSpPr/>
      </xdr:nvSpPr>
      <xdr:spPr>
        <a:xfrm>
          <a:off x="4584700" y="5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2016</xdr:rowOff>
    </xdr:from>
    <xdr:ext cx="534377" cy="259045"/>
    <xdr:sp macro="" textlink="">
      <xdr:nvSpPr>
        <xdr:cNvPr id="83" name="人件費該当値テキスト"/>
        <xdr:cNvSpPr txBox="1"/>
      </xdr:nvSpPr>
      <xdr:spPr>
        <a:xfrm>
          <a:off x="4686300" y="58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116658</xdr:rowOff>
    </xdr:from>
    <xdr:to>
      <xdr:col>20</xdr:col>
      <xdr:colOff>38100</xdr:colOff>
      <xdr:row>37</xdr:row>
      <xdr:rowOff>46808</xdr:rowOff>
    </xdr:to>
    <xdr:sp macro="" textlink="">
      <xdr:nvSpPr>
        <xdr:cNvPr id="84" name="楕円 83"/>
        <xdr:cNvSpPr/>
      </xdr:nvSpPr>
      <xdr:spPr>
        <a:xfrm>
          <a:off x="3746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63335</xdr:rowOff>
    </xdr:from>
    <xdr:ext cx="534377" cy="259045"/>
    <xdr:sp macro="" textlink="">
      <xdr:nvSpPr>
        <xdr:cNvPr id="85" name="テキスト ボックス 84"/>
        <xdr:cNvSpPr txBox="1"/>
      </xdr:nvSpPr>
      <xdr:spPr>
        <a:xfrm>
          <a:off x="3530111" y="60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72327</xdr:rowOff>
    </xdr:from>
    <xdr:to>
      <xdr:col>15</xdr:col>
      <xdr:colOff>101600</xdr:colOff>
      <xdr:row>37</xdr:row>
      <xdr:rowOff>2477</xdr:rowOff>
    </xdr:to>
    <xdr:sp macro="" textlink="">
      <xdr:nvSpPr>
        <xdr:cNvPr id="86" name="楕円 85"/>
        <xdr:cNvSpPr/>
      </xdr:nvSpPr>
      <xdr:spPr>
        <a:xfrm>
          <a:off x="2857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19004</xdr:rowOff>
    </xdr:from>
    <xdr:ext cx="534377" cy="259045"/>
    <xdr:sp macro="" textlink="">
      <xdr:nvSpPr>
        <xdr:cNvPr id="87" name="テキスト ボックス 86"/>
        <xdr:cNvSpPr txBox="1"/>
      </xdr:nvSpPr>
      <xdr:spPr>
        <a:xfrm>
          <a:off x="2641111" y="6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159178</xdr:rowOff>
    </xdr:from>
    <xdr:to>
      <xdr:col>10</xdr:col>
      <xdr:colOff>165100</xdr:colOff>
      <xdr:row>37</xdr:row>
      <xdr:rowOff>89328</xdr:rowOff>
    </xdr:to>
    <xdr:sp macro="" textlink="">
      <xdr:nvSpPr>
        <xdr:cNvPr id="88" name="楕円 87"/>
        <xdr:cNvSpPr/>
      </xdr:nvSpPr>
      <xdr:spPr>
        <a:xfrm>
          <a:off x="1968500" y="63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105855</xdr:rowOff>
    </xdr:from>
    <xdr:ext cx="534377" cy="259045"/>
    <xdr:sp macro="" textlink="">
      <xdr:nvSpPr>
        <xdr:cNvPr id="89" name="テキスト ボックス 88"/>
        <xdr:cNvSpPr txBox="1"/>
      </xdr:nvSpPr>
      <xdr:spPr>
        <a:xfrm>
          <a:off x="1752111" y="61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99432</xdr:rowOff>
    </xdr:from>
    <xdr:to>
      <xdr:col>6</xdr:col>
      <xdr:colOff>38100</xdr:colOff>
      <xdr:row>37</xdr:row>
      <xdr:rowOff>29582</xdr:rowOff>
    </xdr:to>
    <xdr:sp macro="" textlink="">
      <xdr:nvSpPr>
        <xdr:cNvPr id="90" name="楕円 89"/>
        <xdr:cNvSpPr/>
      </xdr:nvSpPr>
      <xdr:spPr>
        <a:xfrm>
          <a:off x="1079500" y="62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46109</xdr:rowOff>
    </xdr:from>
    <xdr:ext cx="534377" cy="259045"/>
    <xdr:sp macro="" textlink="">
      <xdr:nvSpPr>
        <xdr:cNvPr id="91" name="テキスト ボックス 90"/>
        <xdr:cNvSpPr txBox="1"/>
      </xdr:nvSpPr>
      <xdr:spPr>
        <a:xfrm>
          <a:off x="863111" y="60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143989</xdr:rowOff>
    </xdr:from>
    <xdr:to>
      <xdr:col>24</xdr:col>
      <xdr:colOff>63500</xdr:colOff>
      <xdr:row>57</xdr:row>
      <xdr:rowOff>34761</xdr:rowOff>
    </xdr:to>
    <xdr:cxnSp macro="">
      <xdr:nvCxnSpPr>
        <xdr:cNvPr id="123" name="直線コネクタ 122"/>
        <xdr:cNvCxnSpPr/>
      </xdr:nvCxnSpPr>
      <xdr:spPr>
        <a:xfrm>
          <a:off x="3797300" y="9745189"/>
          <a:ext cx="838200" cy="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141039</xdr:rowOff>
    </xdr:from>
    <xdr:to>
      <xdr:col>19</xdr:col>
      <xdr:colOff>177800</xdr:colOff>
      <xdr:row>56</xdr:row>
      <xdr:rowOff>143989</xdr:rowOff>
    </xdr:to>
    <xdr:cxnSp macro="">
      <xdr:nvCxnSpPr>
        <xdr:cNvPr id="126" name="直線コネクタ 125"/>
        <xdr:cNvCxnSpPr/>
      </xdr:nvCxnSpPr>
      <xdr:spPr>
        <a:xfrm>
          <a:off x="2908300" y="974223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141039</xdr:rowOff>
    </xdr:from>
    <xdr:to>
      <xdr:col>15</xdr:col>
      <xdr:colOff>50800</xdr:colOff>
      <xdr:row>57</xdr:row>
      <xdr:rowOff>68072</xdr:rowOff>
    </xdr:to>
    <xdr:cxnSp macro="">
      <xdr:nvCxnSpPr>
        <xdr:cNvPr id="129" name="直線コネクタ 128"/>
        <xdr:cNvCxnSpPr/>
      </xdr:nvCxnSpPr>
      <xdr:spPr>
        <a:xfrm flipV="1">
          <a:off x="2019300" y="9742239"/>
          <a:ext cx="889000" cy="9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68072</xdr:rowOff>
    </xdr:from>
    <xdr:to>
      <xdr:col>10</xdr:col>
      <xdr:colOff>114300</xdr:colOff>
      <xdr:row>57</xdr:row>
      <xdr:rowOff>78501</xdr:rowOff>
    </xdr:to>
    <xdr:cxnSp macro="">
      <xdr:nvCxnSpPr>
        <xdr:cNvPr id="132" name="直線コネクタ 131"/>
        <xdr:cNvCxnSpPr/>
      </xdr:nvCxnSpPr>
      <xdr:spPr>
        <a:xfrm flipV="1">
          <a:off x="1130300" y="9840722"/>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155411</xdr:rowOff>
    </xdr:from>
    <xdr:to>
      <xdr:col>24</xdr:col>
      <xdr:colOff>114300</xdr:colOff>
      <xdr:row>57</xdr:row>
      <xdr:rowOff>85561</xdr:rowOff>
    </xdr:to>
    <xdr:sp macro="" textlink="">
      <xdr:nvSpPr>
        <xdr:cNvPr id="142" name="楕円 141"/>
        <xdr:cNvSpPr/>
      </xdr:nvSpPr>
      <xdr:spPr>
        <a:xfrm>
          <a:off x="4584700" y="97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133838</xdr:rowOff>
    </xdr:from>
    <xdr:ext cx="534377" cy="259045"/>
    <xdr:sp macro="" textlink="">
      <xdr:nvSpPr>
        <xdr:cNvPr id="143" name="物件費該当値テキスト"/>
        <xdr:cNvSpPr txBox="1"/>
      </xdr:nvSpPr>
      <xdr:spPr>
        <a:xfrm>
          <a:off x="4686300" y="9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93189</xdr:rowOff>
    </xdr:from>
    <xdr:to>
      <xdr:col>20</xdr:col>
      <xdr:colOff>38100</xdr:colOff>
      <xdr:row>57</xdr:row>
      <xdr:rowOff>23339</xdr:rowOff>
    </xdr:to>
    <xdr:sp macro="" textlink="">
      <xdr:nvSpPr>
        <xdr:cNvPr id="144" name="楕円 143"/>
        <xdr:cNvSpPr/>
      </xdr:nvSpPr>
      <xdr:spPr>
        <a:xfrm>
          <a:off x="3746500" y="96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39866</xdr:rowOff>
    </xdr:from>
    <xdr:ext cx="534377" cy="259045"/>
    <xdr:sp macro="" textlink="">
      <xdr:nvSpPr>
        <xdr:cNvPr id="145" name="テキスト ボックス 144"/>
        <xdr:cNvSpPr txBox="1"/>
      </xdr:nvSpPr>
      <xdr:spPr>
        <a:xfrm>
          <a:off x="3530111" y="94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90239</xdr:rowOff>
    </xdr:from>
    <xdr:to>
      <xdr:col>15</xdr:col>
      <xdr:colOff>101600</xdr:colOff>
      <xdr:row>57</xdr:row>
      <xdr:rowOff>20389</xdr:rowOff>
    </xdr:to>
    <xdr:sp macro="" textlink="">
      <xdr:nvSpPr>
        <xdr:cNvPr id="146" name="楕円 145"/>
        <xdr:cNvSpPr/>
      </xdr:nvSpPr>
      <xdr:spPr>
        <a:xfrm>
          <a:off x="2857500" y="96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36916</xdr:rowOff>
    </xdr:from>
    <xdr:ext cx="534377" cy="259045"/>
    <xdr:sp macro="" textlink="">
      <xdr:nvSpPr>
        <xdr:cNvPr id="147" name="テキスト ボックス 146"/>
        <xdr:cNvSpPr txBox="1"/>
      </xdr:nvSpPr>
      <xdr:spPr>
        <a:xfrm>
          <a:off x="2641111" y="94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17272</xdr:rowOff>
    </xdr:from>
    <xdr:to>
      <xdr:col>10</xdr:col>
      <xdr:colOff>165100</xdr:colOff>
      <xdr:row>57</xdr:row>
      <xdr:rowOff>118872</xdr:rowOff>
    </xdr:to>
    <xdr:sp macro="" textlink="">
      <xdr:nvSpPr>
        <xdr:cNvPr id="148" name="楕円 147"/>
        <xdr:cNvSpPr/>
      </xdr:nvSpPr>
      <xdr:spPr>
        <a:xfrm>
          <a:off x="1968500" y="97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135399</xdr:rowOff>
    </xdr:from>
    <xdr:ext cx="534377" cy="259045"/>
    <xdr:sp macro="" textlink="">
      <xdr:nvSpPr>
        <xdr:cNvPr id="149" name="テキスト ボックス 148"/>
        <xdr:cNvSpPr txBox="1"/>
      </xdr:nvSpPr>
      <xdr:spPr>
        <a:xfrm>
          <a:off x="1752111" y="9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27701</xdr:rowOff>
    </xdr:from>
    <xdr:to>
      <xdr:col>6</xdr:col>
      <xdr:colOff>38100</xdr:colOff>
      <xdr:row>57</xdr:row>
      <xdr:rowOff>129301</xdr:rowOff>
    </xdr:to>
    <xdr:sp macro="" textlink="">
      <xdr:nvSpPr>
        <xdr:cNvPr id="150" name="楕円 149"/>
        <xdr:cNvSpPr/>
      </xdr:nvSpPr>
      <xdr:spPr>
        <a:xfrm>
          <a:off x="1079500" y="98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120428</xdr:rowOff>
    </xdr:from>
    <xdr:ext cx="534377" cy="259045"/>
    <xdr:sp macro="" textlink="">
      <xdr:nvSpPr>
        <xdr:cNvPr id="151" name="テキスト ボックス 150"/>
        <xdr:cNvSpPr txBox="1"/>
      </xdr:nvSpPr>
      <xdr:spPr>
        <a:xfrm>
          <a:off x="863111" y="98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14884</xdr:rowOff>
    </xdr:from>
    <xdr:to>
      <xdr:col>24</xdr:col>
      <xdr:colOff>63500</xdr:colOff>
      <xdr:row>78</xdr:row>
      <xdr:rowOff>29674</xdr:rowOff>
    </xdr:to>
    <xdr:cxnSp macro="">
      <xdr:nvCxnSpPr>
        <xdr:cNvPr id="178" name="直線コネクタ 177"/>
        <xdr:cNvCxnSpPr/>
      </xdr:nvCxnSpPr>
      <xdr:spPr>
        <a:xfrm>
          <a:off x="3797300" y="13387984"/>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14884</xdr:rowOff>
    </xdr:from>
    <xdr:to>
      <xdr:col>19</xdr:col>
      <xdr:colOff>177800</xdr:colOff>
      <xdr:row>78</xdr:row>
      <xdr:rowOff>18679</xdr:rowOff>
    </xdr:to>
    <xdr:cxnSp macro="">
      <xdr:nvCxnSpPr>
        <xdr:cNvPr id="181" name="直線コネクタ 180"/>
        <xdr:cNvCxnSpPr/>
      </xdr:nvCxnSpPr>
      <xdr:spPr>
        <a:xfrm flipV="1">
          <a:off x="2908300" y="1338798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1054</xdr:rowOff>
    </xdr:from>
    <xdr:to>
      <xdr:col>15</xdr:col>
      <xdr:colOff>50800</xdr:colOff>
      <xdr:row>78</xdr:row>
      <xdr:rowOff>18679</xdr:rowOff>
    </xdr:to>
    <xdr:cxnSp macro="">
      <xdr:nvCxnSpPr>
        <xdr:cNvPr id="184" name="直線コネクタ 183"/>
        <xdr:cNvCxnSpPr/>
      </xdr:nvCxnSpPr>
      <xdr:spPr>
        <a:xfrm>
          <a:off x="2019300" y="13374154"/>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86" name="テキスト ボックス 185"/>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1054</xdr:rowOff>
    </xdr:from>
    <xdr:to>
      <xdr:col>10</xdr:col>
      <xdr:colOff>114300</xdr:colOff>
      <xdr:row>78</xdr:row>
      <xdr:rowOff>23868</xdr:rowOff>
    </xdr:to>
    <xdr:cxnSp macro="">
      <xdr:nvCxnSpPr>
        <xdr:cNvPr id="187" name="直線コネクタ 186"/>
        <xdr:cNvCxnSpPr/>
      </xdr:nvCxnSpPr>
      <xdr:spPr>
        <a:xfrm flipV="1">
          <a:off x="1130300" y="13374154"/>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68721</xdr:rowOff>
    </xdr:from>
    <xdr:ext cx="469744" cy="259045"/>
    <xdr:sp macro="" textlink="">
      <xdr:nvSpPr>
        <xdr:cNvPr id="189" name="テキスト ボックス 188"/>
        <xdr:cNvSpPr txBox="1"/>
      </xdr:nvSpPr>
      <xdr:spPr>
        <a:xfrm>
          <a:off x="1784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150324</xdr:rowOff>
    </xdr:from>
    <xdr:to>
      <xdr:col>24</xdr:col>
      <xdr:colOff>114300</xdr:colOff>
      <xdr:row>78</xdr:row>
      <xdr:rowOff>80474</xdr:rowOff>
    </xdr:to>
    <xdr:sp macro="" textlink="">
      <xdr:nvSpPr>
        <xdr:cNvPr id="197" name="楕円 196"/>
        <xdr:cNvSpPr/>
      </xdr:nvSpPr>
      <xdr:spPr>
        <a:xfrm>
          <a:off x="4584700" y="133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65251</xdr:rowOff>
    </xdr:from>
    <xdr:ext cx="469744" cy="259045"/>
    <xdr:sp macro="" textlink="">
      <xdr:nvSpPr>
        <xdr:cNvPr id="198" name="維持補修費該当値テキスト"/>
        <xdr:cNvSpPr txBox="1"/>
      </xdr:nvSpPr>
      <xdr:spPr>
        <a:xfrm>
          <a:off x="4686300" y="1326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135534</xdr:rowOff>
    </xdr:from>
    <xdr:to>
      <xdr:col>20</xdr:col>
      <xdr:colOff>38100</xdr:colOff>
      <xdr:row>78</xdr:row>
      <xdr:rowOff>65684</xdr:rowOff>
    </xdr:to>
    <xdr:sp macro="" textlink="">
      <xdr:nvSpPr>
        <xdr:cNvPr id="199" name="楕円 198"/>
        <xdr:cNvSpPr/>
      </xdr:nvSpPr>
      <xdr:spPr>
        <a:xfrm>
          <a:off x="3746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82211</xdr:rowOff>
    </xdr:from>
    <xdr:ext cx="469744" cy="259045"/>
    <xdr:sp macro="" textlink="">
      <xdr:nvSpPr>
        <xdr:cNvPr id="200" name="テキスト ボックス 199"/>
        <xdr:cNvSpPr txBox="1"/>
      </xdr:nvSpPr>
      <xdr:spPr>
        <a:xfrm>
          <a:off x="3562428" y="131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139329</xdr:rowOff>
    </xdr:from>
    <xdr:to>
      <xdr:col>15</xdr:col>
      <xdr:colOff>101600</xdr:colOff>
      <xdr:row>78</xdr:row>
      <xdr:rowOff>69479</xdr:rowOff>
    </xdr:to>
    <xdr:sp macro="" textlink="">
      <xdr:nvSpPr>
        <xdr:cNvPr id="201" name="楕円 200"/>
        <xdr:cNvSpPr/>
      </xdr:nvSpPr>
      <xdr:spPr>
        <a:xfrm>
          <a:off x="2857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86006</xdr:rowOff>
    </xdr:from>
    <xdr:ext cx="469744" cy="259045"/>
    <xdr:sp macro="" textlink="">
      <xdr:nvSpPr>
        <xdr:cNvPr id="202" name="テキスト ボックス 201"/>
        <xdr:cNvSpPr txBox="1"/>
      </xdr:nvSpPr>
      <xdr:spPr>
        <a:xfrm>
          <a:off x="2673428" y="1311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121704</xdr:rowOff>
    </xdr:from>
    <xdr:to>
      <xdr:col>10</xdr:col>
      <xdr:colOff>165100</xdr:colOff>
      <xdr:row>78</xdr:row>
      <xdr:rowOff>51854</xdr:rowOff>
    </xdr:to>
    <xdr:sp macro="" textlink="">
      <xdr:nvSpPr>
        <xdr:cNvPr id="203" name="楕円 202"/>
        <xdr:cNvSpPr/>
      </xdr:nvSpPr>
      <xdr:spPr>
        <a:xfrm>
          <a:off x="1968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68381</xdr:rowOff>
    </xdr:from>
    <xdr:ext cx="469744" cy="259045"/>
    <xdr:sp macro="" textlink="">
      <xdr:nvSpPr>
        <xdr:cNvPr id="204" name="テキスト ボックス 203"/>
        <xdr:cNvSpPr txBox="1"/>
      </xdr:nvSpPr>
      <xdr:spPr>
        <a:xfrm>
          <a:off x="1784428" y="130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144518</xdr:rowOff>
    </xdr:from>
    <xdr:to>
      <xdr:col>6</xdr:col>
      <xdr:colOff>38100</xdr:colOff>
      <xdr:row>78</xdr:row>
      <xdr:rowOff>74668</xdr:rowOff>
    </xdr:to>
    <xdr:sp macro="" textlink="">
      <xdr:nvSpPr>
        <xdr:cNvPr id="205" name="楕円 204"/>
        <xdr:cNvSpPr/>
      </xdr:nvSpPr>
      <xdr:spPr>
        <a:xfrm>
          <a:off x="10795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91195</xdr:rowOff>
    </xdr:from>
    <xdr:ext cx="469744" cy="259045"/>
    <xdr:sp macro="" textlink="">
      <xdr:nvSpPr>
        <xdr:cNvPr id="206" name="テキスト ボックス 205"/>
        <xdr:cNvSpPr txBox="1"/>
      </xdr:nvSpPr>
      <xdr:spPr>
        <a:xfrm>
          <a:off x="895428" y="1312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151797</xdr:rowOff>
    </xdr:from>
    <xdr:to>
      <xdr:col>24</xdr:col>
      <xdr:colOff>63500</xdr:colOff>
      <xdr:row>93</xdr:row>
      <xdr:rowOff>166694</xdr:rowOff>
    </xdr:to>
    <xdr:cxnSp macro="">
      <xdr:nvCxnSpPr>
        <xdr:cNvPr id="236" name="直線コネクタ 235"/>
        <xdr:cNvCxnSpPr/>
      </xdr:nvCxnSpPr>
      <xdr:spPr>
        <a:xfrm flipV="1">
          <a:off x="3797300" y="16096647"/>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166694</xdr:rowOff>
    </xdr:from>
    <xdr:to>
      <xdr:col>19</xdr:col>
      <xdr:colOff>177800</xdr:colOff>
      <xdr:row>94</xdr:row>
      <xdr:rowOff>57880</xdr:rowOff>
    </xdr:to>
    <xdr:cxnSp macro="">
      <xdr:nvCxnSpPr>
        <xdr:cNvPr id="239" name="直線コネクタ 238"/>
        <xdr:cNvCxnSpPr/>
      </xdr:nvCxnSpPr>
      <xdr:spPr>
        <a:xfrm flipV="1">
          <a:off x="2908300" y="1611154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105027</xdr:rowOff>
    </xdr:from>
    <xdr:ext cx="534377" cy="259045"/>
    <xdr:sp macro="" textlink="">
      <xdr:nvSpPr>
        <xdr:cNvPr id="241" name="テキスト ボックス 240"/>
        <xdr:cNvSpPr txBox="1"/>
      </xdr:nvSpPr>
      <xdr:spPr>
        <a:xfrm>
          <a:off x="3530111" y="162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33896</xdr:rowOff>
    </xdr:from>
    <xdr:to>
      <xdr:col>15</xdr:col>
      <xdr:colOff>50800</xdr:colOff>
      <xdr:row>94</xdr:row>
      <xdr:rowOff>57880</xdr:rowOff>
    </xdr:to>
    <xdr:cxnSp macro="">
      <xdr:nvCxnSpPr>
        <xdr:cNvPr id="242" name="直線コネクタ 241"/>
        <xdr:cNvCxnSpPr/>
      </xdr:nvCxnSpPr>
      <xdr:spPr>
        <a:xfrm>
          <a:off x="2019300" y="16150196"/>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7814</xdr:rowOff>
    </xdr:from>
    <xdr:ext cx="534377" cy="259045"/>
    <xdr:sp macro="" textlink="">
      <xdr:nvSpPr>
        <xdr:cNvPr id="244" name="テキスト ボックス 243"/>
        <xdr:cNvSpPr txBox="1"/>
      </xdr:nvSpPr>
      <xdr:spPr>
        <a:xfrm>
          <a:off x="2641111" y="162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33896</xdr:rowOff>
    </xdr:from>
    <xdr:to>
      <xdr:col>10</xdr:col>
      <xdr:colOff>114300</xdr:colOff>
      <xdr:row>94</xdr:row>
      <xdr:rowOff>39593</xdr:rowOff>
    </xdr:to>
    <xdr:cxnSp macro="">
      <xdr:nvCxnSpPr>
        <xdr:cNvPr id="245" name="直線コネクタ 244"/>
        <xdr:cNvCxnSpPr/>
      </xdr:nvCxnSpPr>
      <xdr:spPr>
        <a:xfrm flipV="1">
          <a:off x="1130300" y="16150196"/>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12730</xdr:rowOff>
    </xdr:from>
    <xdr:ext cx="534377" cy="259045"/>
    <xdr:sp macro="" textlink="">
      <xdr:nvSpPr>
        <xdr:cNvPr id="247" name="テキスト ボックス 246"/>
        <xdr:cNvSpPr txBox="1"/>
      </xdr:nvSpPr>
      <xdr:spPr>
        <a:xfrm>
          <a:off x="1752111" y="163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25779</xdr:rowOff>
    </xdr:from>
    <xdr:ext cx="534377" cy="259045"/>
    <xdr:sp macro="" textlink="">
      <xdr:nvSpPr>
        <xdr:cNvPr id="249" name="テキスト ボックス 248"/>
        <xdr:cNvSpPr txBox="1"/>
      </xdr:nvSpPr>
      <xdr:spPr>
        <a:xfrm>
          <a:off x="863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100997</xdr:rowOff>
    </xdr:from>
    <xdr:to>
      <xdr:col>24</xdr:col>
      <xdr:colOff>114300</xdr:colOff>
      <xdr:row>94</xdr:row>
      <xdr:rowOff>31147</xdr:rowOff>
    </xdr:to>
    <xdr:sp macro="" textlink="">
      <xdr:nvSpPr>
        <xdr:cNvPr id="255" name="楕円 254"/>
        <xdr:cNvSpPr/>
      </xdr:nvSpPr>
      <xdr:spPr>
        <a:xfrm>
          <a:off x="4584700" y="160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123874</xdr:rowOff>
    </xdr:from>
    <xdr:ext cx="534377" cy="259045"/>
    <xdr:sp macro="" textlink="">
      <xdr:nvSpPr>
        <xdr:cNvPr id="256" name="扶助費該当値テキスト"/>
        <xdr:cNvSpPr txBox="1"/>
      </xdr:nvSpPr>
      <xdr:spPr>
        <a:xfrm>
          <a:off x="4686300" y="158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115894</xdr:rowOff>
    </xdr:from>
    <xdr:to>
      <xdr:col>20</xdr:col>
      <xdr:colOff>38100</xdr:colOff>
      <xdr:row>94</xdr:row>
      <xdr:rowOff>46044</xdr:rowOff>
    </xdr:to>
    <xdr:sp macro="" textlink="">
      <xdr:nvSpPr>
        <xdr:cNvPr id="257" name="楕円 256"/>
        <xdr:cNvSpPr/>
      </xdr:nvSpPr>
      <xdr:spPr>
        <a:xfrm>
          <a:off x="3746500" y="160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62571</xdr:rowOff>
    </xdr:from>
    <xdr:ext cx="534377" cy="259045"/>
    <xdr:sp macro="" textlink="">
      <xdr:nvSpPr>
        <xdr:cNvPr id="258" name="テキスト ボックス 257"/>
        <xdr:cNvSpPr txBox="1"/>
      </xdr:nvSpPr>
      <xdr:spPr>
        <a:xfrm>
          <a:off x="3530111" y="158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7080</xdr:rowOff>
    </xdr:from>
    <xdr:to>
      <xdr:col>15</xdr:col>
      <xdr:colOff>101600</xdr:colOff>
      <xdr:row>94</xdr:row>
      <xdr:rowOff>108680</xdr:rowOff>
    </xdr:to>
    <xdr:sp macro="" textlink="">
      <xdr:nvSpPr>
        <xdr:cNvPr id="259" name="楕円 258"/>
        <xdr:cNvSpPr/>
      </xdr:nvSpPr>
      <xdr:spPr>
        <a:xfrm>
          <a:off x="2857500" y="161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125207</xdr:rowOff>
    </xdr:from>
    <xdr:ext cx="534377" cy="259045"/>
    <xdr:sp macro="" textlink="">
      <xdr:nvSpPr>
        <xdr:cNvPr id="260" name="テキスト ボックス 259"/>
        <xdr:cNvSpPr txBox="1"/>
      </xdr:nvSpPr>
      <xdr:spPr>
        <a:xfrm>
          <a:off x="2641111" y="158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154546</xdr:rowOff>
    </xdr:from>
    <xdr:to>
      <xdr:col>10</xdr:col>
      <xdr:colOff>165100</xdr:colOff>
      <xdr:row>94</xdr:row>
      <xdr:rowOff>84696</xdr:rowOff>
    </xdr:to>
    <xdr:sp macro="" textlink="">
      <xdr:nvSpPr>
        <xdr:cNvPr id="261" name="楕円 260"/>
        <xdr:cNvSpPr/>
      </xdr:nvSpPr>
      <xdr:spPr>
        <a:xfrm>
          <a:off x="1968500" y="160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101223</xdr:rowOff>
    </xdr:from>
    <xdr:ext cx="534377" cy="259045"/>
    <xdr:sp macro="" textlink="">
      <xdr:nvSpPr>
        <xdr:cNvPr id="262" name="テキスト ボックス 261"/>
        <xdr:cNvSpPr txBox="1"/>
      </xdr:nvSpPr>
      <xdr:spPr>
        <a:xfrm>
          <a:off x="1752111" y="158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160243</xdr:rowOff>
    </xdr:from>
    <xdr:to>
      <xdr:col>6</xdr:col>
      <xdr:colOff>38100</xdr:colOff>
      <xdr:row>94</xdr:row>
      <xdr:rowOff>90393</xdr:rowOff>
    </xdr:to>
    <xdr:sp macro="" textlink="">
      <xdr:nvSpPr>
        <xdr:cNvPr id="263" name="楕円 262"/>
        <xdr:cNvSpPr/>
      </xdr:nvSpPr>
      <xdr:spPr>
        <a:xfrm>
          <a:off x="1079500" y="161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106920</xdr:rowOff>
    </xdr:from>
    <xdr:ext cx="534377" cy="259045"/>
    <xdr:sp macro="" textlink="">
      <xdr:nvSpPr>
        <xdr:cNvPr id="264" name="テキスト ボックス 263"/>
        <xdr:cNvSpPr txBox="1"/>
      </xdr:nvSpPr>
      <xdr:spPr>
        <a:xfrm>
          <a:off x="863111" y="158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7817</xdr:rowOff>
    </xdr:from>
    <xdr:to>
      <xdr:col>55</xdr:col>
      <xdr:colOff>0</xdr:colOff>
      <xdr:row>37</xdr:row>
      <xdr:rowOff>91728</xdr:rowOff>
    </xdr:to>
    <xdr:cxnSp macro="">
      <xdr:nvCxnSpPr>
        <xdr:cNvPr id="293" name="直線コネクタ 292"/>
        <xdr:cNvCxnSpPr/>
      </xdr:nvCxnSpPr>
      <xdr:spPr>
        <a:xfrm flipV="1">
          <a:off x="9639300" y="6008567"/>
          <a:ext cx="838200" cy="4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63637</xdr:rowOff>
    </xdr:from>
    <xdr:to>
      <xdr:col>50</xdr:col>
      <xdr:colOff>114300</xdr:colOff>
      <xdr:row>37</xdr:row>
      <xdr:rowOff>91728</xdr:rowOff>
    </xdr:to>
    <xdr:cxnSp macro="">
      <xdr:nvCxnSpPr>
        <xdr:cNvPr id="296" name="直線コネクタ 295"/>
        <xdr:cNvCxnSpPr/>
      </xdr:nvCxnSpPr>
      <xdr:spPr>
        <a:xfrm>
          <a:off x="8750300" y="6407287"/>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63637</xdr:rowOff>
    </xdr:from>
    <xdr:to>
      <xdr:col>45</xdr:col>
      <xdr:colOff>177800</xdr:colOff>
      <xdr:row>37</xdr:row>
      <xdr:rowOff>147122</xdr:rowOff>
    </xdr:to>
    <xdr:cxnSp macro="">
      <xdr:nvCxnSpPr>
        <xdr:cNvPr id="299" name="直線コネクタ 298"/>
        <xdr:cNvCxnSpPr/>
      </xdr:nvCxnSpPr>
      <xdr:spPr>
        <a:xfrm flipV="1">
          <a:off x="7861300" y="6407287"/>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147122</xdr:rowOff>
    </xdr:from>
    <xdr:to>
      <xdr:col>41</xdr:col>
      <xdr:colOff>50800</xdr:colOff>
      <xdr:row>38</xdr:row>
      <xdr:rowOff>16603</xdr:rowOff>
    </xdr:to>
    <xdr:cxnSp macro="">
      <xdr:nvCxnSpPr>
        <xdr:cNvPr id="302" name="直線コネクタ 301"/>
        <xdr:cNvCxnSpPr/>
      </xdr:nvCxnSpPr>
      <xdr:spPr>
        <a:xfrm flipV="1">
          <a:off x="6972300" y="6490772"/>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128467</xdr:rowOff>
    </xdr:from>
    <xdr:to>
      <xdr:col>55</xdr:col>
      <xdr:colOff>50800</xdr:colOff>
      <xdr:row>35</xdr:row>
      <xdr:rowOff>58617</xdr:rowOff>
    </xdr:to>
    <xdr:sp macro="" textlink="">
      <xdr:nvSpPr>
        <xdr:cNvPr id="312" name="楕円 311"/>
        <xdr:cNvSpPr/>
      </xdr:nvSpPr>
      <xdr:spPr>
        <a:xfrm>
          <a:off x="10426700" y="59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151344</xdr:rowOff>
    </xdr:from>
    <xdr:ext cx="599010" cy="259045"/>
    <xdr:sp macro="" textlink="">
      <xdr:nvSpPr>
        <xdr:cNvPr id="313" name="補助費等該当値テキスト"/>
        <xdr:cNvSpPr txBox="1"/>
      </xdr:nvSpPr>
      <xdr:spPr>
        <a:xfrm>
          <a:off x="10528300" y="580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40928</xdr:rowOff>
    </xdr:from>
    <xdr:to>
      <xdr:col>50</xdr:col>
      <xdr:colOff>165100</xdr:colOff>
      <xdr:row>37</xdr:row>
      <xdr:rowOff>142528</xdr:rowOff>
    </xdr:to>
    <xdr:sp macro="" textlink="">
      <xdr:nvSpPr>
        <xdr:cNvPr id="314" name="楕円 313"/>
        <xdr:cNvSpPr/>
      </xdr:nvSpPr>
      <xdr:spPr>
        <a:xfrm>
          <a:off x="9588500" y="63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159055</xdr:rowOff>
    </xdr:from>
    <xdr:ext cx="534377" cy="259045"/>
    <xdr:sp macro="" textlink="">
      <xdr:nvSpPr>
        <xdr:cNvPr id="315" name="テキスト ボックス 314"/>
        <xdr:cNvSpPr txBox="1"/>
      </xdr:nvSpPr>
      <xdr:spPr>
        <a:xfrm>
          <a:off x="9372111" y="61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12837</xdr:rowOff>
    </xdr:from>
    <xdr:to>
      <xdr:col>46</xdr:col>
      <xdr:colOff>38100</xdr:colOff>
      <xdr:row>37</xdr:row>
      <xdr:rowOff>114437</xdr:rowOff>
    </xdr:to>
    <xdr:sp macro="" textlink="">
      <xdr:nvSpPr>
        <xdr:cNvPr id="316" name="楕円 315"/>
        <xdr:cNvSpPr/>
      </xdr:nvSpPr>
      <xdr:spPr>
        <a:xfrm>
          <a:off x="8699500" y="63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130964</xdr:rowOff>
    </xdr:from>
    <xdr:ext cx="534377" cy="259045"/>
    <xdr:sp macro="" textlink="">
      <xdr:nvSpPr>
        <xdr:cNvPr id="317" name="テキスト ボックス 316"/>
        <xdr:cNvSpPr txBox="1"/>
      </xdr:nvSpPr>
      <xdr:spPr>
        <a:xfrm>
          <a:off x="8483111" y="61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96322</xdr:rowOff>
    </xdr:from>
    <xdr:to>
      <xdr:col>41</xdr:col>
      <xdr:colOff>101600</xdr:colOff>
      <xdr:row>38</xdr:row>
      <xdr:rowOff>26472</xdr:rowOff>
    </xdr:to>
    <xdr:sp macro="" textlink="">
      <xdr:nvSpPr>
        <xdr:cNvPr id="318" name="楕円 317"/>
        <xdr:cNvSpPr/>
      </xdr:nvSpPr>
      <xdr:spPr>
        <a:xfrm>
          <a:off x="7810500" y="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42999</xdr:rowOff>
    </xdr:from>
    <xdr:ext cx="534377" cy="259045"/>
    <xdr:sp macro="" textlink="">
      <xdr:nvSpPr>
        <xdr:cNvPr id="319" name="テキスト ボックス 318"/>
        <xdr:cNvSpPr txBox="1"/>
      </xdr:nvSpPr>
      <xdr:spPr>
        <a:xfrm>
          <a:off x="7594111" y="6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137253</xdr:rowOff>
    </xdr:from>
    <xdr:to>
      <xdr:col>36</xdr:col>
      <xdr:colOff>165100</xdr:colOff>
      <xdr:row>38</xdr:row>
      <xdr:rowOff>67403</xdr:rowOff>
    </xdr:to>
    <xdr:sp macro="" textlink="">
      <xdr:nvSpPr>
        <xdr:cNvPr id="320" name="楕円 319"/>
        <xdr:cNvSpPr/>
      </xdr:nvSpPr>
      <xdr:spPr>
        <a:xfrm>
          <a:off x="6921500" y="64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83930</xdr:rowOff>
    </xdr:from>
    <xdr:ext cx="534377" cy="259045"/>
    <xdr:sp macro="" textlink="">
      <xdr:nvSpPr>
        <xdr:cNvPr id="321" name="テキスト ボックス 320"/>
        <xdr:cNvSpPr txBox="1"/>
      </xdr:nvSpPr>
      <xdr:spPr>
        <a:xfrm>
          <a:off x="6705111" y="62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165577</xdr:rowOff>
    </xdr:from>
    <xdr:to>
      <xdr:col>55</xdr:col>
      <xdr:colOff>0</xdr:colOff>
      <xdr:row>57</xdr:row>
      <xdr:rowOff>18734</xdr:rowOff>
    </xdr:to>
    <xdr:cxnSp macro="">
      <xdr:nvCxnSpPr>
        <xdr:cNvPr id="348" name="直線コネクタ 347"/>
        <xdr:cNvCxnSpPr/>
      </xdr:nvCxnSpPr>
      <xdr:spPr>
        <a:xfrm>
          <a:off x="9639300" y="9766777"/>
          <a:ext cx="8382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110508</xdr:rowOff>
    </xdr:from>
    <xdr:to>
      <xdr:col>50</xdr:col>
      <xdr:colOff>114300</xdr:colOff>
      <xdr:row>56</xdr:row>
      <xdr:rowOff>165577</xdr:rowOff>
    </xdr:to>
    <xdr:cxnSp macro="">
      <xdr:nvCxnSpPr>
        <xdr:cNvPr id="351" name="直線コネクタ 350"/>
        <xdr:cNvCxnSpPr/>
      </xdr:nvCxnSpPr>
      <xdr:spPr>
        <a:xfrm>
          <a:off x="8750300" y="9711708"/>
          <a:ext cx="8890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128129</xdr:rowOff>
    </xdr:from>
    <xdr:to>
      <xdr:col>45</xdr:col>
      <xdr:colOff>177800</xdr:colOff>
      <xdr:row>56</xdr:row>
      <xdr:rowOff>110508</xdr:rowOff>
    </xdr:to>
    <xdr:cxnSp macro="">
      <xdr:nvCxnSpPr>
        <xdr:cNvPr id="354" name="直線コネクタ 353"/>
        <xdr:cNvCxnSpPr/>
      </xdr:nvCxnSpPr>
      <xdr:spPr>
        <a:xfrm>
          <a:off x="7861300" y="9557879"/>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128129</xdr:rowOff>
    </xdr:from>
    <xdr:to>
      <xdr:col>41</xdr:col>
      <xdr:colOff>50800</xdr:colOff>
      <xdr:row>56</xdr:row>
      <xdr:rowOff>144876</xdr:rowOff>
    </xdr:to>
    <xdr:cxnSp macro="">
      <xdr:nvCxnSpPr>
        <xdr:cNvPr id="357" name="直線コネクタ 356"/>
        <xdr:cNvCxnSpPr/>
      </xdr:nvCxnSpPr>
      <xdr:spPr>
        <a:xfrm flipV="1">
          <a:off x="6972300" y="9557879"/>
          <a:ext cx="889000" cy="1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91124</xdr:rowOff>
    </xdr:from>
    <xdr:ext cx="534377" cy="259045"/>
    <xdr:sp macro="" textlink="">
      <xdr:nvSpPr>
        <xdr:cNvPr id="361" name="テキスト ボックス 360"/>
        <xdr:cNvSpPr txBox="1"/>
      </xdr:nvSpPr>
      <xdr:spPr>
        <a:xfrm>
          <a:off x="6705111" y="98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139384</xdr:rowOff>
    </xdr:from>
    <xdr:to>
      <xdr:col>55</xdr:col>
      <xdr:colOff>50800</xdr:colOff>
      <xdr:row>57</xdr:row>
      <xdr:rowOff>69534</xdr:rowOff>
    </xdr:to>
    <xdr:sp macro="" textlink="">
      <xdr:nvSpPr>
        <xdr:cNvPr id="367" name="楕円 366"/>
        <xdr:cNvSpPr/>
      </xdr:nvSpPr>
      <xdr:spPr>
        <a:xfrm>
          <a:off x="10426700" y="97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117811</xdr:rowOff>
    </xdr:from>
    <xdr:ext cx="534377" cy="259045"/>
    <xdr:sp macro="" textlink="">
      <xdr:nvSpPr>
        <xdr:cNvPr id="368" name="普通建設事業費該当値テキスト"/>
        <xdr:cNvSpPr txBox="1"/>
      </xdr:nvSpPr>
      <xdr:spPr>
        <a:xfrm>
          <a:off x="10528300" y="97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114777</xdr:rowOff>
    </xdr:from>
    <xdr:to>
      <xdr:col>50</xdr:col>
      <xdr:colOff>165100</xdr:colOff>
      <xdr:row>57</xdr:row>
      <xdr:rowOff>44927</xdr:rowOff>
    </xdr:to>
    <xdr:sp macro="" textlink="">
      <xdr:nvSpPr>
        <xdr:cNvPr id="369" name="楕円 368"/>
        <xdr:cNvSpPr/>
      </xdr:nvSpPr>
      <xdr:spPr>
        <a:xfrm>
          <a:off x="9588500" y="97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61454</xdr:rowOff>
    </xdr:from>
    <xdr:ext cx="534377" cy="259045"/>
    <xdr:sp macro="" textlink="">
      <xdr:nvSpPr>
        <xdr:cNvPr id="370" name="テキスト ボックス 369"/>
        <xdr:cNvSpPr txBox="1"/>
      </xdr:nvSpPr>
      <xdr:spPr>
        <a:xfrm>
          <a:off x="9372111" y="94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59708</xdr:rowOff>
    </xdr:from>
    <xdr:to>
      <xdr:col>46</xdr:col>
      <xdr:colOff>38100</xdr:colOff>
      <xdr:row>56</xdr:row>
      <xdr:rowOff>161308</xdr:rowOff>
    </xdr:to>
    <xdr:sp macro="" textlink="">
      <xdr:nvSpPr>
        <xdr:cNvPr id="371" name="楕円 370"/>
        <xdr:cNvSpPr/>
      </xdr:nvSpPr>
      <xdr:spPr>
        <a:xfrm>
          <a:off x="8699500" y="96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6385</xdr:rowOff>
    </xdr:from>
    <xdr:ext cx="534377" cy="259045"/>
    <xdr:sp macro="" textlink="">
      <xdr:nvSpPr>
        <xdr:cNvPr id="372" name="テキスト ボックス 371"/>
        <xdr:cNvSpPr txBox="1"/>
      </xdr:nvSpPr>
      <xdr:spPr>
        <a:xfrm>
          <a:off x="8483111" y="94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77329</xdr:rowOff>
    </xdr:from>
    <xdr:to>
      <xdr:col>41</xdr:col>
      <xdr:colOff>101600</xdr:colOff>
      <xdr:row>56</xdr:row>
      <xdr:rowOff>7479</xdr:rowOff>
    </xdr:to>
    <xdr:sp macro="" textlink="">
      <xdr:nvSpPr>
        <xdr:cNvPr id="373" name="楕円 372"/>
        <xdr:cNvSpPr/>
      </xdr:nvSpPr>
      <xdr:spPr>
        <a:xfrm>
          <a:off x="7810500" y="95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24006</xdr:rowOff>
    </xdr:from>
    <xdr:ext cx="599010" cy="259045"/>
    <xdr:sp macro="" textlink="">
      <xdr:nvSpPr>
        <xdr:cNvPr id="374" name="テキスト ボックス 373"/>
        <xdr:cNvSpPr txBox="1"/>
      </xdr:nvSpPr>
      <xdr:spPr>
        <a:xfrm>
          <a:off x="7561795" y="92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94076</xdr:rowOff>
    </xdr:from>
    <xdr:to>
      <xdr:col>36</xdr:col>
      <xdr:colOff>165100</xdr:colOff>
      <xdr:row>57</xdr:row>
      <xdr:rowOff>24226</xdr:rowOff>
    </xdr:to>
    <xdr:sp macro="" textlink="">
      <xdr:nvSpPr>
        <xdr:cNvPr id="375" name="楕円 374"/>
        <xdr:cNvSpPr/>
      </xdr:nvSpPr>
      <xdr:spPr>
        <a:xfrm>
          <a:off x="6921500" y="96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40753</xdr:rowOff>
    </xdr:from>
    <xdr:ext cx="534377" cy="259045"/>
    <xdr:sp macro="" textlink="">
      <xdr:nvSpPr>
        <xdr:cNvPr id="376" name="テキスト ボックス 375"/>
        <xdr:cNvSpPr txBox="1"/>
      </xdr:nvSpPr>
      <xdr:spPr>
        <a:xfrm>
          <a:off x="6705111" y="94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50978</xdr:rowOff>
    </xdr:from>
    <xdr:to>
      <xdr:col>55</xdr:col>
      <xdr:colOff>0</xdr:colOff>
      <xdr:row>78</xdr:row>
      <xdr:rowOff>93154</xdr:rowOff>
    </xdr:to>
    <xdr:cxnSp macro="">
      <xdr:nvCxnSpPr>
        <xdr:cNvPr id="405" name="直線コネクタ 404"/>
        <xdr:cNvCxnSpPr/>
      </xdr:nvCxnSpPr>
      <xdr:spPr>
        <a:xfrm>
          <a:off x="9639300" y="13424078"/>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50978</xdr:rowOff>
    </xdr:from>
    <xdr:to>
      <xdr:col>50</xdr:col>
      <xdr:colOff>114300</xdr:colOff>
      <xdr:row>78</xdr:row>
      <xdr:rowOff>82296</xdr:rowOff>
    </xdr:to>
    <xdr:cxnSp macro="">
      <xdr:nvCxnSpPr>
        <xdr:cNvPr id="408" name="直線コネクタ 407"/>
        <xdr:cNvCxnSpPr/>
      </xdr:nvCxnSpPr>
      <xdr:spPr>
        <a:xfrm flipV="1">
          <a:off x="8750300" y="13424078"/>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156781</xdr:rowOff>
    </xdr:from>
    <xdr:to>
      <xdr:col>45</xdr:col>
      <xdr:colOff>177800</xdr:colOff>
      <xdr:row>78</xdr:row>
      <xdr:rowOff>82296</xdr:rowOff>
    </xdr:to>
    <xdr:cxnSp macro="">
      <xdr:nvCxnSpPr>
        <xdr:cNvPr id="411" name="直線コネクタ 410"/>
        <xdr:cNvCxnSpPr/>
      </xdr:nvCxnSpPr>
      <xdr:spPr>
        <a:xfrm>
          <a:off x="7861300" y="13186981"/>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156781</xdr:rowOff>
    </xdr:from>
    <xdr:to>
      <xdr:col>41</xdr:col>
      <xdr:colOff>50800</xdr:colOff>
      <xdr:row>78</xdr:row>
      <xdr:rowOff>109792</xdr:rowOff>
    </xdr:to>
    <xdr:cxnSp macro="">
      <xdr:nvCxnSpPr>
        <xdr:cNvPr id="414" name="直線コネクタ 413"/>
        <xdr:cNvCxnSpPr/>
      </xdr:nvCxnSpPr>
      <xdr:spPr>
        <a:xfrm flipV="1">
          <a:off x="6972300" y="13186981"/>
          <a:ext cx="889000" cy="29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42354</xdr:rowOff>
    </xdr:from>
    <xdr:to>
      <xdr:col>55</xdr:col>
      <xdr:colOff>50800</xdr:colOff>
      <xdr:row>78</xdr:row>
      <xdr:rowOff>143954</xdr:rowOff>
    </xdr:to>
    <xdr:sp macro="" textlink="">
      <xdr:nvSpPr>
        <xdr:cNvPr id="424" name="楕円 423"/>
        <xdr:cNvSpPr/>
      </xdr:nvSpPr>
      <xdr:spPr>
        <a:xfrm>
          <a:off x="10426700" y="134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128731</xdr:rowOff>
    </xdr:from>
    <xdr:ext cx="469744" cy="259045"/>
    <xdr:sp macro="" textlink="">
      <xdr:nvSpPr>
        <xdr:cNvPr id="425" name="普通建設事業費 （ うち新規整備　）該当値テキスト"/>
        <xdr:cNvSpPr txBox="1"/>
      </xdr:nvSpPr>
      <xdr:spPr>
        <a:xfrm>
          <a:off x="10528300" y="133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xdr:rowOff>
    </xdr:from>
    <xdr:to>
      <xdr:col>50</xdr:col>
      <xdr:colOff>165100</xdr:colOff>
      <xdr:row>78</xdr:row>
      <xdr:rowOff>101778</xdr:rowOff>
    </xdr:to>
    <xdr:sp macro="" textlink="">
      <xdr:nvSpPr>
        <xdr:cNvPr id="426" name="楕円 425"/>
        <xdr:cNvSpPr/>
      </xdr:nvSpPr>
      <xdr:spPr>
        <a:xfrm>
          <a:off x="9588500" y="133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92905</xdr:rowOff>
    </xdr:from>
    <xdr:ext cx="534377" cy="259045"/>
    <xdr:sp macro="" textlink="">
      <xdr:nvSpPr>
        <xdr:cNvPr id="427" name="テキスト ボックス 426"/>
        <xdr:cNvSpPr txBox="1"/>
      </xdr:nvSpPr>
      <xdr:spPr>
        <a:xfrm>
          <a:off x="9372111" y="134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31496</xdr:rowOff>
    </xdr:from>
    <xdr:to>
      <xdr:col>46</xdr:col>
      <xdr:colOff>38100</xdr:colOff>
      <xdr:row>78</xdr:row>
      <xdr:rowOff>133096</xdr:rowOff>
    </xdr:to>
    <xdr:sp macro="" textlink="">
      <xdr:nvSpPr>
        <xdr:cNvPr id="428" name="楕円 427"/>
        <xdr:cNvSpPr/>
      </xdr:nvSpPr>
      <xdr:spPr>
        <a:xfrm>
          <a:off x="8699500" y="134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124223</xdr:rowOff>
    </xdr:from>
    <xdr:ext cx="534377" cy="259045"/>
    <xdr:sp macro="" textlink="">
      <xdr:nvSpPr>
        <xdr:cNvPr id="429" name="テキスト ボックス 428"/>
        <xdr:cNvSpPr txBox="1"/>
      </xdr:nvSpPr>
      <xdr:spPr>
        <a:xfrm>
          <a:off x="8483111" y="1349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105981</xdr:rowOff>
    </xdr:from>
    <xdr:to>
      <xdr:col>41</xdr:col>
      <xdr:colOff>101600</xdr:colOff>
      <xdr:row>77</xdr:row>
      <xdr:rowOff>36131</xdr:rowOff>
    </xdr:to>
    <xdr:sp macro="" textlink="">
      <xdr:nvSpPr>
        <xdr:cNvPr id="430" name="楕円 429"/>
        <xdr:cNvSpPr/>
      </xdr:nvSpPr>
      <xdr:spPr>
        <a:xfrm>
          <a:off x="7810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52658</xdr:rowOff>
    </xdr:from>
    <xdr:ext cx="534377" cy="259045"/>
    <xdr:sp macro="" textlink="">
      <xdr:nvSpPr>
        <xdr:cNvPr id="431" name="テキスト ボックス 430"/>
        <xdr:cNvSpPr txBox="1"/>
      </xdr:nvSpPr>
      <xdr:spPr>
        <a:xfrm>
          <a:off x="7594111" y="129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58992</xdr:rowOff>
    </xdr:from>
    <xdr:to>
      <xdr:col>36</xdr:col>
      <xdr:colOff>165100</xdr:colOff>
      <xdr:row>78</xdr:row>
      <xdr:rowOff>160592</xdr:rowOff>
    </xdr:to>
    <xdr:sp macro="" textlink="">
      <xdr:nvSpPr>
        <xdr:cNvPr id="432" name="楕円 431"/>
        <xdr:cNvSpPr/>
      </xdr:nvSpPr>
      <xdr:spPr>
        <a:xfrm>
          <a:off x="6921500" y="134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151719</xdr:rowOff>
    </xdr:from>
    <xdr:ext cx="469744" cy="259045"/>
    <xdr:sp macro="" textlink="">
      <xdr:nvSpPr>
        <xdr:cNvPr id="433" name="テキスト ボックス 432"/>
        <xdr:cNvSpPr txBox="1"/>
      </xdr:nvSpPr>
      <xdr:spPr>
        <a:xfrm>
          <a:off x="6737428" y="135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16805</xdr:rowOff>
    </xdr:from>
    <xdr:to>
      <xdr:col>55</xdr:col>
      <xdr:colOff>0</xdr:colOff>
      <xdr:row>97</xdr:row>
      <xdr:rowOff>67500</xdr:rowOff>
    </xdr:to>
    <xdr:cxnSp macro="">
      <xdr:nvCxnSpPr>
        <xdr:cNvPr id="462" name="直線コネクタ 461"/>
        <xdr:cNvCxnSpPr/>
      </xdr:nvCxnSpPr>
      <xdr:spPr>
        <a:xfrm flipV="1">
          <a:off x="9639300" y="16647455"/>
          <a:ext cx="8382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25133</xdr:rowOff>
    </xdr:from>
    <xdr:to>
      <xdr:col>50</xdr:col>
      <xdr:colOff>114300</xdr:colOff>
      <xdr:row>97</xdr:row>
      <xdr:rowOff>67500</xdr:rowOff>
    </xdr:to>
    <xdr:cxnSp macro="">
      <xdr:nvCxnSpPr>
        <xdr:cNvPr id="465" name="直線コネクタ 464"/>
        <xdr:cNvCxnSpPr/>
      </xdr:nvCxnSpPr>
      <xdr:spPr>
        <a:xfrm>
          <a:off x="8750300" y="16655783"/>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67" name="テキスト ボックス 466"/>
        <xdr:cNvSpPr txBox="1"/>
      </xdr:nvSpPr>
      <xdr:spPr>
        <a:xfrm>
          <a:off x="937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25133</xdr:rowOff>
    </xdr:from>
    <xdr:to>
      <xdr:col>45</xdr:col>
      <xdr:colOff>177800</xdr:colOff>
      <xdr:row>97</xdr:row>
      <xdr:rowOff>49822</xdr:rowOff>
    </xdr:to>
    <xdr:cxnSp macro="">
      <xdr:nvCxnSpPr>
        <xdr:cNvPr id="468" name="直線コネクタ 467"/>
        <xdr:cNvCxnSpPr/>
      </xdr:nvCxnSpPr>
      <xdr:spPr>
        <a:xfrm flipV="1">
          <a:off x="7861300" y="1665578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133223</xdr:rowOff>
    </xdr:from>
    <xdr:to>
      <xdr:col>41</xdr:col>
      <xdr:colOff>50800</xdr:colOff>
      <xdr:row>97</xdr:row>
      <xdr:rowOff>49822</xdr:rowOff>
    </xdr:to>
    <xdr:cxnSp macro="">
      <xdr:nvCxnSpPr>
        <xdr:cNvPr id="471" name="直線コネクタ 470"/>
        <xdr:cNvCxnSpPr/>
      </xdr:nvCxnSpPr>
      <xdr:spPr>
        <a:xfrm>
          <a:off x="6972300" y="16592423"/>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40474</xdr:rowOff>
    </xdr:from>
    <xdr:ext cx="534377" cy="259045"/>
    <xdr:sp macro="" textlink="">
      <xdr:nvSpPr>
        <xdr:cNvPr id="475" name="テキスト ボックス 474"/>
        <xdr:cNvSpPr txBox="1"/>
      </xdr:nvSpPr>
      <xdr:spPr>
        <a:xfrm>
          <a:off x="6705111" y="16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137455</xdr:rowOff>
    </xdr:from>
    <xdr:to>
      <xdr:col>55</xdr:col>
      <xdr:colOff>50800</xdr:colOff>
      <xdr:row>97</xdr:row>
      <xdr:rowOff>67605</xdr:rowOff>
    </xdr:to>
    <xdr:sp macro="" textlink="">
      <xdr:nvSpPr>
        <xdr:cNvPr id="481" name="楕円 480"/>
        <xdr:cNvSpPr/>
      </xdr:nvSpPr>
      <xdr:spPr>
        <a:xfrm>
          <a:off x="10426700" y="165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160332</xdr:rowOff>
    </xdr:from>
    <xdr:ext cx="534377" cy="259045"/>
    <xdr:sp macro="" textlink="">
      <xdr:nvSpPr>
        <xdr:cNvPr id="482" name="普通建設事業費 （ うち更新整備　）該当値テキスト"/>
        <xdr:cNvSpPr txBox="1"/>
      </xdr:nvSpPr>
      <xdr:spPr>
        <a:xfrm>
          <a:off x="10528300" y="164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16700</xdr:rowOff>
    </xdr:from>
    <xdr:to>
      <xdr:col>50</xdr:col>
      <xdr:colOff>165100</xdr:colOff>
      <xdr:row>97</xdr:row>
      <xdr:rowOff>118300</xdr:rowOff>
    </xdr:to>
    <xdr:sp macro="" textlink="">
      <xdr:nvSpPr>
        <xdr:cNvPr id="483" name="楕円 482"/>
        <xdr:cNvSpPr/>
      </xdr:nvSpPr>
      <xdr:spPr>
        <a:xfrm>
          <a:off x="95885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134827</xdr:rowOff>
    </xdr:from>
    <xdr:ext cx="534377" cy="259045"/>
    <xdr:sp macro="" textlink="">
      <xdr:nvSpPr>
        <xdr:cNvPr id="484" name="テキスト ボックス 483"/>
        <xdr:cNvSpPr txBox="1"/>
      </xdr:nvSpPr>
      <xdr:spPr>
        <a:xfrm>
          <a:off x="9372111" y="164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145783</xdr:rowOff>
    </xdr:from>
    <xdr:to>
      <xdr:col>46</xdr:col>
      <xdr:colOff>38100</xdr:colOff>
      <xdr:row>97</xdr:row>
      <xdr:rowOff>75933</xdr:rowOff>
    </xdr:to>
    <xdr:sp macro="" textlink="">
      <xdr:nvSpPr>
        <xdr:cNvPr id="485" name="楕円 484"/>
        <xdr:cNvSpPr/>
      </xdr:nvSpPr>
      <xdr:spPr>
        <a:xfrm>
          <a:off x="8699500" y="166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92460</xdr:rowOff>
    </xdr:from>
    <xdr:ext cx="534377" cy="259045"/>
    <xdr:sp macro="" textlink="">
      <xdr:nvSpPr>
        <xdr:cNvPr id="486" name="テキスト ボックス 485"/>
        <xdr:cNvSpPr txBox="1"/>
      </xdr:nvSpPr>
      <xdr:spPr>
        <a:xfrm>
          <a:off x="8483111" y="163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170472</xdr:rowOff>
    </xdr:from>
    <xdr:to>
      <xdr:col>41</xdr:col>
      <xdr:colOff>101600</xdr:colOff>
      <xdr:row>97</xdr:row>
      <xdr:rowOff>100622</xdr:rowOff>
    </xdr:to>
    <xdr:sp macro="" textlink="">
      <xdr:nvSpPr>
        <xdr:cNvPr id="487" name="楕円 486"/>
        <xdr:cNvSpPr/>
      </xdr:nvSpPr>
      <xdr:spPr>
        <a:xfrm>
          <a:off x="7810500" y="166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117149</xdr:rowOff>
    </xdr:from>
    <xdr:ext cx="534377" cy="259045"/>
    <xdr:sp macro="" textlink="">
      <xdr:nvSpPr>
        <xdr:cNvPr id="488" name="テキスト ボックス 487"/>
        <xdr:cNvSpPr txBox="1"/>
      </xdr:nvSpPr>
      <xdr:spPr>
        <a:xfrm>
          <a:off x="7594111" y="164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82423</xdr:rowOff>
    </xdr:from>
    <xdr:to>
      <xdr:col>36</xdr:col>
      <xdr:colOff>165100</xdr:colOff>
      <xdr:row>97</xdr:row>
      <xdr:rowOff>12573</xdr:rowOff>
    </xdr:to>
    <xdr:sp macro="" textlink="">
      <xdr:nvSpPr>
        <xdr:cNvPr id="489" name="楕円 488"/>
        <xdr:cNvSpPr/>
      </xdr:nvSpPr>
      <xdr:spPr>
        <a:xfrm>
          <a:off x="6921500" y="165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29100</xdr:rowOff>
    </xdr:from>
    <xdr:ext cx="534377" cy="259045"/>
    <xdr:sp macro="" textlink="">
      <xdr:nvSpPr>
        <xdr:cNvPr id="490" name="テキスト ボックス 489"/>
        <xdr:cNvSpPr txBox="1"/>
      </xdr:nvSpPr>
      <xdr:spPr>
        <a:xfrm>
          <a:off x="6705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41611</xdr:rowOff>
    </xdr:from>
    <xdr:to>
      <xdr:col>85</xdr:col>
      <xdr:colOff>127000</xdr:colOff>
      <xdr:row>39</xdr:row>
      <xdr:rowOff>20295</xdr:rowOff>
    </xdr:to>
    <xdr:cxnSp macro="">
      <xdr:nvCxnSpPr>
        <xdr:cNvPr id="519" name="直線コネクタ 518"/>
        <xdr:cNvCxnSpPr/>
      </xdr:nvCxnSpPr>
      <xdr:spPr>
        <a:xfrm>
          <a:off x="15481300" y="6556711"/>
          <a:ext cx="838200" cy="1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170885</xdr:rowOff>
    </xdr:from>
    <xdr:to>
      <xdr:col>81</xdr:col>
      <xdr:colOff>50800</xdr:colOff>
      <xdr:row>38</xdr:row>
      <xdr:rowOff>41611</xdr:rowOff>
    </xdr:to>
    <xdr:cxnSp macro="">
      <xdr:nvCxnSpPr>
        <xdr:cNvPr id="522" name="直線コネクタ 521"/>
        <xdr:cNvCxnSpPr/>
      </xdr:nvCxnSpPr>
      <xdr:spPr>
        <a:xfrm>
          <a:off x="14592300" y="6514535"/>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22865</xdr:rowOff>
    </xdr:from>
    <xdr:ext cx="469744" cy="259045"/>
    <xdr:sp macro="" textlink="">
      <xdr:nvSpPr>
        <xdr:cNvPr id="524" name="テキスト ボックス 523"/>
        <xdr:cNvSpPr txBox="1"/>
      </xdr:nvSpPr>
      <xdr:spPr>
        <a:xfrm>
          <a:off x="15246428" y="67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170885</xdr:rowOff>
    </xdr:from>
    <xdr:to>
      <xdr:col>76</xdr:col>
      <xdr:colOff>114300</xdr:colOff>
      <xdr:row>38</xdr:row>
      <xdr:rowOff>122327</xdr:rowOff>
    </xdr:to>
    <xdr:cxnSp macro="">
      <xdr:nvCxnSpPr>
        <xdr:cNvPr id="525" name="直線コネクタ 524"/>
        <xdr:cNvCxnSpPr/>
      </xdr:nvCxnSpPr>
      <xdr:spPr>
        <a:xfrm flipV="1">
          <a:off x="13703300" y="6514535"/>
          <a:ext cx="889000" cy="1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122327</xdr:rowOff>
    </xdr:from>
    <xdr:to>
      <xdr:col>71</xdr:col>
      <xdr:colOff>177800</xdr:colOff>
      <xdr:row>38</xdr:row>
      <xdr:rowOff>143148</xdr:rowOff>
    </xdr:to>
    <xdr:cxnSp macro="">
      <xdr:nvCxnSpPr>
        <xdr:cNvPr id="528" name="直線コネクタ 527"/>
        <xdr:cNvCxnSpPr/>
      </xdr:nvCxnSpPr>
      <xdr:spPr>
        <a:xfrm flipV="1">
          <a:off x="12814300" y="6637427"/>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42315</xdr:rowOff>
    </xdr:from>
    <xdr:ext cx="469744" cy="259045"/>
    <xdr:sp macro="" textlink="">
      <xdr:nvSpPr>
        <xdr:cNvPr id="532" name="テキスト ボックス 531"/>
        <xdr:cNvSpPr txBox="1"/>
      </xdr:nvSpPr>
      <xdr:spPr>
        <a:xfrm>
          <a:off x="12579428" y="67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140945</xdr:rowOff>
    </xdr:from>
    <xdr:to>
      <xdr:col>85</xdr:col>
      <xdr:colOff>177800</xdr:colOff>
      <xdr:row>39</xdr:row>
      <xdr:rowOff>71095</xdr:rowOff>
    </xdr:to>
    <xdr:sp macro="" textlink="">
      <xdr:nvSpPr>
        <xdr:cNvPr id="538" name="楕円 537"/>
        <xdr:cNvSpPr/>
      </xdr:nvSpPr>
      <xdr:spPr>
        <a:xfrm>
          <a:off x="162687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55872</xdr:rowOff>
    </xdr:from>
    <xdr:ext cx="469744" cy="259045"/>
    <xdr:sp macro="" textlink="">
      <xdr:nvSpPr>
        <xdr:cNvPr id="539" name="災害復旧事業費該当値テキスト"/>
        <xdr:cNvSpPr txBox="1"/>
      </xdr:nvSpPr>
      <xdr:spPr>
        <a:xfrm>
          <a:off x="16370300" y="65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162261</xdr:rowOff>
    </xdr:from>
    <xdr:to>
      <xdr:col>81</xdr:col>
      <xdr:colOff>101600</xdr:colOff>
      <xdr:row>38</xdr:row>
      <xdr:rowOff>92411</xdr:rowOff>
    </xdr:to>
    <xdr:sp macro="" textlink="">
      <xdr:nvSpPr>
        <xdr:cNvPr id="540" name="楕円 539"/>
        <xdr:cNvSpPr/>
      </xdr:nvSpPr>
      <xdr:spPr>
        <a:xfrm>
          <a:off x="15430500" y="65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108938</xdr:rowOff>
    </xdr:from>
    <xdr:ext cx="469744" cy="259045"/>
    <xdr:sp macro="" textlink="">
      <xdr:nvSpPr>
        <xdr:cNvPr id="541" name="テキスト ボックス 540"/>
        <xdr:cNvSpPr txBox="1"/>
      </xdr:nvSpPr>
      <xdr:spPr>
        <a:xfrm>
          <a:off x="15246428" y="62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120085</xdr:rowOff>
    </xdr:from>
    <xdr:to>
      <xdr:col>76</xdr:col>
      <xdr:colOff>165100</xdr:colOff>
      <xdr:row>38</xdr:row>
      <xdr:rowOff>50235</xdr:rowOff>
    </xdr:to>
    <xdr:sp macro="" textlink="">
      <xdr:nvSpPr>
        <xdr:cNvPr id="542" name="楕円 541"/>
        <xdr:cNvSpPr/>
      </xdr:nvSpPr>
      <xdr:spPr>
        <a:xfrm>
          <a:off x="14541500" y="64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66762</xdr:rowOff>
    </xdr:from>
    <xdr:ext cx="534377" cy="259045"/>
    <xdr:sp macro="" textlink="">
      <xdr:nvSpPr>
        <xdr:cNvPr id="543" name="テキスト ボックス 542"/>
        <xdr:cNvSpPr txBox="1"/>
      </xdr:nvSpPr>
      <xdr:spPr>
        <a:xfrm>
          <a:off x="14325111" y="62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71527</xdr:rowOff>
    </xdr:from>
    <xdr:to>
      <xdr:col>72</xdr:col>
      <xdr:colOff>38100</xdr:colOff>
      <xdr:row>39</xdr:row>
      <xdr:rowOff>1677</xdr:rowOff>
    </xdr:to>
    <xdr:sp macro="" textlink="">
      <xdr:nvSpPr>
        <xdr:cNvPr id="544" name="楕円 543"/>
        <xdr:cNvSpPr/>
      </xdr:nvSpPr>
      <xdr:spPr>
        <a:xfrm>
          <a:off x="13652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18203</xdr:rowOff>
    </xdr:from>
    <xdr:ext cx="469744" cy="259045"/>
    <xdr:sp macro="" textlink="">
      <xdr:nvSpPr>
        <xdr:cNvPr id="545" name="テキスト ボックス 544"/>
        <xdr:cNvSpPr txBox="1"/>
      </xdr:nvSpPr>
      <xdr:spPr>
        <a:xfrm>
          <a:off x="13468428" y="63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92348</xdr:rowOff>
    </xdr:from>
    <xdr:to>
      <xdr:col>67</xdr:col>
      <xdr:colOff>101600</xdr:colOff>
      <xdr:row>39</xdr:row>
      <xdr:rowOff>22498</xdr:rowOff>
    </xdr:to>
    <xdr:sp macro="" textlink="">
      <xdr:nvSpPr>
        <xdr:cNvPr id="546" name="楕円 545"/>
        <xdr:cNvSpPr/>
      </xdr:nvSpPr>
      <xdr:spPr>
        <a:xfrm>
          <a:off x="12763500" y="66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39025</xdr:rowOff>
    </xdr:from>
    <xdr:ext cx="469744" cy="259045"/>
    <xdr:sp macro="" textlink="">
      <xdr:nvSpPr>
        <xdr:cNvPr id="547" name="テキスト ボックス 546"/>
        <xdr:cNvSpPr txBox="1"/>
      </xdr:nvSpPr>
      <xdr:spPr>
        <a:xfrm>
          <a:off x="12579428" y="638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42080</xdr:rowOff>
    </xdr:from>
    <xdr:to>
      <xdr:col>85</xdr:col>
      <xdr:colOff>127000</xdr:colOff>
      <xdr:row>77</xdr:row>
      <xdr:rowOff>66875</xdr:rowOff>
    </xdr:to>
    <xdr:cxnSp macro="">
      <xdr:nvCxnSpPr>
        <xdr:cNvPr id="625" name="直線コネクタ 624"/>
        <xdr:cNvCxnSpPr/>
      </xdr:nvCxnSpPr>
      <xdr:spPr>
        <a:xfrm flipV="1">
          <a:off x="15481300" y="13243730"/>
          <a:ext cx="8382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61542</xdr:rowOff>
    </xdr:from>
    <xdr:to>
      <xdr:col>81</xdr:col>
      <xdr:colOff>50800</xdr:colOff>
      <xdr:row>77</xdr:row>
      <xdr:rowOff>66875</xdr:rowOff>
    </xdr:to>
    <xdr:cxnSp macro="">
      <xdr:nvCxnSpPr>
        <xdr:cNvPr id="628" name="直線コネクタ 627"/>
        <xdr:cNvCxnSpPr/>
      </xdr:nvCxnSpPr>
      <xdr:spPr>
        <a:xfrm>
          <a:off x="14592300" y="1326319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54744</xdr:rowOff>
    </xdr:from>
    <xdr:to>
      <xdr:col>76</xdr:col>
      <xdr:colOff>114300</xdr:colOff>
      <xdr:row>77</xdr:row>
      <xdr:rowOff>61542</xdr:rowOff>
    </xdr:to>
    <xdr:cxnSp macro="">
      <xdr:nvCxnSpPr>
        <xdr:cNvPr id="631" name="直線コネクタ 630"/>
        <xdr:cNvCxnSpPr/>
      </xdr:nvCxnSpPr>
      <xdr:spPr>
        <a:xfrm>
          <a:off x="13703300" y="13256394"/>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54744</xdr:rowOff>
    </xdr:from>
    <xdr:to>
      <xdr:col>71</xdr:col>
      <xdr:colOff>177800</xdr:colOff>
      <xdr:row>77</xdr:row>
      <xdr:rowOff>65984</xdr:rowOff>
    </xdr:to>
    <xdr:cxnSp macro="">
      <xdr:nvCxnSpPr>
        <xdr:cNvPr id="634" name="直線コネクタ 633"/>
        <xdr:cNvCxnSpPr/>
      </xdr:nvCxnSpPr>
      <xdr:spPr>
        <a:xfrm flipV="1">
          <a:off x="12814300" y="1325639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162730</xdr:rowOff>
    </xdr:from>
    <xdr:to>
      <xdr:col>85</xdr:col>
      <xdr:colOff>177800</xdr:colOff>
      <xdr:row>77</xdr:row>
      <xdr:rowOff>92880</xdr:rowOff>
    </xdr:to>
    <xdr:sp macro="" textlink="">
      <xdr:nvSpPr>
        <xdr:cNvPr id="644" name="楕円 643"/>
        <xdr:cNvSpPr/>
      </xdr:nvSpPr>
      <xdr:spPr>
        <a:xfrm>
          <a:off x="16268700" y="131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141157</xdr:rowOff>
    </xdr:from>
    <xdr:ext cx="534377" cy="259045"/>
    <xdr:sp macro="" textlink="">
      <xdr:nvSpPr>
        <xdr:cNvPr id="645" name="公債費該当値テキスト"/>
        <xdr:cNvSpPr txBox="1"/>
      </xdr:nvSpPr>
      <xdr:spPr>
        <a:xfrm>
          <a:off x="16370300" y="131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16075</xdr:rowOff>
    </xdr:from>
    <xdr:to>
      <xdr:col>81</xdr:col>
      <xdr:colOff>101600</xdr:colOff>
      <xdr:row>77</xdr:row>
      <xdr:rowOff>117675</xdr:rowOff>
    </xdr:to>
    <xdr:sp macro="" textlink="">
      <xdr:nvSpPr>
        <xdr:cNvPr id="646" name="楕円 645"/>
        <xdr:cNvSpPr/>
      </xdr:nvSpPr>
      <xdr:spPr>
        <a:xfrm>
          <a:off x="154305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134202</xdr:rowOff>
    </xdr:from>
    <xdr:ext cx="534377" cy="259045"/>
    <xdr:sp macro="" textlink="">
      <xdr:nvSpPr>
        <xdr:cNvPr id="647" name="テキスト ボックス 646"/>
        <xdr:cNvSpPr txBox="1"/>
      </xdr:nvSpPr>
      <xdr:spPr>
        <a:xfrm>
          <a:off x="15214111" y="129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10742</xdr:rowOff>
    </xdr:from>
    <xdr:to>
      <xdr:col>76</xdr:col>
      <xdr:colOff>165100</xdr:colOff>
      <xdr:row>77</xdr:row>
      <xdr:rowOff>112342</xdr:rowOff>
    </xdr:to>
    <xdr:sp macro="" textlink="">
      <xdr:nvSpPr>
        <xdr:cNvPr id="648" name="楕円 647"/>
        <xdr:cNvSpPr/>
      </xdr:nvSpPr>
      <xdr:spPr>
        <a:xfrm>
          <a:off x="14541500" y="132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128869</xdr:rowOff>
    </xdr:from>
    <xdr:ext cx="534377" cy="259045"/>
    <xdr:sp macro="" textlink="">
      <xdr:nvSpPr>
        <xdr:cNvPr id="649" name="テキスト ボックス 648"/>
        <xdr:cNvSpPr txBox="1"/>
      </xdr:nvSpPr>
      <xdr:spPr>
        <a:xfrm>
          <a:off x="14325111" y="129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3944</xdr:rowOff>
    </xdr:from>
    <xdr:to>
      <xdr:col>72</xdr:col>
      <xdr:colOff>38100</xdr:colOff>
      <xdr:row>77</xdr:row>
      <xdr:rowOff>105544</xdr:rowOff>
    </xdr:to>
    <xdr:sp macro="" textlink="">
      <xdr:nvSpPr>
        <xdr:cNvPr id="650" name="楕円 649"/>
        <xdr:cNvSpPr/>
      </xdr:nvSpPr>
      <xdr:spPr>
        <a:xfrm>
          <a:off x="13652500" y="132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122071</xdr:rowOff>
    </xdr:from>
    <xdr:ext cx="534377" cy="259045"/>
    <xdr:sp macro="" textlink="">
      <xdr:nvSpPr>
        <xdr:cNvPr id="651" name="テキスト ボックス 650"/>
        <xdr:cNvSpPr txBox="1"/>
      </xdr:nvSpPr>
      <xdr:spPr>
        <a:xfrm>
          <a:off x="13436111" y="129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15184</xdr:rowOff>
    </xdr:from>
    <xdr:to>
      <xdr:col>67</xdr:col>
      <xdr:colOff>101600</xdr:colOff>
      <xdr:row>77</xdr:row>
      <xdr:rowOff>116784</xdr:rowOff>
    </xdr:to>
    <xdr:sp macro="" textlink="">
      <xdr:nvSpPr>
        <xdr:cNvPr id="652" name="楕円 651"/>
        <xdr:cNvSpPr/>
      </xdr:nvSpPr>
      <xdr:spPr>
        <a:xfrm>
          <a:off x="12763500" y="132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133311</xdr:rowOff>
    </xdr:from>
    <xdr:ext cx="534377" cy="259045"/>
    <xdr:sp macro="" textlink="">
      <xdr:nvSpPr>
        <xdr:cNvPr id="653" name="テキスト ボックス 652"/>
        <xdr:cNvSpPr txBox="1"/>
      </xdr:nvSpPr>
      <xdr:spPr>
        <a:xfrm>
          <a:off x="12547111" y="129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130747</xdr:rowOff>
    </xdr:from>
    <xdr:to>
      <xdr:col>85</xdr:col>
      <xdr:colOff>127000</xdr:colOff>
      <xdr:row>98</xdr:row>
      <xdr:rowOff>148437</xdr:rowOff>
    </xdr:to>
    <xdr:cxnSp macro="">
      <xdr:nvCxnSpPr>
        <xdr:cNvPr id="682" name="直線コネクタ 681"/>
        <xdr:cNvCxnSpPr/>
      </xdr:nvCxnSpPr>
      <xdr:spPr>
        <a:xfrm flipV="1">
          <a:off x="15481300" y="16932847"/>
          <a:ext cx="8382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97777</xdr:rowOff>
    </xdr:from>
    <xdr:to>
      <xdr:col>81</xdr:col>
      <xdr:colOff>50800</xdr:colOff>
      <xdr:row>98</xdr:row>
      <xdr:rowOff>148437</xdr:rowOff>
    </xdr:to>
    <xdr:cxnSp macro="">
      <xdr:nvCxnSpPr>
        <xdr:cNvPr id="685" name="直線コネクタ 684"/>
        <xdr:cNvCxnSpPr/>
      </xdr:nvCxnSpPr>
      <xdr:spPr>
        <a:xfrm>
          <a:off x="14592300" y="16899877"/>
          <a:ext cx="889000" cy="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97777</xdr:rowOff>
    </xdr:from>
    <xdr:to>
      <xdr:col>76</xdr:col>
      <xdr:colOff>114300</xdr:colOff>
      <xdr:row>98</xdr:row>
      <xdr:rowOff>131254</xdr:rowOff>
    </xdr:to>
    <xdr:cxnSp macro="">
      <xdr:nvCxnSpPr>
        <xdr:cNvPr id="688" name="直線コネクタ 687"/>
        <xdr:cNvCxnSpPr/>
      </xdr:nvCxnSpPr>
      <xdr:spPr>
        <a:xfrm flipV="1">
          <a:off x="13703300" y="16899877"/>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131254</xdr:rowOff>
    </xdr:from>
    <xdr:to>
      <xdr:col>71</xdr:col>
      <xdr:colOff>177800</xdr:colOff>
      <xdr:row>98</xdr:row>
      <xdr:rowOff>134404</xdr:rowOff>
    </xdr:to>
    <xdr:cxnSp macro="">
      <xdr:nvCxnSpPr>
        <xdr:cNvPr id="691" name="直線コネクタ 690"/>
        <xdr:cNvCxnSpPr/>
      </xdr:nvCxnSpPr>
      <xdr:spPr>
        <a:xfrm flipV="1">
          <a:off x="12814300" y="16933354"/>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79947</xdr:rowOff>
    </xdr:from>
    <xdr:to>
      <xdr:col>85</xdr:col>
      <xdr:colOff>177800</xdr:colOff>
      <xdr:row>99</xdr:row>
      <xdr:rowOff>10097</xdr:rowOff>
    </xdr:to>
    <xdr:sp macro="" textlink="">
      <xdr:nvSpPr>
        <xdr:cNvPr id="701" name="楕円 700"/>
        <xdr:cNvSpPr/>
      </xdr:nvSpPr>
      <xdr:spPr>
        <a:xfrm>
          <a:off x="16268700" y="168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166324</xdr:rowOff>
    </xdr:from>
    <xdr:ext cx="469744" cy="259045"/>
    <xdr:sp macro="" textlink="">
      <xdr:nvSpPr>
        <xdr:cNvPr id="702" name="積立金該当値テキスト"/>
        <xdr:cNvSpPr txBox="1"/>
      </xdr:nvSpPr>
      <xdr:spPr>
        <a:xfrm>
          <a:off x="16370300" y="1679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97637</xdr:rowOff>
    </xdr:from>
    <xdr:to>
      <xdr:col>81</xdr:col>
      <xdr:colOff>101600</xdr:colOff>
      <xdr:row>99</xdr:row>
      <xdr:rowOff>27787</xdr:rowOff>
    </xdr:to>
    <xdr:sp macro="" textlink="">
      <xdr:nvSpPr>
        <xdr:cNvPr id="703" name="楕円 702"/>
        <xdr:cNvSpPr/>
      </xdr:nvSpPr>
      <xdr:spPr>
        <a:xfrm>
          <a:off x="15430500" y="168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18914</xdr:rowOff>
    </xdr:from>
    <xdr:ext cx="469744" cy="259045"/>
    <xdr:sp macro="" textlink="">
      <xdr:nvSpPr>
        <xdr:cNvPr id="704" name="テキスト ボックス 703"/>
        <xdr:cNvSpPr txBox="1"/>
      </xdr:nvSpPr>
      <xdr:spPr>
        <a:xfrm>
          <a:off x="15246428" y="1699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46977</xdr:rowOff>
    </xdr:from>
    <xdr:to>
      <xdr:col>76</xdr:col>
      <xdr:colOff>165100</xdr:colOff>
      <xdr:row>98</xdr:row>
      <xdr:rowOff>148577</xdr:rowOff>
    </xdr:to>
    <xdr:sp macro="" textlink="">
      <xdr:nvSpPr>
        <xdr:cNvPr id="705" name="楕円 704"/>
        <xdr:cNvSpPr/>
      </xdr:nvSpPr>
      <xdr:spPr>
        <a:xfrm>
          <a:off x="14541500" y="16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139704</xdr:rowOff>
    </xdr:from>
    <xdr:ext cx="469744" cy="259045"/>
    <xdr:sp macro="" textlink="">
      <xdr:nvSpPr>
        <xdr:cNvPr id="706" name="テキスト ボックス 705"/>
        <xdr:cNvSpPr txBox="1"/>
      </xdr:nvSpPr>
      <xdr:spPr>
        <a:xfrm>
          <a:off x="14357428" y="1694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80454</xdr:rowOff>
    </xdr:from>
    <xdr:to>
      <xdr:col>72</xdr:col>
      <xdr:colOff>38100</xdr:colOff>
      <xdr:row>99</xdr:row>
      <xdr:rowOff>10604</xdr:rowOff>
    </xdr:to>
    <xdr:sp macro="" textlink="">
      <xdr:nvSpPr>
        <xdr:cNvPr id="707" name="楕円 706"/>
        <xdr:cNvSpPr/>
      </xdr:nvSpPr>
      <xdr:spPr>
        <a:xfrm>
          <a:off x="13652500" y="168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1731</xdr:rowOff>
    </xdr:from>
    <xdr:ext cx="469744" cy="259045"/>
    <xdr:sp macro="" textlink="">
      <xdr:nvSpPr>
        <xdr:cNvPr id="708" name="テキスト ボックス 707"/>
        <xdr:cNvSpPr txBox="1"/>
      </xdr:nvSpPr>
      <xdr:spPr>
        <a:xfrm>
          <a:off x="13468428" y="169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83604</xdr:rowOff>
    </xdr:from>
    <xdr:to>
      <xdr:col>67</xdr:col>
      <xdr:colOff>101600</xdr:colOff>
      <xdr:row>99</xdr:row>
      <xdr:rowOff>13754</xdr:rowOff>
    </xdr:to>
    <xdr:sp macro="" textlink="">
      <xdr:nvSpPr>
        <xdr:cNvPr id="709" name="楕円 708"/>
        <xdr:cNvSpPr/>
      </xdr:nvSpPr>
      <xdr:spPr>
        <a:xfrm>
          <a:off x="12763500" y="16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4881</xdr:rowOff>
    </xdr:from>
    <xdr:ext cx="469744" cy="259045"/>
    <xdr:sp macro="" textlink="">
      <xdr:nvSpPr>
        <xdr:cNvPr id="710" name="テキスト ボックス 709"/>
        <xdr:cNvSpPr txBox="1"/>
      </xdr:nvSpPr>
      <xdr:spPr>
        <a:xfrm>
          <a:off x="12579428" y="1697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88074</xdr:rowOff>
    </xdr:from>
    <xdr:to>
      <xdr:col>116</xdr:col>
      <xdr:colOff>63500</xdr:colOff>
      <xdr:row>38</xdr:row>
      <xdr:rowOff>107886</xdr:rowOff>
    </xdr:to>
    <xdr:cxnSp macro="">
      <xdr:nvCxnSpPr>
        <xdr:cNvPr id="739" name="直線コネクタ 738"/>
        <xdr:cNvCxnSpPr/>
      </xdr:nvCxnSpPr>
      <xdr:spPr>
        <a:xfrm>
          <a:off x="21323300" y="660317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50050</xdr:rowOff>
    </xdr:from>
    <xdr:to>
      <xdr:col>111</xdr:col>
      <xdr:colOff>177800</xdr:colOff>
      <xdr:row>38</xdr:row>
      <xdr:rowOff>88074</xdr:rowOff>
    </xdr:to>
    <xdr:cxnSp macro="">
      <xdr:nvCxnSpPr>
        <xdr:cNvPr id="742" name="直線コネクタ 741"/>
        <xdr:cNvCxnSpPr/>
      </xdr:nvCxnSpPr>
      <xdr:spPr>
        <a:xfrm>
          <a:off x="20434300" y="6565150"/>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44" name="テキスト ボックス 743"/>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50050</xdr:rowOff>
    </xdr:from>
    <xdr:to>
      <xdr:col>107</xdr:col>
      <xdr:colOff>50800</xdr:colOff>
      <xdr:row>38</xdr:row>
      <xdr:rowOff>143129</xdr:rowOff>
    </xdr:to>
    <xdr:cxnSp macro="">
      <xdr:nvCxnSpPr>
        <xdr:cNvPr id="745" name="直線コネクタ 744"/>
        <xdr:cNvCxnSpPr/>
      </xdr:nvCxnSpPr>
      <xdr:spPr>
        <a:xfrm flipV="1">
          <a:off x="19545300" y="6565150"/>
          <a:ext cx="889000" cy="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7" name="テキスト ボックス 746"/>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143129</xdr:rowOff>
    </xdr:from>
    <xdr:to>
      <xdr:col>102</xdr:col>
      <xdr:colOff>114300</xdr:colOff>
      <xdr:row>38</xdr:row>
      <xdr:rowOff>147434</xdr:rowOff>
    </xdr:to>
    <xdr:cxnSp macro="">
      <xdr:nvCxnSpPr>
        <xdr:cNvPr id="748" name="直線コネクタ 747"/>
        <xdr:cNvCxnSpPr/>
      </xdr:nvCxnSpPr>
      <xdr:spPr>
        <a:xfrm flipV="1">
          <a:off x="18656300" y="665822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57086</xdr:rowOff>
    </xdr:from>
    <xdr:to>
      <xdr:col>116</xdr:col>
      <xdr:colOff>114300</xdr:colOff>
      <xdr:row>38</xdr:row>
      <xdr:rowOff>158686</xdr:rowOff>
    </xdr:to>
    <xdr:sp macro="" textlink="">
      <xdr:nvSpPr>
        <xdr:cNvPr id="758" name="楕円 757"/>
        <xdr:cNvSpPr/>
      </xdr:nvSpPr>
      <xdr:spPr>
        <a:xfrm>
          <a:off x="22110700" y="65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143463</xdr:rowOff>
    </xdr:from>
    <xdr:ext cx="469744" cy="259045"/>
    <xdr:sp macro="" textlink="">
      <xdr:nvSpPr>
        <xdr:cNvPr id="759" name="投資及び出資金該当値テキスト"/>
        <xdr:cNvSpPr txBox="1"/>
      </xdr:nvSpPr>
      <xdr:spPr>
        <a:xfrm>
          <a:off x="22212300" y="64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37274</xdr:rowOff>
    </xdr:from>
    <xdr:to>
      <xdr:col>112</xdr:col>
      <xdr:colOff>38100</xdr:colOff>
      <xdr:row>38</xdr:row>
      <xdr:rowOff>138874</xdr:rowOff>
    </xdr:to>
    <xdr:sp macro="" textlink="">
      <xdr:nvSpPr>
        <xdr:cNvPr id="760" name="楕円 759"/>
        <xdr:cNvSpPr/>
      </xdr:nvSpPr>
      <xdr:spPr>
        <a:xfrm>
          <a:off x="212725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155401</xdr:rowOff>
    </xdr:from>
    <xdr:ext cx="469744" cy="259045"/>
    <xdr:sp macro="" textlink="">
      <xdr:nvSpPr>
        <xdr:cNvPr id="761" name="テキスト ボックス 760"/>
        <xdr:cNvSpPr txBox="1"/>
      </xdr:nvSpPr>
      <xdr:spPr>
        <a:xfrm>
          <a:off x="21088428" y="63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170700</xdr:rowOff>
    </xdr:from>
    <xdr:to>
      <xdr:col>107</xdr:col>
      <xdr:colOff>101600</xdr:colOff>
      <xdr:row>38</xdr:row>
      <xdr:rowOff>100850</xdr:rowOff>
    </xdr:to>
    <xdr:sp macro="" textlink="">
      <xdr:nvSpPr>
        <xdr:cNvPr id="762" name="楕円 761"/>
        <xdr:cNvSpPr/>
      </xdr:nvSpPr>
      <xdr:spPr>
        <a:xfrm>
          <a:off x="20383500" y="65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117378</xdr:rowOff>
    </xdr:from>
    <xdr:ext cx="469744" cy="259045"/>
    <xdr:sp macro="" textlink="">
      <xdr:nvSpPr>
        <xdr:cNvPr id="763" name="テキスト ボックス 762"/>
        <xdr:cNvSpPr txBox="1"/>
      </xdr:nvSpPr>
      <xdr:spPr>
        <a:xfrm>
          <a:off x="20199428" y="62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92329</xdr:rowOff>
    </xdr:from>
    <xdr:to>
      <xdr:col>102</xdr:col>
      <xdr:colOff>165100</xdr:colOff>
      <xdr:row>39</xdr:row>
      <xdr:rowOff>22479</xdr:rowOff>
    </xdr:to>
    <xdr:sp macro="" textlink="">
      <xdr:nvSpPr>
        <xdr:cNvPr id="764" name="楕円 763"/>
        <xdr:cNvSpPr/>
      </xdr:nvSpPr>
      <xdr:spPr>
        <a:xfrm>
          <a:off x="19494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13606</xdr:rowOff>
    </xdr:from>
    <xdr:ext cx="469744" cy="259045"/>
    <xdr:sp macro="" textlink="">
      <xdr:nvSpPr>
        <xdr:cNvPr id="765" name="テキスト ボックス 764"/>
        <xdr:cNvSpPr txBox="1"/>
      </xdr:nvSpPr>
      <xdr:spPr>
        <a:xfrm>
          <a:off x="19310428" y="670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96634</xdr:rowOff>
    </xdr:from>
    <xdr:to>
      <xdr:col>98</xdr:col>
      <xdr:colOff>38100</xdr:colOff>
      <xdr:row>39</xdr:row>
      <xdr:rowOff>26784</xdr:rowOff>
    </xdr:to>
    <xdr:sp macro="" textlink="">
      <xdr:nvSpPr>
        <xdr:cNvPr id="766" name="楕円 765"/>
        <xdr:cNvSpPr/>
      </xdr:nvSpPr>
      <xdr:spPr>
        <a:xfrm>
          <a:off x="18605500" y="66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17911</xdr:rowOff>
    </xdr:from>
    <xdr:ext cx="469744" cy="259045"/>
    <xdr:sp macro="" textlink="">
      <xdr:nvSpPr>
        <xdr:cNvPr id="767" name="テキスト ボックス 766"/>
        <xdr:cNvSpPr txBox="1"/>
      </xdr:nvSpPr>
      <xdr:spPr>
        <a:xfrm>
          <a:off x="18421428" y="67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62754</xdr:rowOff>
    </xdr:from>
    <xdr:to>
      <xdr:col>116</xdr:col>
      <xdr:colOff>63500</xdr:colOff>
      <xdr:row>56</xdr:row>
      <xdr:rowOff>67417</xdr:rowOff>
    </xdr:to>
    <xdr:cxnSp macro="">
      <xdr:nvCxnSpPr>
        <xdr:cNvPr id="794" name="直線コネクタ 793"/>
        <xdr:cNvCxnSpPr/>
      </xdr:nvCxnSpPr>
      <xdr:spPr>
        <a:xfrm flipV="1">
          <a:off x="21323300" y="9663954"/>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67417</xdr:rowOff>
    </xdr:from>
    <xdr:to>
      <xdr:col>111</xdr:col>
      <xdr:colOff>177800</xdr:colOff>
      <xdr:row>56</xdr:row>
      <xdr:rowOff>67417</xdr:rowOff>
    </xdr:to>
    <xdr:cxnSp macro="">
      <xdr:nvCxnSpPr>
        <xdr:cNvPr id="797" name="直線コネクタ 796"/>
        <xdr:cNvCxnSpPr/>
      </xdr:nvCxnSpPr>
      <xdr:spPr>
        <a:xfrm>
          <a:off x="20434300" y="949716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67417</xdr:rowOff>
    </xdr:from>
    <xdr:to>
      <xdr:col>107</xdr:col>
      <xdr:colOff>50800</xdr:colOff>
      <xdr:row>56</xdr:row>
      <xdr:rowOff>136134</xdr:rowOff>
    </xdr:to>
    <xdr:cxnSp macro="">
      <xdr:nvCxnSpPr>
        <xdr:cNvPr id="800" name="直線コネクタ 799"/>
        <xdr:cNvCxnSpPr/>
      </xdr:nvCxnSpPr>
      <xdr:spPr>
        <a:xfrm flipV="1">
          <a:off x="19545300" y="9497167"/>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136134</xdr:rowOff>
    </xdr:from>
    <xdr:to>
      <xdr:col>102</xdr:col>
      <xdr:colOff>114300</xdr:colOff>
      <xdr:row>56</xdr:row>
      <xdr:rowOff>141986</xdr:rowOff>
    </xdr:to>
    <xdr:cxnSp macro="">
      <xdr:nvCxnSpPr>
        <xdr:cNvPr id="803" name="直線コネクタ 802"/>
        <xdr:cNvCxnSpPr/>
      </xdr:nvCxnSpPr>
      <xdr:spPr>
        <a:xfrm flipV="1">
          <a:off x="18656300" y="973733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11954</xdr:rowOff>
    </xdr:from>
    <xdr:to>
      <xdr:col>116</xdr:col>
      <xdr:colOff>114300</xdr:colOff>
      <xdr:row>56</xdr:row>
      <xdr:rowOff>113554</xdr:rowOff>
    </xdr:to>
    <xdr:sp macro="" textlink="">
      <xdr:nvSpPr>
        <xdr:cNvPr id="813" name="楕円 812"/>
        <xdr:cNvSpPr/>
      </xdr:nvSpPr>
      <xdr:spPr>
        <a:xfrm>
          <a:off x="22110700" y="961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34831</xdr:rowOff>
    </xdr:from>
    <xdr:ext cx="469744" cy="259045"/>
    <xdr:sp macro="" textlink="">
      <xdr:nvSpPr>
        <xdr:cNvPr id="814" name="貸付金該当値テキスト"/>
        <xdr:cNvSpPr txBox="1"/>
      </xdr:nvSpPr>
      <xdr:spPr>
        <a:xfrm>
          <a:off x="22212300" y="946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16617</xdr:rowOff>
    </xdr:from>
    <xdr:to>
      <xdr:col>112</xdr:col>
      <xdr:colOff>38100</xdr:colOff>
      <xdr:row>56</xdr:row>
      <xdr:rowOff>118217</xdr:rowOff>
    </xdr:to>
    <xdr:sp macro="" textlink="">
      <xdr:nvSpPr>
        <xdr:cNvPr id="815" name="楕円 814"/>
        <xdr:cNvSpPr/>
      </xdr:nvSpPr>
      <xdr:spPr>
        <a:xfrm>
          <a:off x="2127250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134744</xdr:rowOff>
    </xdr:from>
    <xdr:ext cx="469744" cy="259045"/>
    <xdr:sp macro="" textlink="">
      <xdr:nvSpPr>
        <xdr:cNvPr id="816" name="テキスト ボックス 815"/>
        <xdr:cNvSpPr txBox="1"/>
      </xdr:nvSpPr>
      <xdr:spPr>
        <a:xfrm>
          <a:off x="21088428" y="939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16617</xdr:rowOff>
    </xdr:from>
    <xdr:to>
      <xdr:col>107</xdr:col>
      <xdr:colOff>101600</xdr:colOff>
      <xdr:row>55</xdr:row>
      <xdr:rowOff>118217</xdr:rowOff>
    </xdr:to>
    <xdr:sp macro="" textlink="">
      <xdr:nvSpPr>
        <xdr:cNvPr id="817" name="楕円 816"/>
        <xdr:cNvSpPr/>
      </xdr:nvSpPr>
      <xdr:spPr>
        <a:xfrm>
          <a:off x="20383500" y="9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134744</xdr:rowOff>
    </xdr:from>
    <xdr:ext cx="534377" cy="259045"/>
    <xdr:sp macro="" textlink="">
      <xdr:nvSpPr>
        <xdr:cNvPr id="818" name="テキスト ボックス 817"/>
        <xdr:cNvSpPr txBox="1"/>
      </xdr:nvSpPr>
      <xdr:spPr>
        <a:xfrm>
          <a:off x="20167111" y="92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85334</xdr:rowOff>
    </xdr:from>
    <xdr:to>
      <xdr:col>102</xdr:col>
      <xdr:colOff>165100</xdr:colOff>
      <xdr:row>57</xdr:row>
      <xdr:rowOff>15484</xdr:rowOff>
    </xdr:to>
    <xdr:sp macro="" textlink="">
      <xdr:nvSpPr>
        <xdr:cNvPr id="819" name="楕円 818"/>
        <xdr:cNvSpPr/>
      </xdr:nvSpPr>
      <xdr:spPr>
        <a:xfrm>
          <a:off x="19494500" y="96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32011</xdr:rowOff>
    </xdr:from>
    <xdr:ext cx="469744" cy="259045"/>
    <xdr:sp macro="" textlink="">
      <xdr:nvSpPr>
        <xdr:cNvPr id="820" name="テキスト ボックス 819"/>
        <xdr:cNvSpPr txBox="1"/>
      </xdr:nvSpPr>
      <xdr:spPr>
        <a:xfrm>
          <a:off x="19310428" y="946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91186</xdr:rowOff>
    </xdr:from>
    <xdr:to>
      <xdr:col>98</xdr:col>
      <xdr:colOff>38100</xdr:colOff>
      <xdr:row>57</xdr:row>
      <xdr:rowOff>21336</xdr:rowOff>
    </xdr:to>
    <xdr:sp macro="" textlink="">
      <xdr:nvSpPr>
        <xdr:cNvPr id="821" name="楕円 820"/>
        <xdr:cNvSpPr/>
      </xdr:nvSpPr>
      <xdr:spPr>
        <a:xfrm>
          <a:off x="18605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37863</xdr:rowOff>
    </xdr:from>
    <xdr:ext cx="469744" cy="259045"/>
    <xdr:sp macro="" textlink="">
      <xdr:nvSpPr>
        <xdr:cNvPr id="822" name="テキスト ボックス 821"/>
        <xdr:cNvSpPr txBox="1"/>
      </xdr:nvSpPr>
      <xdr:spPr>
        <a:xfrm>
          <a:off x="18421428" y="946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5321</xdr:rowOff>
    </xdr:from>
    <xdr:to>
      <xdr:col>116</xdr:col>
      <xdr:colOff>63500</xdr:colOff>
      <xdr:row>76</xdr:row>
      <xdr:rowOff>32105</xdr:rowOff>
    </xdr:to>
    <xdr:cxnSp macro="">
      <xdr:nvCxnSpPr>
        <xdr:cNvPr id="852" name="直線コネクタ 851"/>
        <xdr:cNvCxnSpPr/>
      </xdr:nvCxnSpPr>
      <xdr:spPr>
        <a:xfrm flipV="1">
          <a:off x="21323300" y="13035521"/>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26505</xdr:rowOff>
    </xdr:from>
    <xdr:to>
      <xdr:col>111</xdr:col>
      <xdr:colOff>177800</xdr:colOff>
      <xdr:row>76</xdr:row>
      <xdr:rowOff>32105</xdr:rowOff>
    </xdr:to>
    <xdr:cxnSp macro="">
      <xdr:nvCxnSpPr>
        <xdr:cNvPr id="855" name="直線コネクタ 854"/>
        <xdr:cNvCxnSpPr/>
      </xdr:nvCxnSpPr>
      <xdr:spPr>
        <a:xfrm>
          <a:off x="20434300" y="13056705"/>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38259</xdr:rowOff>
    </xdr:from>
    <xdr:to>
      <xdr:col>107</xdr:col>
      <xdr:colOff>50800</xdr:colOff>
      <xdr:row>76</xdr:row>
      <xdr:rowOff>26505</xdr:rowOff>
    </xdr:to>
    <xdr:cxnSp macro="">
      <xdr:nvCxnSpPr>
        <xdr:cNvPr id="858" name="直線コネクタ 857"/>
        <xdr:cNvCxnSpPr/>
      </xdr:nvCxnSpPr>
      <xdr:spPr>
        <a:xfrm>
          <a:off x="19545300" y="12725559"/>
          <a:ext cx="889000" cy="3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38259</xdr:rowOff>
    </xdr:from>
    <xdr:to>
      <xdr:col>102</xdr:col>
      <xdr:colOff>114300</xdr:colOff>
      <xdr:row>74</xdr:row>
      <xdr:rowOff>87903</xdr:rowOff>
    </xdr:to>
    <xdr:cxnSp macro="">
      <xdr:nvCxnSpPr>
        <xdr:cNvPr id="861" name="直線コネクタ 860"/>
        <xdr:cNvCxnSpPr/>
      </xdr:nvCxnSpPr>
      <xdr:spPr>
        <a:xfrm flipV="1">
          <a:off x="18656300" y="12725559"/>
          <a:ext cx="8890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125971</xdr:rowOff>
    </xdr:from>
    <xdr:to>
      <xdr:col>116</xdr:col>
      <xdr:colOff>114300</xdr:colOff>
      <xdr:row>76</xdr:row>
      <xdr:rowOff>56121</xdr:rowOff>
    </xdr:to>
    <xdr:sp macro="" textlink="">
      <xdr:nvSpPr>
        <xdr:cNvPr id="871" name="楕円 870"/>
        <xdr:cNvSpPr/>
      </xdr:nvSpPr>
      <xdr:spPr>
        <a:xfrm>
          <a:off x="22110700" y="129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148848</xdr:rowOff>
    </xdr:from>
    <xdr:ext cx="534377" cy="259045"/>
    <xdr:sp macro="" textlink="">
      <xdr:nvSpPr>
        <xdr:cNvPr id="872" name="繰出金該当値テキスト"/>
        <xdr:cNvSpPr txBox="1"/>
      </xdr:nvSpPr>
      <xdr:spPr>
        <a:xfrm>
          <a:off x="22212300" y="128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152755</xdr:rowOff>
    </xdr:from>
    <xdr:to>
      <xdr:col>112</xdr:col>
      <xdr:colOff>38100</xdr:colOff>
      <xdr:row>76</xdr:row>
      <xdr:rowOff>82905</xdr:rowOff>
    </xdr:to>
    <xdr:sp macro="" textlink="">
      <xdr:nvSpPr>
        <xdr:cNvPr id="873" name="楕円 872"/>
        <xdr:cNvSpPr/>
      </xdr:nvSpPr>
      <xdr:spPr>
        <a:xfrm>
          <a:off x="21272500" y="13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99433</xdr:rowOff>
    </xdr:from>
    <xdr:ext cx="534377" cy="259045"/>
    <xdr:sp macro="" textlink="">
      <xdr:nvSpPr>
        <xdr:cNvPr id="874" name="テキスト ボックス 873"/>
        <xdr:cNvSpPr txBox="1"/>
      </xdr:nvSpPr>
      <xdr:spPr>
        <a:xfrm>
          <a:off x="21056111" y="127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147155</xdr:rowOff>
    </xdr:from>
    <xdr:to>
      <xdr:col>107</xdr:col>
      <xdr:colOff>101600</xdr:colOff>
      <xdr:row>76</xdr:row>
      <xdr:rowOff>77305</xdr:rowOff>
    </xdr:to>
    <xdr:sp macro="" textlink="">
      <xdr:nvSpPr>
        <xdr:cNvPr id="875" name="楕円 874"/>
        <xdr:cNvSpPr/>
      </xdr:nvSpPr>
      <xdr:spPr>
        <a:xfrm>
          <a:off x="20383500" y="130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93832</xdr:rowOff>
    </xdr:from>
    <xdr:ext cx="534377" cy="259045"/>
    <xdr:sp macro="" textlink="">
      <xdr:nvSpPr>
        <xdr:cNvPr id="876" name="テキスト ボックス 875"/>
        <xdr:cNvSpPr txBox="1"/>
      </xdr:nvSpPr>
      <xdr:spPr>
        <a:xfrm>
          <a:off x="20167111" y="127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158909</xdr:rowOff>
    </xdr:from>
    <xdr:to>
      <xdr:col>102</xdr:col>
      <xdr:colOff>165100</xdr:colOff>
      <xdr:row>74</xdr:row>
      <xdr:rowOff>89059</xdr:rowOff>
    </xdr:to>
    <xdr:sp macro="" textlink="">
      <xdr:nvSpPr>
        <xdr:cNvPr id="877" name="楕円 876"/>
        <xdr:cNvSpPr/>
      </xdr:nvSpPr>
      <xdr:spPr>
        <a:xfrm>
          <a:off x="19494500" y="126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105586</xdr:rowOff>
    </xdr:from>
    <xdr:ext cx="534377" cy="259045"/>
    <xdr:sp macro="" textlink="">
      <xdr:nvSpPr>
        <xdr:cNvPr id="878" name="テキスト ボックス 877"/>
        <xdr:cNvSpPr txBox="1"/>
      </xdr:nvSpPr>
      <xdr:spPr>
        <a:xfrm>
          <a:off x="19278111" y="124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37103</xdr:rowOff>
    </xdr:from>
    <xdr:to>
      <xdr:col>98</xdr:col>
      <xdr:colOff>38100</xdr:colOff>
      <xdr:row>74</xdr:row>
      <xdr:rowOff>138703</xdr:rowOff>
    </xdr:to>
    <xdr:sp macro="" textlink="">
      <xdr:nvSpPr>
        <xdr:cNvPr id="879" name="楕円 878"/>
        <xdr:cNvSpPr/>
      </xdr:nvSpPr>
      <xdr:spPr>
        <a:xfrm>
          <a:off x="18605500" y="127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155230</xdr:rowOff>
    </xdr:from>
    <xdr:ext cx="534377" cy="259045"/>
    <xdr:sp macro="" textlink="">
      <xdr:nvSpPr>
        <xdr:cNvPr id="880" name="テキスト ボックス 879"/>
        <xdr:cNvSpPr txBox="1"/>
      </xdr:nvSpPr>
      <xdr:spPr>
        <a:xfrm>
          <a:off x="18389111" y="124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人件費は会計年度任用職員制度の開始や退職手当の増（</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）により一人あたり</a:t>
          </a:r>
          <a:r>
            <a:rPr kumimoji="1" lang="en-US" altLang="ja-JP" sz="1300">
              <a:latin typeface="ＭＳ Ｐゴシック" panose="020B0600070205080204" pitchFamily="50" charset="-128"/>
              <a:ea typeface="ＭＳ Ｐゴシック" panose="020B0600070205080204" pitchFamily="50" charset="-128"/>
            </a:rPr>
            <a:t>18,922</a:t>
          </a:r>
          <a:r>
            <a:rPr kumimoji="1" lang="ja-JP" altLang="en-US" sz="1300">
              <a:latin typeface="ＭＳ Ｐゴシック" panose="020B0600070205080204" pitchFamily="50" charset="-128"/>
              <a:ea typeface="ＭＳ Ｐゴシック" panose="020B0600070205080204" pitchFamily="50" charset="-128"/>
            </a:rPr>
            <a:t>円の増となっている。物件費は会計年度任用職員制度に伴い減額となった一方，新型コロナウイルス感染症対策経費が増額となったことから，全体では</a:t>
          </a:r>
          <a:r>
            <a:rPr kumimoji="1" lang="en-US" altLang="ja-JP" sz="1300">
              <a:latin typeface="ＭＳ Ｐゴシック" panose="020B0600070205080204" pitchFamily="50" charset="-128"/>
              <a:ea typeface="ＭＳ Ｐゴシック" panose="020B0600070205080204" pitchFamily="50" charset="-128"/>
            </a:rPr>
            <a:t>5,716</a:t>
          </a:r>
          <a:r>
            <a:rPr kumimoji="1" lang="ja-JP" altLang="en-US" sz="1300">
              <a:latin typeface="ＭＳ Ｐゴシック" panose="020B0600070205080204" pitchFamily="50" charset="-128"/>
              <a:ea typeface="ＭＳ Ｐゴシック" panose="020B0600070205080204" pitchFamily="50" charset="-128"/>
            </a:rPr>
            <a:t>円の減となった。補助費は主に特別定額給付金給付事業をはじめとする新型コロナウイルス感染症対策事業費の影響により</a:t>
          </a:r>
          <a:r>
            <a:rPr kumimoji="1" lang="en-US" altLang="ja-JP" sz="1300">
              <a:latin typeface="ＭＳ Ｐゴシック" panose="020B0600070205080204" pitchFamily="50" charset="-128"/>
              <a:ea typeface="ＭＳ Ｐゴシック" panose="020B0600070205080204" pitchFamily="50" charset="-128"/>
            </a:rPr>
            <a:t>140.5%</a:t>
          </a:r>
          <a:r>
            <a:rPr kumimoji="1" lang="ja-JP" altLang="en-US" sz="1300">
              <a:latin typeface="ＭＳ Ｐゴシック" panose="020B0600070205080204" pitchFamily="50" charset="-128"/>
              <a:ea typeface="ＭＳ Ｐゴシック" panose="020B0600070205080204" pitchFamily="50" charset="-128"/>
            </a:rPr>
            <a:t>の増となり，一人当たりでは</a:t>
          </a:r>
          <a:r>
            <a:rPr kumimoji="1" lang="en-US" altLang="ja-JP" sz="1300">
              <a:latin typeface="ＭＳ Ｐゴシック" panose="020B0600070205080204" pitchFamily="50" charset="-128"/>
              <a:ea typeface="ＭＳ Ｐゴシック" panose="020B0600070205080204" pitchFamily="50" charset="-128"/>
            </a:rPr>
            <a:t>112,024</a:t>
          </a:r>
          <a:r>
            <a:rPr kumimoji="1" lang="ja-JP" altLang="en-US" sz="1300">
              <a:latin typeface="ＭＳ Ｐゴシック" panose="020B0600070205080204" pitchFamily="50" charset="-128"/>
              <a:ea typeface="ＭＳ Ｐゴシック" panose="020B0600070205080204" pitchFamily="50" charset="-128"/>
            </a:rPr>
            <a:t>円の増となった。普通建設事業においては自然災害防止事業等で増となった一方，畜産・酪農収益力強化設備等特別対策事業補助金皆減等に伴い，全体で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減となった。一人当たりでは</a:t>
          </a:r>
          <a:r>
            <a:rPr kumimoji="1" lang="en-US" altLang="ja-JP" sz="1300">
              <a:latin typeface="ＭＳ Ｐゴシック" panose="020B0600070205080204" pitchFamily="50" charset="-128"/>
              <a:ea typeface="ＭＳ Ｐゴシック" panose="020B0600070205080204" pitchFamily="50" charset="-128"/>
            </a:rPr>
            <a:t>5,382</a:t>
          </a:r>
          <a:r>
            <a:rPr kumimoji="1" lang="ja-JP" altLang="en-US" sz="1300">
              <a:latin typeface="ＭＳ Ｐゴシック" panose="020B0600070205080204" pitchFamily="50" charset="-128"/>
              <a:ea typeface="ＭＳ Ｐゴシック" panose="020B0600070205080204" pitchFamily="50" charset="-128"/>
            </a:rPr>
            <a:t>円の減となっている。公債費では元金償還金の増により一人当たり</a:t>
          </a:r>
          <a:r>
            <a:rPr kumimoji="1" lang="en-US" altLang="ja-JP" sz="1300">
              <a:latin typeface="ＭＳ Ｐゴシック" panose="020B0600070205080204" pitchFamily="50" charset="-128"/>
              <a:ea typeface="ＭＳ Ｐゴシック" panose="020B0600070205080204" pitchFamily="50" charset="-128"/>
            </a:rPr>
            <a:t>3,254</a:t>
          </a:r>
          <a:r>
            <a:rPr kumimoji="1" lang="ja-JP" altLang="en-US" sz="1300">
              <a:latin typeface="ＭＳ Ｐゴシック" panose="020B0600070205080204" pitchFamily="50" charset="-128"/>
              <a:ea typeface="ＭＳ Ｐゴシック" panose="020B0600070205080204" pitchFamily="50" charset="-128"/>
            </a:rPr>
            <a:t>円増となった。 </a:t>
          </a:r>
        </a:p>
        <a:p>
          <a:r>
            <a:rPr kumimoji="1" lang="ja-JP" altLang="en-US" sz="1300">
              <a:latin typeface="ＭＳ Ｐゴシック" panose="020B0600070205080204" pitchFamily="50" charset="-128"/>
              <a:ea typeface="ＭＳ Ｐゴシック" panose="020B0600070205080204" pitchFamily="50" charset="-128"/>
            </a:rPr>
            <a:t>　全体に係る事項として，新型コロナウイルス感染症対策事業が大きく増額となったことに加え，人口が前年度比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減となっているため，一人当たりの経費は増加傾向となった。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116187</xdr:rowOff>
    </xdr:from>
    <xdr:to>
      <xdr:col>24</xdr:col>
      <xdr:colOff>63500</xdr:colOff>
      <xdr:row>35</xdr:row>
      <xdr:rowOff>83530</xdr:rowOff>
    </xdr:to>
    <xdr:cxnSp macro="">
      <xdr:nvCxnSpPr>
        <xdr:cNvPr id="63" name="直線コネクタ 62"/>
        <xdr:cNvCxnSpPr/>
      </xdr:nvCxnSpPr>
      <xdr:spPr>
        <a:xfrm>
          <a:off x="3797300" y="5945487"/>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116187</xdr:rowOff>
    </xdr:from>
    <xdr:to>
      <xdr:col>19</xdr:col>
      <xdr:colOff>177800</xdr:colOff>
      <xdr:row>34</xdr:row>
      <xdr:rowOff>151457</xdr:rowOff>
    </xdr:to>
    <xdr:cxnSp macro="">
      <xdr:nvCxnSpPr>
        <xdr:cNvPr id="66" name="直線コネクタ 65"/>
        <xdr:cNvCxnSpPr/>
      </xdr:nvCxnSpPr>
      <xdr:spPr>
        <a:xfrm flipV="1">
          <a:off x="2908300" y="594548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151457</xdr:rowOff>
    </xdr:from>
    <xdr:to>
      <xdr:col>15</xdr:col>
      <xdr:colOff>50800</xdr:colOff>
      <xdr:row>35</xdr:row>
      <xdr:rowOff>6785</xdr:rowOff>
    </xdr:to>
    <xdr:cxnSp macro="">
      <xdr:nvCxnSpPr>
        <xdr:cNvPr id="69" name="直線コネクタ 68"/>
        <xdr:cNvCxnSpPr/>
      </xdr:nvCxnSpPr>
      <xdr:spPr>
        <a:xfrm flipV="1">
          <a:off x="2019300" y="5980757"/>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74386</xdr:rowOff>
    </xdr:from>
    <xdr:to>
      <xdr:col>10</xdr:col>
      <xdr:colOff>114300</xdr:colOff>
      <xdr:row>35</xdr:row>
      <xdr:rowOff>6785</xdr:rowOff>
    </xdr:to>
    <xdr:cxnSp macro="">
      <xdr:nvCxnSpPr>
        <xdr:cNvPr id="72" name="直線コネクタ 71"/>
        <xdr:cNvCxnSpPr/>
      </xdr:nvCxnSpPr>
      <xdr:spPr>
        <a:xfrm>
          <a:off x="1130300" y="5903686"/>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32730</xdr:rowOff>
    </xdr:from>
    <xdr:to>
      <xdr:col>24</xdr:col>
      <xdr:colOff>114300</xdr:colOff>
      <xdr:row>35</xdr:row>
      <xdr:rowOff>134330</xdr:rowOff>
    </xdr:to>
    <xdr:sp macro="" textlink="">
      <xdr:nvSpPr>
        <xdr:cNvPr id="82" name="楕円 81"/>
        <xdr:cNvSpPr/>
      </xdr:nvSpPr>
      <xdr:spPr>
        <a:xfrm>
          <a:off x="45847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55607</xdr:rowOff>
    </xdr:from>
    <xdr:ext cx="469744" cy="259045"/>
    <xdr:sp macro="" textlink="">
      <xdr:nvSpPr>
        <xdr:cNvPr id="83" name="議会費該当値テキスト"/>
        <xdr:cNvSpPr txBox="1"/>
      </xdr:nvSpPr>
      <xdr:spPr>
        <a:xfrm>
          <a:off x="4686300" y="588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65387</xdr:rowOff>
    </xdr:from>
    <xdr:to>
      <xdr:col>20</xdr:col>
      <xdr:colOff>38100</xdr:colOff>
      <xdr:row>34</xdr:row>
      <xdr:rowOff>166987</xdr:rowOff>
    </xdr:to>
    <xdr:sp macro="" textlink="">
      <xdr:nvSpPr>
        <xdr:cNvPr id="84" name="楕円 83"/>
        <xdr:cNvSpPr/>
      </xdr:nvSpPr>
      <xdr:spPr>
        <a:xfrm>
          <a:off x="3746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12064</xdr:rowOff>
    </xdr:from>
    <xdr:ext cx="469744" cy="259045"/>
    <xdr:sp macro="" textlink="">
      <xdr:nvSpPr>
        <xdr:cNvPr id="85" name="テキスト ボックス 84"/>
        <xdr:cNvSpPr txBox="1"/>
      </xdr:nvSpPr>
      <xdr:spPr>
        <a:xfrm>
          <a:off x="3562428" y="566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100657</xdr:rowOff>
    </xdr:from>
    <xdr:to>
      <xdr:col>15</xdr:col>
      <xdr:colOff>101600</xdr:colOff>
      <xdr:row>35</xdr:row>
      <xdr:rowOff>30807</xdr:rowOff>
    </xdr:to>
    <xdr:sp macro="" textlink="">
      <xdr:nvSpPr>
        <xdr:cNvPr id="86" name="楕円 85"/>
        <xdr:cNvSpPr/>
      </xdr:nvSpPr>
      <xdr:spPr>
        <a:xfrm>
          <a:off x="2857500" y="59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47334</xdr:rowOff>
    </xdr:from>
    <xdr:ext cx="469744" cy="259045"/>
    <xdr:sp macro="" textlink="">
      <xdr:nvSpPr>
        <xdr:cNvPr id="87" name="テキスト ボックス 86"/>
        <xdr:cNvSpPr txBox="1"/>
      </xdr:nvSpPr>
      <xdr:spPr>
        <a:xfrm>
          <a:off x="2673428" y="570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127435</xdr:rowOff>
    </xdr:from>
    <xdr:to>
      <xdr:col>10</xdr:col>
      <xdr:colOff>165100</xdr:colOff>
      <xdr:row>35</xdr:row>
      <xdr:rowOff>57585</xdr:rowOff>
    </xdr:to>
    <xdr:sp macro="" textlink="">
      <xdr:nvSpPr>
        <xdr:cNvPr id="88" name="楕円 87"/>
        <xdr:cNvSpPr/>
      </xdr:nvSpPr>
      <xdr:spPr>
        <a:xfrm>
          <a:off x="1968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74112</xdr:rowOff>
    </xdr:from>
    <xdr:ext cx="469744" cy="259045"/>
    <xdr:sp macro="" textlink="">
      <xdr:nvSpPr>
        <xdr:cNvPr id="89" name="テキスト ボックス 88"/>
        <xdr:cNvSpPr txBox="1"/>
      </xdr:nvSpPr>
      <xdr:spPr>
        <a:xfrm>
          <a:off x="1784428" y="57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23586</xdr:rowOff>
    </xdr:from>
    <xdr:to>
      <xdr:col>6</xdr:col>
      <xdr:colOff>38100</xdr:colOff>
      <xdr:row>34</xdr:row>
      <xdr:rowOff>125186</xdr:rowOff>
    </xdr:to>
    <xdr:sp macro="" textlink="">
      <xdr:nvSpPr>
        <xdr:cNvPr id="90" name="楕円 89"/>
        <xdr:cNvSpPr/>
      </xdr:nvSpPr>
      <xdr:spPr>
        <a:xfrm>
          <a:off x="10795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141713</xdr:rowOff>
    </xdr:from>
    <xdr:ext cx="469744" cy="259045"/>
    <xdr:sp macro="" textlink="">
      <xdr:nvSpPr>
        <xdr:cNvPr id="91" name="テキスト ボックス 90"/>
        <xdr:cNvSpPr txBox="1"/>
      </xdr:nvSpPr>
      <xdr:spPr>
        <a:xfrm>
          <a:off x="895428" y="56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88853</xdr:rowOff>
    </xdr:from>
    <xdr:to>
      <xdr:col>24</xdr:col>
      <xdr:colOff>63500</xdr:colOff>
      <xdr:row>58</xdr:row>
      <xdr:rowOff>72906</xdr:rowOff>
    </xdr:to>
    <xdr:cxnSp macro="">
      <xdr:nvCxnSpPr>
        <xdr:cNvPr id="122" name="直線コネクタ 121"/>
        <xdr:cNvCxnSpPr/>
      </xdr:nvCxnSpPr>
      <xdr:spPr>
        <a:xfrm flipV="1">
          <a:off x="3797300" y="9690053"/>
          <a:ext cx="838200" cy="3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69703</xdr:rowOff>
    </xdr:from>
    <xdr:to>
      <xdr:col>19</xdr:col>
      <xdr:colOff>177800</xdr:colOff>
      <xdr:row>58</xdr:row>
      <xdr:rowOff>72906</xdr:rowOff>
    </xdr:to>
    <xdr:cxnSp macro="">
      <xdr:nvCxnSpPr>
        <xdr:cNvPr id="125" name="直線コネクタ 124"/>
        <xdr:cNvCxnSpPr/>
      </xdr:nvCxnSpPr>
      <xdr:spPr>
        <a:xfrm>
          <a:off x="2908300" y="10013803"/>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54484</xdr:rowOff>
    </xdr:from>
    <xdr:to>
      <xdr:col>15</xdr:col>
      <xdr:colOff>50800</xdr:colOff>
      <xdr:row>58</xdr:row>
      <xdr:rowOff>69703</xdr:rowOff>
    </xdr:to>
    <xdr:cxnSp macro="">
      <xdr:nvCxnSpPr>
        <xdr:cNvPr id="128" name="直線コネクタ 127"/>
        <xdr:cNvCxnSpPr/>
      </xdr:nvCxnSpPr>
      <xdr:spPr>
        <a:xfrm>
          <a:off x="2019300" y="9998584"/>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54484</xdr:rowOff>
    </xdr:from>
    <xdr:to>
      <xdr:col>10</xdr:col>
      <xdr:colOff>114300</xdr:colOff>
      <xdr:row>58</xdr:row>
      <xdr:rowOff>67126</xdr:rowOff>
    </xdr:to>
    <xdr:cxnSp macro="">
      <xdr:nvCxnSpPr>
        <xdr:cNvPr id="131" name="直線コネクタ 130"/>
        <xdr:cNvCxnSpPr/>
      </xdr:nvCxnSpPr>
      <xdr:spPr>
        <a:xfrm flipV="1">
          <a:off x="1130300" y="9998584"/>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38053</xdr:rowOff>
    </xdr:from>
    <xdr:to>
      <xdr:col>24</xdr:col>
      <xdr:colOff>114300</xdr:colOff>
      <xdr:row>56</xdr:row>
      <xdr:rowOff>139653</xdr:rowOff>
    </xdr:to>
    <xdr:sp macro="" textlink="">
      <xdr:nvSpPr>
        <xdr:cNvPr id="141" name="楕円 140"/>
        <xdr:cNvSpPr/>
      </xdr:nvSpPr>
      <xdr:spPr>
        <a:xfrm>
          <a:off x="4584700" y="96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124430</xdr:rowOff>
    </xdr:from>
    <xdr:ext cx="599010" cy="259045"/>
    <xdr:sp macro="" textlink="">
      <xdr:nvSpPr>
        <xdr:cNvPr id="142" name="総務費該当値テキスト"/>
        <xdr:cNvSpPr txBox="1"/>
      </xdr:nvSpPr>
      <xdr:spPr>
        <a:xfrm>
          <a:off x="4686300" y="955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22106</xdr:rowOff>
    </xdr:from>
    <xdr:to>
      <xdr:col>20</xdr:col>
      <xdr:colOff>38100</xdr:colOff>
      <xdr:row>58</xdr:row>
      <xdr:rowOff>123706</xdr:rowOff>
    </xdr:to>
    <xdr:sp macro="" textlink="">
      <xdr:nvSpPr>
        <xdr:cNvPr id="143" name="楕円 142"/>
        <xdr:cNvSpPr/>
      </xdr:nvSpPr>
      <xdr:spPr>
        <a:xfrm>
          <a:off x="3746500" y="9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114833</xdr:rowOff>
    </xdr:from>
    <xdr:ext cx="534377" cy="259045"/>
    <xdr:sp macro="" textlink="">
      <xdr:nvSpPr>
        <xdr:cNvPr id="144" name="テキスト ボックス 143"/>
        <xdr:cNvSpPr txBox="1"/>
      </xdr:nvSpPr>
      <xdr:spPr>
        <a:xfrm>
          <a:off x="3530111" y="100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18903</xdr:rowOff>
    </xdr:from>
    <xdr:to>
      <xdr:col>15</xdr:col>
      <xdr:colOff>101600</xdr:colOff>
      <xdr:row>58</xdr:row>
      <xdr:rowOff>120503</xdr:rowOff>
    </xdr:to>
    <xdr:sp macro="" textlink="">
      <xdr:nvSpPr>
        <xdr:cNvPr id="145" name="楕円 144"/>
        <xdr:cNvSpPr/>
      </xdr:nvSpPr>
      <xdr:spPr>
        <a:xfrm>
          <a:off x="2857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137030</xdr:rowOff>
    </xdr:from>
    <xdr:ext cx="534377" cy="259045"/>
    <xdr:sp macro="" textlink="">
      <xdr:nvSpPr>
        <xdr:cNvPr id="146" name="テキスト ボックス 145"/>
        <xdr:cNvSpPr txBox="1"/>
      </xdr:nvSpPr>
      <xdr:spPr>
        <a:xfrm>
          <a:off x="2641111" y="973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3684</xdr:rowOff>
    </xdr:from>
    <xdr:to>
      <xdr:col>10</xdr:col>
      <xdr:colOff>165100</xdr:colOff>
      <xdr:row>58</xdr:row>
      <xdr:rowOff>105284</xdr:rowOff>
    </xdr:to>
    <xdr:sp macro="" textlink="">
      <xdr:nvSpPr>
        <xdr:cNvPr id="147" name="楕円 146"/>
        <xdr:cNvSpPr/>
      </xdr:nvSpPr>
      <xdr:spPr>
        <a:xfrm>
          <a:off x="1968500" y="99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121811</xdr:rowOff>
    </xdr:from>
    <xdr:ext cx="534377" cy="259045"/>
    <xdr:sp macro="" textlink="">
      <xdr:nvSpPr>
        <xdr:cNvPr id="148" name="テキスト ボックス 147"/>
        <xdr:cNvSpPr txBox="1"/>
      </xdr:nvSpPr>
      <xdr:spPr>
        <a:xfrm>
          <a:off x="1752111" y="97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16326</xdr:rowOff>
    </xdr:from>
    <xdr:to>
      <xdr:col>6</xdr:col>
      <xdr:colOff>38100</xdr:colOff>
      <xdr:row>58</xdr:row>
      <xdr:rowOff>117926</xdr:rowOff>
    </xdr:to>
    <xdr:sp macro="" textlink="">
      <xdr:nvSpPr>
        <xdr:cNvPr id="149" name="楕円 148"/>
        <xdr:cNvSpPr/>
      </xdr:nvSpPr>
      <xdr:spPr>
        <a:xfrm>
          <a:off x="1079500" y="99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134453</xdr:rowOff>
    </xdr:from>
    <xdr:ext cx="534377" cy="259045"/>
    <xdr:sp macro="" textlink="">
      <xdr:nvSpPr>
        <xdr:cNvPr id="150" name="テキスト ボックス 149"/>
        <xdr:cNvSpPr txBox="1"/>
      </xdr:nvSpPr>
      <xdr:spPr>
        <a:xfrm>
          <a:off x="863111" y="97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4352</xdr:rowOff>
    </xdr:from>
    <xdr:to>
      <xdr:col>24</xdr:col>
      <xdr:colOff>63500</xdr:colOff>
      <xdr:row>75</xdr:row>
      <xdr:rowOff>25906</xdr:rowOff>
    </xdr:to>
    <xdr:cxnSp macro="">
      <xdr:nvCxnSpPr>
        <xdr:cNvPr id="182" name="直線コネクタ 181"/>
        <xdr:cNvCxnSpPr/>
      </xdr:nvCxnSpPr>
      <xdr:spPr>
        <a:xfrm flipV="1">
          <a:off x="3797300" y="12863102"/>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25906</xdr:rowOff>
    </xdr:from>
    <xdr:to>
      <xdr:col>19</xdr:col>
      <xdr:colOff>177800</xdr:colOff>
      <xdr:row>75</xdr:row>
      <xdr:rowOff>136092</xdr:rowOff>
    </xdr:to>
    <xdr:cxnSp macro="">
      <xdr:nvCxnSpPr>
        <xdr:cNvPr id="185" name="直線コネクタ 184"/>
        <xdr:cNvCxnSpPr/>
      </xdr:nvCxnSpPr>
      <xdr:spPr>
        <a:xfrm flipV="1">
          <a:off x="2908300" y="12884656"/>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136092</xdr:rowOff>
    </xdr:from>
    <xdr:to>
      <xdr:col>15</xdr:col>
      <xdr:colOff>50800</xdr:colOff>
      <xdr:row>75</xdr:row>
      <xdr:rowOff>138214</xdr:rowOff>
    </xdr:to>
    <xdr:cxnSp macro="">
      <xdr:nvCxnSpPr>
        <xdr:cNvPr id="188" name="直線コネクタ 187"/>
        <xdr:cNvCxnSpPr/>
      </xdr:nvCxnSpPr>
      <xdr:spPr>
        <a:xfrm flipV="1">
          <a:off x="2019300" y="12994842"/>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138214</xdr:rowOff>
    </xdr:from>
    <xdr:to>
      <xdr:col>10</xdr:col>
      <xdr:colOff>114300</xdr:colOff>
      <xdr:row>76</xdr:row>
      <xdr:rowOff>138410</xdr:rowOff>
    </xdr:to>
    <xdr:cxnSp macro="">
      <xdr:nvCxnSpPr>
        <xdr:cNvPr id="191" name="直線コネクタ 190"/>
        <xdr:cNvCxnSpPr/>
      </xdr:nvCxnSpPr>
      <xdr:spPr>
        <a:xfrm flipV="1">
          <a:off x="1130300" y="12996964"/>
          <a:ext cx="889000" cy="1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125002</xdr:rowOff>
    </xdr:from>
    <xdr:to>
      <xdr:col>24</xdr:col>
      <xdr:colOff>114300</xdr:colOff>
      <xdr:row>75</xdr:row>
      <xdr:rowOff>55152</xdr:rowOff>
    </xdr:to>
    <xdr:sp macro="" textlink="">
      <xdr:nvSpPr>
        <xdr:cNvPr id="201" name="楕円 200"/>
        <xdr:cNvSpPr/>
      </xdr:nvSpPr>
      <xdr:spPr>
        <a:xfrm>
          <a:off x="4584700" y="12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147879</xdr:rowOff>
    </xdr:from>
    <xdr:ext cx="599010" cy="259045"/>
    <xdr:sp macro="" textlink="">
      <xdr:nvSpPr>
        <xdr:cNvPr id="202" name="民生費該当値テキスト"/>
        <xdr:cNvSpPr txBox="1"/>
      </xdr:nvSpPr>
      <xdr:spPr>
        <a:xfrm>
          <a:off x="4686300" y="1266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146556</xdr:rowOff>
    </xdr:from>
    <xdr:to>
      <xdr:col>20</xdr:col>
      <xdr:colOff>38100</xdr:colOff>
      <xdr:row>75</xdr:row>
      <xdr:rowOff>76706</xdr:rowOff>
    </xdr:to>
    <xdr:sp macro="" textlink="">
      <xdr:nvSpPr>
        <xdr:cNvPr id="203" name="楕円 202"/>
        <xdr:cNvSpPr/>
      </xdr:nvSpPr>
      <xdr:spPr>
        <a:xfrm>
          <a:off x="3746500" y="128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93233</xdr:rowOff>
    </xdr:from>
    <xdr:ext cx="599010" cy="259045"/>
    <xdr:sp macro="" textlink="">
      <xdr:nvSpPr>
        <xdr:cNvPr id="204" name="テキスト ボックス 203"/>
        <xdr:cNvSpPr txBox="1"/>
      </xdr:nvSpPr>
      <xdr:spPr>
        <a:xfrm>
          <a:off x="3497795" y="1260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85292</xdr:rowOff>
    </xdr:from>
    <xdr:to>
      <xdr:col>15</xdr:col>
      <xdr:colOff>101600</xdr:colOff>
      <xdr:row>76</xdr:row>
      <xdr:rowOff>15441</xdr:rowOff>
    </xdr:to>
    <xdr:sp macro="" textlink="">
      <xdr:nvSpPr>
        <xdr:cNvPr id="205" name="楕円 204"/>
        <xdr:cNvSpPr/>
      </xdr:nvSpPr>
      <xdr:spPr>
        <a:xfrm>
          <a:off x="2857500" y="12944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31969</xdr:rowOff>
    </xdr:from>
    <xdr:ext cx="599010" cy="259045"/>
    <xdr:sp macro="" textlink="">
      <xdr:nvSpPr>
        <xdr:cNvPr id="206" name="テキスト ボックス 205"/>
        <xdr:cNvSpPr txBox="1"/>
      </xdr:nvSpPr>
      <xdr:spPr>
        <a:xfrm>
          <a:off x="2608795" y="1271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87414</xdr:rowOff>
    </xdr:from>
    <xdr:to>
      <xdr:col>10</xdr:col>
      <xdr:colOff>165100</xdr:colOff>
      <xdr:row>76</xdr:row>
      <xdr:rowOff>17565</xdr:rowOff>
    </xdr:to>
    <xdr:sp macro="" textlink="">
      <xdr:nvSpPr>
        <xdr:cNvPr id="207" name="楕円 206"/>
        <xdr:cNvSpPr/>
      </xdr:nvSpPr>
      <xdr:spPr>
        <a:xfrm>
          <a:off x="1968500" y="12946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34091</xdr:rowOff>
    </xdr:from>
    <xdr:ext cx="599010" cy="259045"/>
    <xdr:sp macro="" textlink="">
      <xdr:nvSpPr>
        <xdr:cNvPr id="208" name="テキスト ボックス 207"/>
        <xdr:cNvSpPr txBox="1"/>
      </xdr:nvSpPr>
      <xdr:spPr>
        <a:xfrm>
          <a:off x="1719795" y="127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87610</xdr:rowOff>
    </xdr:from>
    <xdr:to>
      <xdr:col>6</xdr:col>
      <xdr:colOff>38100</xdr:colOff>
      <xdr:row>77</xdr:row>
      <xdr:rowOff>17760</xdr:rowOff>
    </xdr:to>
    <xdr:sp macro="" textlink="">
      <xdr:nvSpPr>
        <xdr:cNvPr id="209" name="楕円 208"/>
        <xdr:cNvSpPr/>
      </xdr:nvSpPr>
      <xdr:spPr>
        <a:xfrm>
          <a:off x="1079500" y="13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34287</xdr:rowOff>
    </xdr:from>
    <xdr:ext cx="599010" cy="259045"/>
    <xdr:sp macro="" textlink="">
      <xdr:nvSpPr>
        <xdr:cNvPr id="210" name="テキスト ボックス 209"/>
        <xdr:cNvSpPr txBox="1"/>
      </xdr:nvSpPr>
      <xdr:spPr>
        <a:xfrm>
          <a:off x="830795" y="1289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16853</xdr:rowOff>
    </xdr:from>
    <xdr:to>
      <xdr:col>24</xdr:col>
      <xdr:colOff>63500</xdr:colOff>
      <xdr:row>97</xdr:row>
      <xdr:rowOff>103136</xdr:rowOff>
    </xdr:to>
    <xdr:cxnSp macro="">
      <xdr:nvCxnSpPr>
        <xdr:cNvPr id="240" name="直線コネクタ 239"/>
        <xdr:cNvCxnSpPr/>
      </xdr:nvCxnSpPr>
      <xdr:spPr>
        <a:xfrm flipV="1">
          <a:off x="3797300" y="16647503"/>
          <a:ext cx="838200" cy="8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150152</xdr:rowOff>
    </xdr:from>
    <xdr:to>
      <xdr:col>19</xdr:col>
      <xdr:colOff>177800</xdr:colOff>
      <xdr:row>97</xdr:row>
      <xdr:rowOff>103136</xdr:rowOff>
    </xdr:to>
    <xdr:cxnSp macro="">
      <xdr:nvCxnSpPr>
        <xdr:cNvPr id="243" name="直線コネクタ 242"/>
        <xdr:cNvCxnSpPr/>
      </xdr:nvCxnSpPr>
      <xdr:spPr>
        <a:xfrm>
          <a:off x="2908300" y="16609352"/>
          <a:ext cx="8890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150152</xdr:rowOff>
    </xdr:from>
    <xdr:to>
      <xdr:col>15</xdr:col>
      <xdr:colOff>50800</xdr:colOff>
      <xdr:row>97</xdr:row>
      <xdr:rowOff>128169</xdr:rowOff>
    </xdr:to>
    <xdr:cxnSp macro="">
      <xdr:nvCxnSpPr>
        <xdr:cNvPr id="246" name="直線コネクタ 245"/>
        <xdr:cNvCxnSpPr/>
      </xdr:nvCxnSpPr>
      <xdr:spPr>
        <a:xfrm flipV="1">
          <a:off x="2019300" y="16609352"/>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95504</xdr:rowOff>
    </xdr:from>
    <xdr:to>
      <xdr:col>10</xdr:col>
      <xdr:colOff>114300</xdr:colOff>
      <xdr:row>97</xdr:row>
      <xdr:rowOff>128169</xdr:rowOff>
    </xdr:to>
    <xdr:cxnSp macro="">
      <xdr:nvCxnSpPr>
        <xdr:cNvPr id="249" name="直線コネクタ 248"/>
        <xdr:cNvCxnSpPr/>
      </xdr:nvCxnSpPr>
      <xdr:spPr>
        <a:xfrm>
          <a:off x="1130300" y="16726154"/>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137503</xdr:rowOff>
    </xdr:from>
    <xdr:to>
      <xdr:col>24</xdr:col>
      <xdr:colOff>114300</xdr:colOff>
      <xdr:row>97</xdr:row>
      <xdr:rowOff>67653</xdr:rowOff>
    </xdr:to>
    <xdr:sp macro="" textlink="">
      <xdr:nvSpPr>
        <xdr:cNvPr id="259" name="楕円 258"/>
        <xdr:cNvSpPr/>
      </xdr:nvSpPr>
      <xdr:spPr>
        <a:xfrm>
          <a:off x="4584700" y="165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160380</xdr:rowOff>
    </xdr:from>
    <xdr:ext cx="534377" cy="259045"/>
    <xdr:sp macro="" textlink="">
      <xdr:nvSpPr>
        <xdr:cNvPr id="260" name="衛生費該当値テキスト"/>
        <xdr:cNvSpPr txBox="1"/>
      </xdr:nvSpPr>
      <xdr:spPr>
        <a:xfrm>
          <a:off x="4686300" y="164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52336</xdr:rowOff>
    </xdr:from>
    <xdr:to>
      <xdr:col>20</xdr:col>
      <xdr:colOff>38100</xdr:colOff>
      <xdr:row>97</xdr:row>
      <xdr:rowOff>153936</xdr:rowOff>
    </xdr:to>
    <xdr:sp macro="" textlink="">
      <xdr:nvSpPr>
        <xdr:cNvPr id="261" name="楕円 260"/>
        <xdr:cNvSpPr/>
      </xdr:nvSpPr>
      <xdr:spPr>
        <a:xfrm>
          <a:off x="3746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170463</xdr:rowOff>
    </xdr:from>
    <xdr:ext cx="534377" cy="259045"/>
    <xdr:sp macro="" textlink="">
      <xdr:nvSpPr>
        <xdr:cNvPr id="262" name="テキスト ボックス 261"/>
        <xdr:cNvSpPr txBox="1"/>
      </xdr:nvSpPr>
      <xdr:spPr>
        <a:xfrm>
          <a:off x="3530111"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99352</xdr:rowOff>
    </xdr:from>
    <xdr:to>
      <xdr:col>15</xdr:col>
      <xdr:colOff>101600</xdr:colOff>
      <xdr:row>97</xdr:row>
      <xdr:rowOff>29502</xdr:rowOff>
    </xdr:to>
    <xdr:sp macro="" textlink="">
      <xdr:nvSpPr>
        <xdr:cNvPr id="263" name="楕円 262"/>
        <xdr:cNvSpPr/>
      </xdr:nvSpPr>
      <xdr:spPr>
        <a:xfrm>
          <a:off x="2857500" y="165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46029</xdr:rowOff>
    </xdr:from>
    <xdr:ext cx="534377" cy="259045"/>
    <xdr:sp macro="" textlink="">
      <xdr:nvSpPr>
        <xdr:cNvPr id="264" name="テキスト ボックス 263"/>
        <xdr:cNvSpPr txBox="1"/>
      </xdr:nvSpPr>
      <xdr:spPr>
        <a:xfrm>
          <a:off x="2641111" y="16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77369</xdr:rowOff>
    </xdr:from>
    <xdr:to>
      <xdr:col>10</xdr:col>
      <xdr:colOff>165100</xdr:colOff>
      <xdr:row>98</xdr:row>
      <xdr:rowOff>7519</xdr:rowOff>
    </xdr:to>
    <xdr:sp macro="" textlink="">
      <xdr:nvSpPr>
        <xdr:cNvPr id="265" name="楕円 264"/>
        <xdr:cNvSpPr/>
      </xdr:nvSpPr>
      <xdr:spPr>
        <a:xfrm>
          <a:off x="1968500" y="167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24046</xdr:rowOff>
    </xdr:from>
    <xdr:ext cx="534377" cy="259045"/>
    <xdr:sp macro="" textlink="">
      <xdr:nvSpPr>
        <xdr:cNvPr id="266" name="テキスト ボックス 265"/>
        <xdr:cNvSpPr txBox="1"/>
      </xdr:nvSpPr>
      <xdr:spPr>
        <a:xfrm>
          <a:off x="1752111" y="164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44704</xdr:rowOff>
    </xdr:from>
    <xdr:to>
      <xdr:col>6</xdr:col>
      <xdr:colOff>38100</xdr:colOff>
      <xdr:row>97</xdr:row>
      <xdr:rowOff>146304</xdr:rowOff>
    </xdr:to>
    <xdr:sp macro="" textlink="">
      <xdr:nvSpPr>
        <xdr:cNvPr id="267" name="楕円 266"/>
        <xdr:cNvSpPr/>
      </xdr:nvSpPr>
      <xdr:spPr>
        <a:xfrm>
          <a:off x="1079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162831</xdr:rowOff>
    </xdr:from>
    <xdr:ext cx="534377" cy="259045"/>
    <xdr:sp macro="" textlink="">
      <xdr:nvSpPr>
        <xdr:cNvPr id="268" name="テキスト ボックス 267"/>
        <xdr:cNvSpPr txBox="1"/>
      </xdr:nvSpPr>
      <xdr:spPr>
        <a:xfrm>
          <a:off x="863111" y="164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54661</xdr:rowOff>
    </xdr:from>
    <xdr:to>
      <xdr:col>55</xdr:col>
      <xdr:colOff>0</xdr:colOff>
      <xdr:row>36</xdr:row>
      <xdr:rowOff>84150</xdr:rowOff>
    </xdr:to>
    <xdr:cxnSp macro="">
      <xdr:nvCxnSpPr>
        <xdr:cNvPr id="295" name="直線コネクタ 294"/>
        <xdr:cNvCxnSpPr/>
      </xdr:nvCxnSpPr>
      <xdr:spPr>
        <a:xfrm>
          <a:off x="9639300" y="6226861"/>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54661</xdr:rowOff>
    </xdr:from>
    <xdr:to>
      <xdr:col>50</xdr:col>
      <xdr:colOff>114300</xdr:colOff>
      <xdr:row>36</xdr:row>
      <xdr:rowOff>55118</xdr:rowOff>
    </xdr:to>
    <xdr:cxnSp macro="">
      <xdr:nvCxnSpPr>
        <xdr:cNvPr id="298" name="直線コネクタ 297"/>
        <xdr:cNvCxnSpPr/>
      </xdr:nvCxnSpPr>
      <xdr:spPr>
        <a:xfrm flipV="1">
          <a:off x="8750300" y="62268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41267</xdr:rowOff>
    </xdr:from>
    <xdr:ext cx="469744" cy="259045"/>
    <xdr:sp macro="" textlink="">
      <xdr:nvSpPr>
        <xdr:cNvPr id="300" name="テキスト ボックス 299"/>
        <xdr:cNvSpPr txBox="1"/>
      </xdr:nvSpPr>
      <xdr:spPr>
        <a:xfrm>
          <a:off x="9404428"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61290</xdr:rowOff>
    </xdr:from>
    <xdr:to>
      <xdr:col>45</xdr:col>
      <xdr:colOff>177800</xdr:colOff>
      <xdr:row>36</xdr:row>
      <xdr:rowOff>55118</xdr:rowOff>
    </xdr:to>
    <xdr:cxnSp macro="">
      <xdr:nvCxnSpPr>
        <xdr:cNvPr id="301" name="直線コネクタ 300"/>
        <xdr:cNvCxnSpPr/>
      </xdr:nvCxnSpPr>
      <xdr:spPr>
        <a:xfrm>
          <a:off x="7861300" y="6062040"/>
          <a:ext cx="8890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303" name="テキスト ボックス 302"/>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61290</xdr:rowOff>
    </xdr:from>
    <xdr:to>
      <xdr:col>41</xdr:col>
      <xdr:colOff>50800</xdr:colOff>
      <xdr:row>36</xdr:row>
      <xdr:rowOff>35230</xdr:rowOff>
    </xdr:to>
    <xdr:cxnSp macro="">
      <xdr:nvCxnSpPr>
        <xdr:cNvPr id="304" name="直線コネクタ 303"/>
        <xdr:cNvCxnSpPr/>
      </xdr:nvCxnSpPr>
      <xdr:spPr>
        <a:xfrm flipV="1">
          <a:off x="6972300" y="6062040"/>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161510</xdr:rowOff>
    </xdr:from>
    <xdr:ext cx="469744" cy="259045"/>
    <xdr:sp macro="" textlink="">
      <xdr:nvSpPr>
        <xdr:cNvPr id="308" name="テキスト ボックス 307"/>
        <xdr:cNvSpPr txBox="1"/>
      </xdr:nvSpPr>
      <xdr:spPr>
        <a:xfrm>
          <a:off x="6737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33350</xdr:rowOff>
    </xdr:from>
    <xdr:to>
      <xdr:col>55</xdr:col>
      <xdr:colOff>50800</xdr:colOff>
      <xdr:row>36</xdr:row>
      <xdr:rowOff>134950</xdr:rowOff>
    </xdr:to>
    <xdr:sp macro="" textlink="">
      <xdr:nvSpPr>
        <xdr:cNvPr id="314" name="楕円 313"/>
        <xdr:cNvSpPr/>
      </xdr:nvSpPr>
      <xdr:spPr>
        <a:xfrm>
          <a:off x="104267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56227</xdr:rowOff>
    </xdr:from>
    <xdr:ext cx="469744" cy="259045"/>
    <xdr:sp macro="" textlink="">
      <xdr:nvSpPr>
        <xdr:cNvPr id="315" name="労働費該当値テキスト"/>
        <xdr:cNvSpPr txBox="1"/>
      </xdr:nvSpPr>
      <xdr:spPr>
        <a:xfrm>
          <a:off x="10528300" y="60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3861</xdr:rowOff>
    </xdr:from>
    <xdr:to>
      <xdr:col>50</xdr:col>
      <xdr:colOff>165100</xdr:colOff>
      <xdr:row>36</xdr:row>
      <xdr:rowOff>105461</xdr:rowOff>
    </xdr:to>
    <xdr:sp macro="" textlink="">
      <xdr:nvSpPr>
        <xdr:cNvPr id="316" name="楕円 315"/>
        <xdr:cNvSpPr/>
      </xdr:nvSpPr>
      <xdr:spPr>
        <a:xfrm>
          <a:off x="9588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121988</xdr:rowOff>
    </xdr:from>
    <xdr:ext cx="469744" cy="259045"/>
    <xdr:sp macro="" textlink="">
      <xdr:nvSpPr>
        <xdr:cNvPr id="317" name="テキスト ボックス 316"/>
        <xdr:cNvSpPr txBox="1"/>
      </xdr:nvSpPr>
      <xdr:spPr>
        <a:xfrm>
          <a:off x="9404428" y="59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8" name="楕円 317"/>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122445</xdr:rowOff>
    </xdr:from>
    <xdr:ext cx="469744" cy="259045"/>
    <xdr:sp macro="" textlink="">
      <xdr:nvSpPr>
        <xdr:cNvPr id="319" name="テキスト ボックス 318"/>
        <xdr:cNvSpPr txBox="1"/>
      </xdr:nvSpPr>
      <xdr:spPr>
        <a:xfrm>
          <a:off x="8515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10490</xdr:rowOff>
    </xdr:from>
    <xdr:to>
      <xdr:col>41</xdr:col>
      <xdr:colOff>101600</xdr:colOff>
      <xdr:row>35</xdr:row>
      <xdr:rowOff>112090</xdr:rowOff>
    </xdr:to>
    <xdr:sp macro="" textlink="">
      <xdr:nvSpPr>
        <xdr:cNvPr id="320" name="楕円 319"/>
        <xdr:cNvSpPr/>
      </xdr:nvSpPr>
      <xdr:spPr>
        <a:xfrm>
          <a:off x="7810500" y="60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128617</xdr:rowOff>
    </xdr:from>
    <xdr:ext cx="469744" cy="259045"/>
    <xdr:sp macro="" textlink="">
      <xdr:nvSpPr>
        <xdr:cNvPr id="321" name="テキスト ボックス 320"/>
        <xdr:cNvSpPr txBox="1"/>
      </xdr:nvSpPr>
      <xdr:spPr>
        <a:xfrm>
          <a:off x="7626428" y="578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155880</xdr:rowOff>
    </xdr:from>
    <xdr:to>
      <xdr:col>36</xdr:col>
      <xdr:colOff>165100</xdr:colOff>
      <xdr:row>36</xdr:row>
      <xdr:rowOff>86030</xdr:rowOff>
    </xdr:to>
    <xdr:sp macro="" textlink="">
      <xdr:nvSpPr>
        <xdr:cNvPr id="322" name="楕円 321"/>
        <xdr:cNvSpPr/>
      </xdr:nvSpPr>
      <xdr:spPr>
        <a:xfrm>
          <a:off x="6921500" y="6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102557</xdr:rowOff>
    </xdr:from>
    <xdr:ext cx="469744" cy="259045"/>
    <xdr:sp macro="" textlink="">
      <xdr:nvSpPr>
        <xdr:cNvPr id="323" name="テキスト ボックス 322"/>
        <xdr:cNvSpPr txBox="1"/>
      </xdr:nvSpPr>
      <xdr:spPr>
        <a:xfrm>
          <a:off x="6737428" y="59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16561</xdr:rowOff>
    </xdr:from>
    <xdr:to>
      <xdr:col>55</xdr:col>
      <xdr:colOff>0</xdr:colOff>
      <xdr:row>57</xdr:row>
      <xdr:rowOff>35172</xdr:rowOff>
    </xdr:to>
    <xdr:cxnSp macro="">
      <xdr:nvCxnSpPr>
        <xdr:cNvPr id="352" name="直線コネクタ 351"/>
        <xdr:cNvCxnSpPr/>
      </xdr:nvCxnSpPr>
      <xdr:spPr>
        <a:xfrm>
          <a:off x="9639300" y="9789211"/>
          <a:ext cx="8382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152292</xdr:rowOff>
    </xdr:from>
    <xdr:to>
      <xdr:col>50</xdr:col>
      <xdr:colOff>114300</xdr:colOff>
      <xdr:row>57</xdr:row>
      <xdr:rowOff>16561</xdr:rowOff>
    </xdr:to>
    <xdr:cxnSp macro="">
      <xdr:nvCxnSpPr>
        <xdr:cNvPr id="355" name="直線コネクタ 354"/>
        <xdr:cNvCxnSpPr/>
      </xdr:nvCxnSpPr>
      <xdr:spPr>
        <a:xfrm>
          <a:off x="8750300" y="9410592"/>
          <a:ext cx="889000" cy="37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51136</xdr:rowOff>
    </xdr:from>
    <xdr:to>
      <xdr:col>45</xdr:col>
      <xdr:colOff>177800</xdr:colOff>
      <xdr:row>54</xdr:row>
      <xdr:rowOff>152292</xdr:rowOff>
    </xdr:to>
    <xdr:cxnSp macro="">
      <xdr:nvCxnSpPr>
        <xdr:cNvPr id="358" name="直線コネクタ 357"/>
        <xdr:cNvCxnSpPr/>
      </xdr:nvCxnSpPr>
      <xdr:spPr>
        <a:xfrm>
          <a:off x="7861300" y="9309436"/>
          <a:ext cx="8890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51136</xdr:rowOff>
    </xdr:from>
    <xdr:to>
      <xdr:col>41</xdr:col>
      <xdr:colOff>50800</xdr:colOff>
      <xdr:row>56</xdr:row>
      <xdr:rowOff>100095</xdr:rowOff>
    </xdr:to>
    <xdr:cxnSp macro="">
      <xdr:nvCxnSpPr>
        <xdr:cNvPr id="361" name="直線コネクタ 360"/>
        <xdr:cNvCxnSpPr/>
      </xdr:nvCxnSpPr>
      <xdr:spPr>
        <a:xfrm flipV="1">
          <a:off x="6972300" y="9309436"/>
          <a:ext cx="889000" cy="3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155822</xdr:rowOff>
    </xdr:from>
    <xdr:to>
      <xdr:col>55</xdr:col>
      <xdr:colOff>50800</xdr:colOff>
      <xdr:row>57</xdr:row>
      <xdr:rowOff>85972</xdr:rowOff>
    </xdr:to>
    <xdr:sp macro="" textlink="">
      <xdr:nvSpPr>
        <xdr:cNvPr id="371" name="楕円 370"/>
        <xdr:cNvSpPr/>
      </xdr:nvSpPr>
      <xdr:spPr>
        <a:xfrm>
          <a:off x="10426700" y="97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134249</xdr:rowOff>
    </xdr:from>
    <xdr:ext cx="534377" cy="259045"/>
    <xdr:sp macro="" textlink="">
      <xdr:nvSpPr>
        <xdr:cNvPr id="372" name="農林水産業費該当値テキスト"/>
        <xdr:cNvSpPr txBox="1"/>
      </xdr:nvSpPr>
      <xdr:spPr>
        <a:xfrm>
          <a:off x="10528300" y="97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137211</xdr:rowOff>
    </xdr:from>
    <xdr:to>
      <xdr:col>50</xdr:col>
      <xdr:colOff>165100</xdr:colOff>
      <xdr:row>57</xdr:row>
      <xdr:rowOff>67361</xdr:rowOff>
    </xdr:to>
    <xdr:sp macro="" textlink="">
      <xdr:nvSpPr>
        <xdr:cNvPr id="373" name="楕円 372"/>
        <xdr:cNvSpPr/>
      </xdr:nvSpPr>
      <xdr:spPr>
        <a:xfrm>
          <a:off x="9588500" y="97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83888</xdr:rowOff>
    </xdr:from>
    <xdr:ext cx="534377" cy="259045"/>
    <xdr:sp macro="" textlink="">
      <xdr:nvSpPr>
        <xdr:cNvPr id="374" name="テキスト ボックス 373"/>
        <xdr:cNvSpPr txBox="1"/>
      </xdr:nvSpPr>
      <xdr:spPr>
        <a:xfrm>
          <a:off x="9372111" y="95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101492</xdr:rowOff>
    </xdr:from>
    <xdr:to>
      <xdr:col>46</xdr:col>
      <xdr:colOff>38100</xdr:colOff>
      <xdr:row>55</xdr:row>
      <xdr:rowOff>31642</xdr:rowOff>
    </xdr:to>
    <xdr:sp macro="" textlink="">
      <xdr:nvSpPr>
        <xdr:cNvPr id="375" name="楕円 374"/>
        <xdr:cNvSpPr/>
      </xdr:nvSpPr>
      <xdr:spPr>
        <a:xfrm>
          <a:off x="8699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48169</xdr:rowOff>
    </xdr:from>
    <xdr:ext cx="534377" cy="259045"/>
    <xdr:sp macro="" textlink="">
      <xdr:nvSpPr>
        <xdr:cNvPr id="376" name="テキスト ボックス 375"/>
        <xdr:cNvSpPr txBox="1"/>
      </xdr:nvSpPr>
      <xdr:spPr>
        <a:xfrm>
          <a:off x="8483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336</xdr:rowOff>
    </xdr:from>
    <xdr:to>
      <xdr:col>41</xdr:col>
      <xdr:colOff>101600</xdr:colOff>
      <xdr:row>54</xdr:row>
      <xdr:rowOff>101936</xdr:rowOff>
    </xdr:to>
    <xdr:sp macro="" textlink="">
      <xdr:nvSpPr>
        <xdr:cNvPr id="377" name="楕円 376"/>
        <xdr:cNvSpPr/>
      </xdr:nvSpPr>
      <xdr:spPr>
        <a:xfrm>
          <a:off x="7810500" y="92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118463</xdr:rowOff>
    </xdr:from>
    <xdr:ext cx="534377" cy="259045"/>
    <xdr:sp macro="" textlink="">
      <xdr:nvSpPr>
        <xdr:cNvPr id="378" name="テキスト ボックス 377"/>
        <xdr:cNvSpPr txBox="1"/>
      </xdr:nvSpPr>
      <xdr:spPr>
        <a:xfrm>
          <a:off x="7594111" y="90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49295</xdr:rowOff>
    </xdr:from>
    <xdr:to>
      <xdr:col>36</xdr:col>
      <xdr:colOff>165100</xdr:colOff>
      <xdr:row>56</xdr:row>
      <xdr:rowOff>150895</xdr:rowOff>
    </xdr:to>
    <xdr:sp macro="" textlink="">
      <xdr:nvSpPr>
        <xdr:cNvPr id="379" name="楕円 378"/>
        <xdr:cNvSpPr/>
      </xdr:nvSpPr>
      <xdr:spPr>
        <a:xfrm>
          <a:off x="6921500" y="96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167422</xdr:rowOff>
    </xdr:from>
    <xdr:ext cx="534377" cy="259045"/>
    <xdr:sp macro="" textlink="">
      <xdr:nvSpPr>
        <xdr:cNvPr id="380" name="テキスト ボックス 379"/>
        <xdr:cNvSpPr txBox="1"/>
      </xdr:nvSpPr>
      <xdr:spPr>
        <a:xfrm>
          <a:off x="6705111" y="94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82359</xdr:rowOff>
    </xdr:from>
    <xdr:to>
      <xdr:col>55</xdr:col>
      <xdr:colOff>0</xdr:colOff>
      <xdr:row>78</xdr:row>
      <xdr:rowOff>69120</xdr:rowOff>
    </xdr:to>
    <xdr:cxnSp macro="">
      <xdr:nvCxnSpPr>
        <xdr:cNvPr id="409" name="直線コネクタ 408"/>
        <xdr:cNvCxnSpPr/>
      </xdr:nvCxnSpPr>
      <xdr:spPr>
        <a:xfrm flipV="1">
          <a:off x="9639300" y="13284009"/>
          <a:ext cx="838200" cy="15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67100</xdr:rowOff>
    </xdr:from>
    <xdr:to>
      <xdr:col>50</xdr:col>
      <xdr:colOff>114300</xdr:colOff>
      <xdr:row>78</xdr:row>
      <xdr:rowOff>69120</xdr:rowOff>
    </xdr:to>
    <xdr:cxnSp macro="">
      <xdr:nvCxnSpPr>
        <xdr:cNvPr id="412" name="直線コネクタ 411"/>
        <xdr:cNvCxnSpPr/>
      </xdr:nvCxnSpPr>
      <xdr:spPr>
        <a:xfrm>
          <a:off x="8750300" y="1344020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67100</xdr:rowOff>
    </xdr:from>
    <xdr:to>
      <xdr:col>45</xdr:col>
      <xdr:colOff>177800</xdr:colOff>
      <xdr:row>78</xdr:row>
      <xdr:rowOff>130708</xdr:rowOff>
    </xdr:to>
    <xdr:cxnSp macro="">
      <xdr:nvCxnSpPr>
        <xdr:cNvPr id="415" name="直線コネクタ 414"/>
        <xdr:cNvCxnSpPr/>
      </xdr:nvCxnSpPr>
      <xdr:spPr>
        <a:xfrm flipV="1">
          <a:off x="7861300" y="13440200"/>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90494</xdr:rowOff>
    </xdr:from>
    <xdr:to>
      <xdr:col>41</xdr:col>
      <xdr:colOff>50800</xdr:colOff>
      <xdr:row>78</xdr:row>
      <xdr:rowOff>130708</xdr:rowOff>
    </xdr:to>
    <xdr:cxnSp macro="">
      <xdr:nvCxnSpPr>
        <xdr:cNvPr id="418" name="直線コネクタ 417"/>
        <xdr:cNvCxnSpPr/>
      </xdr:nvCxnSpPr>
      <xdr:spPr>
        <a:xfrm>
          <a:off x="6972300" y="13463594"/>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31559</xdr:rowOff>
    </xdr:from>
    <xdr:to>
      <xdr:col>55</xdr:col>
      <xdr:colOff>50800</xdr:colOff>
      <xdr:row>77</xdr:row>
      <xdr:rowOff>133159</xdr:rowOff>
    </xdr:to>
    <xdr:sp macro="" textlink="">
      <xdr:nvSpPr>
        <xdr:cNvPr id="428" name="楕円 427"/>
        <xdr:cNvSpPr/>
      </xdr:nvSpPr>
      <xdr:spPr>
        <a:xfrm>
          <a:off x="104267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9986</xdr:rowOff>
    </xdr:from>
    <xdr:ext cx="534377" cy="259045"/>
    <xdr:sp macro="" textlink="">
      <xdr:nvSpPr>
        <xdr:cNvPr id="429" name="商工費該当値テキスト"/>
        <xdr:cNvSpPr txBox="1"/>
      </xdr:nvSpPr>
      <xdr:spPr>
        <a:xfrm>
          <a:off x="10528300" y="132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18320</xdr:rowOff>
    </xdr:from>
    <xdr:to>
      <xdr:col>50</xdr:col>
      <xdr:colOff>165100</xdr:colOff>
      <xdr:row>78</xdr:row>
      <xdr:rowOff>119920</xdr:rowOff>
    </xdr:to>
    <xdr:sp macro="" textlink="">
      <xdr:nvSpPr>
        <xdr:cNvPr id="430" name="楕円 429"/>
        <xdr:cNvSpPr/>
      </xdr:nvSpPr>
      <xdr:spPr>
        <a:xfrm>
          <a:off x="9588500" y="133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111047</xdr:rowOff>
    </xdr:from>
    <xdr:ext cx="469744" cy="259045"/>
    <xdr:sp macro="" textlink="">
      <xdr:nvSpPr>
        <xdr:cNvPr id="431" name="テキスト ボックス 430"/>
        <xdr:cNvSpPr txBox="1"/>
      </xdr:nvSpPr>
      <xdr:spPr>
        <a:xfrm>
          <a:off x="9404428" y="134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16300</xdr:rowOff>
    </xdr:from>
    <xdr:to>
      <xdr:col>46</xdr:col>
      <xdr:colOff>38100</xdr:colOff>
      <xdr:row>78</xdr:row>
      <xdr:rowOff>117900</xdr:rowOff>
    </xdr:to>
    <xdr:sp macro="" textlink="">
      <xdr:nvSpPr>
        <xdr:cNvPr id="432" name="楕円 431"/>
        <xdr:cNvSpPr/>
      </xdr:nvSpPr>
      <xdr:spPr>
        <a:xfrm>
          <a:off x="8699500" y="133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109027</xdr:rowOff>
    </xdr:from>
    <xdr:ext cx="469744" cy="259045"/>
    <xdr:sp macro="" textlink="">
      <xdr:nvSpPr>
        <xdr:cNvPr id="433" name="テキスト ボックス 432"/>
        <xdr:cNvSpPr txBox="1"/>
      </xdr:nvSpPr>
      <xdr:spPr>
        <a:xfrm>
          <a:off x="8515428" y="134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79908</xdr:rowOff>
    </xdr:from>
    <xdr:to>
      <xdr:col>41</xdr:col>
      <xdr:colOff>101600</xdr:colOff>
      <xdr:row>79</xdr:row>
      <xdr:rowOff>10058</xdr:rowOff>
    </xdr:to>
    <xdr:sp macro="" textlink="">
      <xdr:nvSpPr>
        <xdr:cNvPr id="434" name="楕円 433"/>
        <xdr:cNvSpPr/>
      </xdr:nvSpPr>
      <xdr:spPr>
        <a:xfrm>
          <a:off x="7810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1185</xdr:rowOff>
    </xdr:from>
    <xdr:ext cx="469744" cy="259045"/>
    <xdr:sp macro="" textlink="">
      <xdr:nvSpPr>
        <xdr:cNvPr id="435" name="テキスト ボックス 434"/>
        <xdr:cNvSpPr txBox="1"/>
      </xdr:nvSpPr>
      <xdr:spPr>
        <a:xfrm>
          <a:off x="7626428" y="135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39694</xdr:rowOff>
    </xdr:from>
    <xdr:to>
      <xdr:col>36</xdr:col>
      <xdr:colOff>165100</xdr:colOff>
      <xdr:row>78</xdr:row>
      <xdr:rowOff>141294</xdr:rowOff>
    </xdr:to>
    <xdr:sp macro="" textlink="">
      <xdr:nvSpPr>
        <xdr:cNvPr id="436" name="楕円 435"/>
        <xdr:cNvSpPr/>
      </xdr:nvSpPr>
      <xdr:spPr>
        <a:xfrm>
          <a:off x="6921500" y="13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132421</xdr:rowOff>
    </xdr:from>
    <xdr:ext cx="469744" cy="259045"/>
    <xdr:sp macro="" textlink="">
      <xdr:nvSpPr>
        <xdr:cNvPr id="437" name="テキスト ボックス 436"/>
        <xdr:cNvSpPr txBox="1"/>
      </xdr:nvSpPr>
      <xdr:spPr>
        <a:xfrm>
          <a:off x="6737428" y="135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98084</xdr:rowOff>
    </xdr:from>
    <xdr:to>
      <xdr:col>55</xdr:col>
      <xdr:colOff>0</xdr:colOff>
      <xdr:row>97</xdr:row>
      <xdr:rowOff>119007</xdr:rowOff>
    </xdr:to>
    <xdr:cxnSp macro="">
      <xdr:nvCxnSpPr>
        <xdr:cNvPr id="469" name="直線コネクタ 468"/>
        <xdr:cNvCxnSpPr/>
      </xdr:nvCxnSpPr>
      <xdr:spPr>
        <a:xfrm flipV="1">
          <a:off x="9639300" y="16728734"/>
          <a:ext cx="8382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119007</xdr:rowOff>
    </xdr:from>
    <xdr:to>
      <xdr:col>50</xdr:col>
      <xdr:colOff>114300</xdr:colOff>
      <xdr:row>97</xdr:row>
      <xdr:rowOff>168253</xdr:rowOff>
    </xdr:to>
    <xdr:cxnSp macro="">
      <xdr:nvCxnSpPr>
        <xdr:cNvPr id="472" name="直線コネクタ 471"/>
        <xdr:cNvCxnSpPr/>
      </xdr:nvCxnSpPr>
      <xdr:spPr>
        <a:xfrm flipV="1">
          <a:off x="8750300" y="16749657"/>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123741</xdr:rowOff>
    </xdr:from>
    <xdr:to>
      <xdr:col>45</xdr:col>
      <xdr:colOff>177800</xdr:colOff>
      <xdr:row>97</xdr:row>
      <xdr:rowOff>168253</xdr:rowOff>
    </xdr:to>
    <xdr:cxnSp macro="">
      <xdr:nvCxnSpPr>
        <xdr:cNvPr id="475" name="直線コネクタ 474"/>
        <xdr:cNvCxnSpPr/>
      </xdr:nvCxnSpPr>
      <xdr:spPr>
        <a:xfrm>
          <a:off x="7861300" y="1675439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123741</xdr:rowOff>
    </xdr:from>
    <xdr:to>
      <xdr:col>41</xdr:col>
      <xdr:colOff>50800</xdr:colOff>
      <xdr:row>97</xdr:row>
      <xdr:rowOff>156257</xdr:rowOff>
    </xdr:to>
    <xdr:cxnSp macro="">
      <xdr:nvCxnSpPr>
        <xdr:cNvPr id="478" name="直線コネクタ 477"/>
        <xdr:cNvCxnSpPr/>
      </xdr:nvCxnSpPr>
      <xdr:spPr>
        <a:xfrm flipV="1">
          <a:off x="6972300" y="16754391"/>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47284</xdr:rowOff>
    </xdr:from>
    <xdr:to>
      <xdr:col>55</xdr:col>
      <xdr:colOff>50800</xdr:colOff>
      <xdr:row>97</xdr:row>
      <xdr:rowOff>148884</xdr:rowOff>
    </xdr:to>
    <xdr:sp macro="" textlink="">
      <xdr:nvSpPr>
        <xdr:cNvPr id="488" name="楕円 487"/>
        <xdr:cNvSpPr/>
      </xdr:nvSpPr>
      <xdr:spPr>
        <a:xfrm>
          <a:off x="10426700" y="166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70161</xdr:rowOff>
    </xdr:from>
    <xdr:ext cx="534377" cy="259045"/>
    <xdr:sp macro="" textlink="">
      <xdr:nvSpPr>
        <xdr:cNvPr id="489" name="土木費該当値テキスト"/>
        <xdr:cNvSpPr txBox="1"/>
      </xdr:nvSpPr>
      <xdr:spPr>
        <a:xfrm>
          <a:off x="10528300" y="165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68207</xdr:rowOff>
    </xdr:from>
    <xdr:to>
      <xdr:col>50</xdr:col>
      <xdr:colOff>165100</xdr:colOff>
      <xdr:row>97</xdr:row>
      <xdr:rowOff>169807</xdr:rowOff>
    </xdr:to>
    <xdr:sp macro="" textlink="">
      <xdr:nvSpPr>
        <xdr:cNvPr id="490" name="楕円 489"/>
        <xdr:cNvSpPr/>
      </xdr:nvSpPr>
      <xdr:spPr>
        <a:xfrm>
          <a:off x="9588500" y="166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14884</xdr:rowOff>
    </xdr:from>
    <xdr:ext cx="534377" cy="259045"/>
    <xdr:sp macro="" textlink="">
      <xdr:nvSpPr>
        <xdr:cNvPr id="491" name="テキスト ボックス 490"/>
        <xdr:cNvSpPr txBox="1"/>
      </xdr:nvSpPr>
      <xdr:spPr>
        <a:xfrm>
          <a:off x="9372111" y="164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117453</xdr:rowOff>
    </xdr:from>
    <xdr:to>
      <xdr:col>46</xdr:col>
      <xdr:colOff>38100</xdr:colOff>
      <xdr:row>98</xdr:row>
      <xdr:rowOff>47603</xdr:rowOff>
    </xdr:to>
    <xdr:sp macro="" textlink="">
      <xdr:nvSpPr>
        <xdr:cNvPr id="492" name="楕円 491"/>
        <xdr:cNvSpPr/>
      </xdr:nvSpPr>
      <xdr:spPr>
        <a:xfrm>
          <a:off x="8699500" y="167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64130</xdr:rowOff>
    </xdr:from>
    <xdr:ext cx="534377" cy="259045"/>
    <xdr:sp macro="" textlink="">
      <xdr:nvSpPr>
        <xdr:cNvPr id="493" name="テキスト ボックス 492"/>
        <xdr:cNvSpPr txBox="1"/>
      </xdr:nvSpPr>
      <xdr:spPr>
        <a:xfrm>
          <a:off x="8483111" y="165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72941</xdr:rowOff>
    </xdr:from>
    <xdr:to>
      <xdr:col>41</xdr:col>
      <xdr:colOff>101600</xdr:colOff>
      <xdr:row>98</xdr:row>
      <xdr:rowOff>3091</xdr:rowOff>
    </xdr:to>
    <xdr:sp macro="" textlink="">
      <xdr:nvSpPr>
        <xdr:cNvPr id="494" name="楕円 493"/>
        <xdr:cNvSpPr/>
      </xdr:nvSpPr>
      <xdr:spPr>
        <a:xfrm>
          <a:off x="7810500" y="167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19618</xdr:rowOff>
    </xdr:from>
    <xdr:ext cx="534377" cy="259045"/>
    <xdr:sp macro="" textlink="">
      <xdr:nvSpPr>
        <xdr:cNvPr id="495" name="テキスト ボックス 494"/>
        <xdr:cNvSpPr txBox="1"/>
      </xdr:nvSpPr>
      <xdr:spPr>
        <a:xfrm>
          <a:off x="7594111" y="16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105457</xdr:rowOff>
    </xdr:from>
    <xdr:to>
      <xdr:col>36</xdr:col>
      <xdr:colOff>165100</xdr:colOff>
      <xdr:row>98</xdr:row>
      <xdr:rowOff>35607</xdr:rowOff>
    </xdr:to>
    <xdr:sp macro="" textlink="">
      <xdr:nvSpPr>
        <xdr:cNvPr id="496" name="楕円 495"/>
        <xdr:cNvSpPr/>
      </xdr:nvSpPr>
      <xdr:spPr>
        <a:xfrm>
          <a:off x="6921500" y="167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52134</xdr:rowOff>
    </xdr:from>
    <xdr:ext cx="534377" cy="259045"/>
    <xdr:sp macro="" textlink="">
      <xdr:nvSpPr>
        <xdr:cNvPr id="497" name="テキスト ボックス 496"/>
        <xdr:cNvSpPr txBox="1"/>
      </xdr:nvSpPr>
      <xdr:spPr>
        <a:xfrm>
          <a:off x="6705111" y="165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47079</xdr:rowOff>
    </xdr:from>
    <xdr:to>
      <xdr:col>85</xdr:col>
      <xdr:colOff>127000</xdr:colOff>
      <xdr:row>36</xdr:row>
      <xdr:rowOff>92837</xdr:rowOff>
    </xdr:to>
    <xdr:cxnSp macro="">
      <xdr:nvCxnSpPr>
        <xdr:cNvPr id="527" name="直線コネクタ 526"/>
        <xdr:cNvCxnSpPr/>
      </xdr:nvCxnSpPr>
      <xdr:spPr>
        <a:xfrm flipV="1">
          <a:off x="15481300" y="6219279"/>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83236</xdr:rowOff>
    </xdr:from>
    <xdr:to>
      <xdr:col>81</xdr:col>
      <xdr:colOff>50800</xdr:colOff>
      <xdr:row>36</xdr:row>
      <xdr:rowOff>92837</xdr:rowOff>
    </xdr:to>
    <xdr:cxnSp macro="">
      <xdr:nvCxnSpPr>
        <xdr:cNvPr id="530" name="直線コネクタ 529"/>
        <xdr:cNvCxnSpPr/>
      </xdr:nvCxnSpPr>
      <xdr:spPr>
        <a:xfrm>
          <a:off x="14592300" y="6083986"/>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83236</xdr:rowOff>
    </xdr:from>
    <xdr:to>
      <xdr:col>76</xdr:col>
      <xdr:colOff>114300</xdr:colOff>
      <xdr:row>37</xdr:row>
      <xdr:rowOff>66510</xdr:rowOff>
    </xdr:to>
    <xdr:cxnSp macro="">
      <xdr:nvCxnSpPr>
        <xdr:cNvPr id="533" name="直線コネクタ 532"/>
        <xdr:cNvCxnSpPr/>
      </xdr:nvCxnSpPr>
      <xdr:spPr>
        <a:xfrm flipV="1">
          <a:off x="13703300" y="6083986"/>
          <a:ext cx="889000" cy="3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110477</xdr:rowOff>
    </xdr:from>
    <xdr:to>
      <xdr:col>71</xdr:col>
      <xdr:colOff>177800</xdr:colOff>
      <xdr:row>37</xdr:row>
      <xdr:rowOff>66510</xdr:rowOff>
    </xdr:to>
    <xdr:cxnSp macro="">
      <xdr:nvCxnSpPr>
        <xdr:cNvPr id="536" name="直線コネクタ 535"/>
        <xdr:cNvCxnSpPr/>
      </xdr:nvCxnSpPr>
      <xdr:spPr>
        <a:xfrm>
          <a:off x="12814300" y="6282677"/>
          <a:ext cx="889000" cy="1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167729</xdr:rowOff>
    </xdr:from>
    <xdr:to>
      <xdr:col>85</xdr:col>
      <xdr:colOff>177800</xdr:colOff>
      <xdr:row>36</xdr:row>
      <xdr:rowOff>97879</xdr:rowOff>
    </xdr:to>
    <xdr:sp macro="" textlink="">
      <xdr:nvSpPr>
        <xdr:cNvPr id="546" name="楕円 545"/>
        <xdr:cNvSpPr/>
      </xdr:nvSpPr>
      <xdr:spPr>
        <a:xfrm>
          <a:off x="16268700" y="61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19156</xdr:rowOff>
    </xdr:from>
    <xdr:ext cx="534377" cy="259045"/>
    <xdr:sp macro="" textlink="">
      <xdr:nvSpPr>
        <xdr:cNvPr id="547" name="消防費該当値テキスト"/>
        <xdr:cNvSpPr txBox="1"/>
      </xdr:nvSpPr>
      <xdr:spPr>
        <a:xfrm>
          <a:off x="16370300" y="60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42037</xdr:rowOff>
    </xdr:from>
    <xdr:to>
      <xdr:col>81</xdr:col>
      <xdr:colOff>101600</xdr:colOff>
      <xdr:row>36</xdr:row>
      <xdr:rowOff>143637</xdr:rowOff>
    </xdr:to>
    <xdr:sp macro="" textlink="">
      <xdr:nvSpPr>
        <xdr:cNvPr id="548" name="楕円 547"/>
        <xdr:cNvSpPr/>
      </xdr:nvSpPr>
      <xdr:spPr>
        <a:xfrm>
          <a:off x="15430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160164</xdr:rowOff>
    </xdr:from>
    <xdr:ext cx="534377" cy="259045"/>
    <xdr:sp macro="" textlink="">
      <xdr:nvSpPr>
        <xdr:cNvPr id="549" name="テキスト ボックス 548"/>
        <xdr:cNvSpPr txBox="1"/>
      </xdr:nvSpPr>
      <xdr:spPr>
        <a:xfrm>
          <a:off x="15214111"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32436</xdr:rowOff>
    </xdr:from>
    <xdr:to>
      <xdr:col>76</xdr:col>
      <xdr:colOff>165100</xdr:colOff>
      <xdr:row>35</xdr:row>
      <xdr:rowOff>134036</xdr:rowOff>
    </xdr:to>
    <xdr:sp macro="" textlink="">
      <xdr:nvSpPr>
        <xdr:cNvPr id="550" name="楕円 549"/>
        <xdr:cNvSpPr/>
      </xdr:nvSpPr>
      <xdr:spPr>
        <a:xfrm>
          <a:off x="14541500" y="60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150563</xdr:rowOff>
    </xdr:from>
    <xdr:ext cx="534377" cy="259045"/>
    <xdr:sp macro="" textlink="">
      <xdr:nvSpPr>
        <xdr:cNvPr id="551" name="テキスト ボックス 550"/>
        <xdr:cNvSpPr txBox="1"/>
      </xdr:nvSpPr>
      <xdr:spPr>
        <a:xfrm>
          <a:off x="14325111" y="58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15710</xdr:rowOff>
    </xdr:from>
    <xdr:to>
      <xdr:col>72</xdr:col>
      <xdr:colOff>38100</xdr:colOff>
      <xdr:row>37</xdr:row>
      <xdr:rowOff>117310</xdr:rowOff>
    </xdr:to>
    <xdr:sp macro="" textlink="">
      <xdr:nvSpPr>
        <xdr:cNvPr id="552" name="楕円 551"/>
        <xdr:cNvSpPr/>
      </xdr:nvSpPr>
      <xdr:spPr>
        <a:xfrm>
          <a:off x="13652500" y="63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133837</xdr:rowOff>
    </xdr:from>
    <xdr:ext cx="534377" cy="259045"/>
    <xdr:sp macro="" textlink="">
      <xdr:nvSpPr>
        <xdr:cNvPr id="553" name="テキスト ボックス 552"/>
        <xdr:cNvSpPr txBox="1"/>
      </xdr:nvSpPr>
      <xdr:spPr>
        <a:xfrm>
          <a:off x="13436111" y="61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59677</xdr:rowOff>
    </xdr:from>
    <xdr:to>
      <xdr:col>67</xdr:col>
      <xdr:colOff>101600</xdr:colOff>
      <xdr:row>36</xdr:row>
      <xdr:rowOff>161277</xdr:rowOff>
    </xdr:to>
    <xdr:sp macro="" textlink="">
      <xdr:nvSpPr>
        <xdr:cNvPr id="554" name="楕円 553"/>
        <xdr:cNvSpPr/>
      </xdr:nvSpPr>
      <xdr:spPr>
        <a:xfrm>
          <a:off x="12763500" y="62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6354</xdr:rowOff>
    </xdr:from>
    <xdr:ext cx="534377" cy="259045"/>
    <xdr:sp macro="" textlink="">
      <xdr:nvSpPr>
        <xdr:cNvPr id="555" name="テキスト ボックス 554"/>
        <xdr:cNvSpPr txBox="1"/>
      </xdr:nvSpPr>
      <xdr:spPr>
        <a:xfrm>
          <a:off x="12547111" y="60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10062</xdr:rowOff>
    </xdr:from>
    <xdr:to>
      <xdr:col>85</xdr:col>
      <xdr:colOff>127000</xdr:colOff>
      <xdr:row>58</xdr:row>
      <xdr:rowOff>52832</xdr:rowOff>
    </xdr:to>
    <xdr:cxnSp macro="">
      <xdr:nvCxnSpPr>
        <xdr:cNvPr id="587" name="直線コネクタ 586"/>
        <xdr:cNvCxnSpPr/>
      </xdr:nvCxnSpPr>
      <xdr:spPr>
        <a:xfrm flipV="1">
          <a:off x="15481300" y="9954162"/>
          <a:ext cx="838200" cy="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10933</xdr:rowOff>
    </xdr:from>
    <xdr:to>
      <xdr:col>81</xdr:col>
      <xdr:colOff>50800</xdr:colOff>
      <xdr:row>58</xdr:row>
      <xdr:rowOff>52832</xdr:rowOff>
    </xdr:to>
    <xdr:cxnSp macro="">
      <xdr:nvCxnSpPr>
        <xdr:cNvPr id="590" name="直線コネクタ 589"/>
        <xdr:cNvCxnSpPr/>
      </xdr:nvCxnSpPr>
      <xdr:spPr>
        <a:xfrm>
          <a:off x="14592300" y="9955033"/>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13110</xdr:rowOff>
    </xdr:from>
    <xdr:to>
      <xdr:col>76</xdr:col>
      <xdr:colOff>114300</xdr:colOff>
      <xdr:row>58</xdr:row>
      <xdr:rowOff>10933</xdr:rowOff>
    </xdr:to>
    <xdr:cxnSp macro="">
      <xdr:nvCxnSpPr>
        <xdr:cNvPr id="593" name="直線コネクタ 592"/>
        <xdr:cNvCxnSpPr/>
      </xdr:nvCxnSpPr>
      <xdr:spPr>
        <a:xfrm>
          <a:off x="13703300" y="9785760"/>
          <a:ext cx="889000" cy="1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13110</xdr:rowOff>
    </xdr:from>
    <xdr:to>
      <xdr:col>71</xdr:col>
      <xdr:colOff>177800</xdr:colOff>
      <xdr:row>58</xdr:row>
      <xdr:rowOff>96038</xdr:rowOff>
    </xdr:to>
    <xdr:cxnSp macro="">
      <xdr:nvCxnSpPr>
        <xdr:cNvPr id="596" name="直線コネクタ 595"/>
        <xdr:cNvCxnSpPr/>
      </xdr:nvCxnSpPr>
      <xdr:spPr>
        <a:xfrm flipV="1">
          <a:off x="12814300" y="9785760"/>
          <a:ext cx="889000" cy="25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130712</xdr:rowOff>
    </xdr:from>
    <xdr:to>
      <xdr:col>85</xdr:col>
      <xdr:colOff>177800</xdr:colOff>
      <xdr:row>58</xdr:row>
      <xdr:rowOff>60862</xdr:rowOff>
    </xdr:to>
    <xdr:sp macro="" textlink="">
      <xdr:nvSpPr>
        <xdr:cNvPr id="606" name="楕円 605"/>
        <xdr:cNvSpPr/>
      </xdr:nvSpPr>
      <xdr:spPr>
        <a:xfrm>
          <a:off x="16268700" y="99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109139</xdr:rowOff>
    </xdr:from>
    <xdr:ext cx="534377" cy="259045"/>
    <xdr:sp macro="" textlink="">
      <xdr:nvSpPr>
        <xdr:cNvPr id="607" name="教育費該当値テキスト"/>
        <xdr:cNvSpPr txBox="1"/>
      </xdr:nvSpPr>
      <xdr:spPr>
        <a:xfrm>
          <a:off x="16370300" y="98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2032</xdr:rowOff>
    </xdr:from>
    <xdr:to>
      <xdr:col>81</xdr:col>
      <xdr:colOff>101600</xdr:colOff>
      <xdr:row>58</xdr:row>
      <xdr:rowOff>103632</xdr:rowOff>
    </xdr:to>
    <xdr:sp macro="" textlink="">
      <xdr:nvSpPr>
        <xdr:cNvPr id="608" name="楕円 607"/>
        <xdr:cNvSpPr/>
      </xdr:nvSpPr>
      <xdr:spPr>
        <a:xfrm>
          <a:off x="15430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94759</xdr:rowOff>
    </xdr:from>
    <xdr:ext cx="534377" cy="259045"/>
    <xdr:sp macro="" textlink="">
      <xdr:nvSpPr>
        <xdr:cNvPr id="609" name="テキスト ボックス 608"/>
        <xdr:cNvSpPr txBox="1"/>
      </xdr:nvSpPr>
      <xdr:spPr>
        <a:xfrm>
          <a:off x="15214111" y="100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131583</xdr:rowOff>
    </xdr:from>
    <xdr:to>
      <xdr:col>76</xdr:col>
      <xdr:colOff>165100</xdr:colOff>
      <xdr:row>58</xdr:row>
      <xdr:rowOff>61733</xdr:rowOff>
    </xdr:to>
    <xdr:sp macro="" textlink="">
      <xdr:nvSpPr>
        <xdr:cNvPr id="610" name="楕円 609"/>
        <xdr:cNvSpPr/>
      </xdr:nvSpPr>
      <xdr:spPr>
        <a:xfrm>
          <a:off x="14541500" y="99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78260</xdr:rowOff>
    </xdr:from>
    <xdr:ext cx="534377" cy="259045"/>
    <xdr:sp macro="" textlink="">
      <xdr:nvSpPr>
        <xdr:cNvPr id="611" name="テキスト ボックス 610"/>
        <xdr:cNvSpPr txBox="1"/>
      </xdr:nvSpPr>
      <xdr:spPr>
        <a:xfrm>
          <a:off x="14325111" y="9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133760</xdr:rowOff>
    </xdr:from>
    <xdr:to>
      <xdr:col>72</xdr:col>
      <xdr:colOff>38100</xdr:colOff>
      <xdr:row>57</xdr:row>
      <xdr:rowOff>63910</xdr:rowOff>
    </xdr:to>
    <xdr:sp macro="" textlink="">
      <xdr:nvSpPr>
        <xdr:cNvPr id="612" name="楕円 611"/>
        <xdr:cNvSpPr/>
      </xdr:nvSpPr>
      <xdr:spPr>
        <a:xfrm>
          <a:off x="13652500" y="97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80437</xdr:rowOff>
    </xdr:from>
    <xdr:ext cx="534377" cy="259045"/>
    <xdr:sp macro="" textlink="">
      <xdr:nvSpPr>
        <xdr:cNvPr id="613" name="テキスト ボックス 612"/>
        <xdr:cNvSpPr txBox="1"/>
      </xdr:nvSpPr>
      <xdr:spPr>
        <a:xfrm>
          <a:off x="13436111" y="95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45238</xdr:rowOff>
    </xdr:from>
    <xdr:to>
      <xdr:col>67</xdr:col>
      <xdr:colOff>101600</xdr:colOff>
      <xdr:row>58</xdr:row>
      <xdr:rowOff>146838</xdr:rowOff>
    </xdr:to>
    <xdr:sp macro="" textlink="">
      <xdr:nvSpPr>
        <xdr:cNvPr id="614" name="楕円 613"/>
        <xdr:cNvSpPr/>
      </xdr:nvSpPr>
      <xdr:spPr>
        <a:xfrm>
          <a:off x="12763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163365</xdr:rowOff>
    </xdr:from>
    <xdr:ext cx="534377" cy="259045"/>
    <xdr:sp macro="" textlink="">
      <xdr:nvSpPr>
        <xdr:cNvPr id="615" name="テキスト ボックス 614"/>
        <xdr:cNvSpPr txBox="1"/>
      </xdr:nvSpPr>
      <xdr:spPr>
        <a:xfrm>
          <a:off x="12547111" y="97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41611</xdr:rowOff>
    </xdr:from>
    <xdr:to>
      <xdr:col>85</xdr:col>
      <xdr:colOff>127000</xdr:colOff>
      <xdr:row>79</xdr:row>
      <xdr:rowOff>20295</xdr:rowOff>
    </xdr:to>
    <xdr:cxnSp macro="">
      <xdr:nvCxnSpPr>
        <xdr:cNvPr id="644" name="直線コネクタ 643"/>
        <xdr:cNvCxnSpPr/>
      </xdr:nvCxnSpPr>
      <xdr:spPr>
        <a:xfrm>
          <a:off x="15481300" y="13414711"/>
          <a:ext cx="838200" cy="1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170884</xdr:rowOff>
    </xdr:from>
    <xdr:to>
      <xdr:col>81</xdr:col>
      <xdr:colOff>50800</xdr:colOff>
      <xdr:row>78</xdr:row>
      <xdr:rowOff>41611</xdr:rowOff>
    </xdr:to>
    <xdr:cxnSp macro="">
      <xdr:nvCxnSpPr>
        <xdr:cNvPr id="647" name="直線コネクタ 646"/>
        <xdr:cNvCxnSpPr/>
      </xdr:nvCxnSpPr>
      <xdr:spPr>
        <a:xfrm>
          <a:off x="14592300" y="13372534"/>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22865</xdr:rowOff>
    </xdr:from>
    <xdr:ext cx="469744" cy="259045"/>
    <xdr:sp macro="" textlink="">
      <xdr:nvSpPr>
        <xdr:cNvPr id="649" name="テキスト ボックス 648"/>
        <xdr:cNvSpPr txBox="1"/>
      </xdr:nvSpPr>
      <xdr:spPr>
        <a:xfrm>
          <a:off x="1524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170884</xdr:rowOff>
    </xdr:from>
    <xdr:to>
      <xdr:col>76</xdr:col>
      <xdr:colOff>114300</xdr:colOff>
      <xdr:row>78</xdr:row>
      <xdr:rowOff>122326</xdr:rowOff>
    </xdr:to>
    <xdr:cxnSp macro="">
      <xdr:nvCxnSpPr>
        <xdr:cNvPr id="650" name="直線コネクタ 649"/>
        <xdr:cNvCxnSpPr/>
      </xdr:nvCxnSpPr>
      <xdr:spPr>
        <a:xfrm flipV="1">
          <a:off x="13703300" y="13372534"/>
          <a:ext cx="889000" cy="1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122326</xdr:rowOff>
    </xdr:from>
    <xdr:to>
      <xdr:col>71</xdr:col>
      <xdr:colOff>177800</xdr:colOff>
      <xdr:row>78</xdr:row>
      <xdr:rowOff>143148</xdr:rowOff>
    </xdr:to>
    <xdr:cxnSp macro="">
      <xdr:nvCxnSpPr>
        <xdr:cNvPr id="653" name="直線コネクタ 652"/>
        <xdr:cNvCxnSpPr/>
      </xdr:nvCxnSpPr>
      <xdr:spPr>
        <a:xfrm flipV="1">
          <a:off x="12814300" y="13495426"/>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42315</xdr:rowOff>
    </xdr:from>
    <xdr:ext cx="469744" cy="259045"/>
    <xdr:sp macro="" textlink="">
      <xdr:nvSpPr>
        <xdr:cNvPr id="657" name="テキスト ボックス 656"/>
        <xdr:cNvSpPr txBox="1"/>
      </xdr:nvSpPr>
      <xdr:spPr>
        <a:xfrm>
          <a:off x="12579428" y="135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140945</xdr:rowOff>
    </xdr:from>
    <xdr:to>
      <xdr:col>85</xdr:col>
      <xdr:colOff>177800</xdr:colOff>
      <xdr:row>79</xdr:row>
      <xdr:rowOff>71095</xdr:rowOff>
    </xdr:to>
    <xdr:sp macro="" textlink="">
      <xdr:nvSpPr>
        <xdr:cNvPr id="663" name="楕円 662"/>
        <xdr:cNvSpPr/>
      </xdr:nvSpPr>
      <xdr:spPr>
        <a:xfrm>
          <a:off x="162687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55872</xdr:rowOff>
    </xdr:from>
    <xdr:ext cx="469744" cy="259045"/>
    <xdr:sp macro="" textlink="">
      <xdr:nvSpPr>
        <xdr:cNvPr id="664" name="災害復旧費該当値テキスト"/>
        <xdr:cNvSpPr txBox="1"/>
      </xdr:nvSpPr>
      <xdr:spPr>
        <a:xfrm>
          <a:off x="16370300" y="134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162261</xdr:rowOff>
    </xdr:from>
    <xdr:to>
      <xdr:col>81</xdr:col>
      <xdr:colOff>101600</xdr:colOff>
      <xdr:row>78</xdr:row>
      <xdr:rowOff>92411</xdr:rowOff>
    </xdr:to>
    <xdr:sp macro="" textlink="">
      <xdr:nvSpPr>
        <xdr:cNvPr id="665" name="楕円 664"/>
        <xdr:cNvSpPr/>
      </xdr:nvSpPr>
      <xdr:spPr>
        <a:xfrm>
          <a:off x="15430500" y="13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108938</xdr:rowOff>
    </xdr:from>
    <xdr:ext cx="469744" cy="259045"/>
    <xdr:sp macro="" textlink="">
      <xdr:nvSpPr>
        <xdr:cNvPr id="666" name="テキスト ボックス 665"/>
        <xdr:cNvSpPr txBox="1"/>
      </xdr:nvSpPr>
      <xdr:spPr>
        <a:xfrm>
          <a:off x="15246428" y="1313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120084</xdr:rowOff>
    </xdr:from>
    <xdr:to>
      <xdr:col>76</xdr:col>
      <xdr:colOff>165100</xdr:colOff>
      <xdr:row>78</xdr:row>
      <xdr:rowOff>50234</xdr:rowOff>
    </xdr:to>
    <xdr:sp macro="" textlink="">
      <xdr:nvSpPr>
        <xdr:cNvPr id="667" name="楕円 666"/>
        <xdr:cNvSpPr/>
      </xdr:nvSpPr>
      <xdr:spPr>
        <a:xfrm>
          <a:off x="14541500" y="133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66761</xdr:rowOff>
    </xdr:from>
    <xdr:ext cx="534377" cy="259045"/>
    <xdr:sp macro="" textlink="">
      <xdr:nvSpPr>
        <xdr:cNvPr id="668" name="テキスト ボックス 667"/>
        <xdr:cNvSpPr txBox="1"/>
      </xdr:nvSpPr>
      <xdr:spPr>
        <a:xfrm>
          <a:off x="14325111" y="13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71526</xdr:rowOff>
    </xdr:from>
    <xdr:to>
      <xdr:col>72</xdr:col>
      <xdr:colOff>38100</xdr:colOff>
      <xdr:row>79</xdr:row>
      <xdr:rowOff>1676</xdr:rowOff>
    </xdr:to>
    <xdr:sp macro="" textlink="">
      <xdr:nvSpPr>
        <xdr:cNvPr id="669" name="楕円 668"/>
        <xdr:cNvSpPr/>
      </xdr:nvSpPr>
      <xdr:spPr>
        <a:xfrm>
          <a:off x="13652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18203</xdr:rowOff>
    </xdr:from>
    <xdr:ext cx="469744" cy="259045"/>
    <xdr:sp macro="" textlink="">
      <xdr:nvSpPr>
        <xdr:cNvPr id="670" name="テキスト ボックス 669"/>
        <xdr:cNvSpPr txBox="1"/>
      </xdr:nvSpPr>
      <xdr:spPr>
        <a:xfrm>
          <a:off x="13468428" y="132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92348</xdr:rowOff>
    </xdr:from>
    <xdr:to>
      <xdr:col>67</xdr:col>
      <xdr:colOff>101600</xdr:colOff>
      <xdr:row>79</xdr:row>
      <xdr:rowOff>22498</xdr:rowOff>
    </xdr:to>
    <xdr:sp macro="" textlink="">
      <xdr:nvSpPr>
        <xdr:cNvPr id="671" name="楕円 670"/>
        <xdr:cNvSpPr/>
      </xdr:nvSpPr>
      <xdr:spPr>
        <a:xfrm>
          <a:off x="12763500" y="13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39025</xdr:rowOff>
    </xdr:from>
    <xdr:ext cx="469744" cy="259045"/>
    <xdr:sp macro="" textlink="">
      <xdr:nvSpPr>
        <xdr:cNvPr id="672" name="テキスト ボックス 671"/>
        <xdr:cNvSpPr txBox="1"/>
      </xdr:nvSpPr>
      <xdr:spPr>
        <a:xfrm>
          <a:off x="12579428" y="132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42066</xdr:rowOff>
    </xdr:from>
    <xdr:to>
      <xdr:col>85</xdr:col>
      <xdr:colOff>127000</xdr:colOff>
      <xdr:row>97</xdr:row>
      <xdr:rowOff>66869</xdr:rowOff>
    </xdr:to>
    <xdr:cxnSp macro="">
      <xdr:nvCxnSpPr>
        <xdr:cNvPr id="701" name="直線コネクタ 700"/>
        <xdr:cNvCxnSpPr/>
      </xdr:nvCxnSpPr>
      <xdr:spPr>
        <a:xfrm flipV="1">
          <a:off x="15481300" y="16672716"/>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61511</xdr:rowOff>
    </xdr:from>
    <xdr:to>
      <xdr:col>81</xdr:col>
      <xdr:colOff>50800</xdr:colOff>
      <xdr:row>97</xdr:row>
      <xdr:rowOff>66869</xdr:rowOff>
    </xdr:to>
    <xdr:cxnSp macro="">
      <xdr:nvCxnSpPr>
        <xdr:cNvPr id="704" name="直線コネクタ 703"/>
        <xdr:cNvCxnSpPr/>
      </xdr:nvCxnSpPr>
      <xdr:spPr>
        <a:xfrm>
          <a:off x="14592300" y="16692161"/>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54744</xdr:rowOff>
    </xdr:from>
    <xdr:to>
      <xdr:col>76</xdr:col>
      <xdr:colOff>114300</xdr:colOff>
      <xdr:row>97</xdr:row>
      <xdr:rowOff>61511</xdr:rowOff>
    </xdr:to>
    <xdr:cxnSp macro="">
      <xdr:nvCxnSpPr>
        <xdr:cNvPr id="707" name="直線コネクタ 706"/>
        <xdr:cNvCxnSpPr/>
      </xdr:nvCxnSpPr>
      <xdr:spPr>
        <a:xfrm>
          <a:off x="13703300" y="16685394"/>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54744</xdr:rowOff>
    </xdr:from>
    <xdr:to>
      <xdr:col>71</xdr:col>
      <xdr:colOff>177800</xdr:colOff>
      <xdr:row>97</xdr:row>
      <xdr:rowOff>65984</xdr:rowOff>
    </xdr:to>
    <xdr:cxnSp macro="">
      <xdr:nvCxnSpPr>
        <xdr:cNvPr id="710" name="直線コネクタ 709"/>
        <xdr:cNvCxnSpPr/>
      </xdr:nvCxnSpPr>
      <xdr:spPr>
        <a:xfrm flipV="1">
          <a:off x="12814300" y="1668539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162716</xdr:rowOff>
    </xdr:from>
    <xdr:to>
      <xdr:col>85</xdr:col>
      <xdr:colOff>177800</xdr:colOff>
      <xdr:row>97</xdr:row>
      <xdr:rowOff>92866</xdr:rowOff>
    </xdr:to>
    <xdr:sp macro="" textlink="">
      <xdr:nvSpPr>
        <xdr:cNvPr id="720" name="楕円 719"/>
        <xdr:cNvSpPr/>
      </xdr:nvSpPr>
      <xdr:spPr>
        <a:xfrm>
          <a:off x="16268700" y="1662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141143</xdr:rowOff>
    </xdr:from>
    <xdr:ext cx="534377" cy="259045"/>
    <xdr:sp macro="" textlink="">
      <xdr:nvSpPr>
        <xdr:cNvPr id="721" name="公債費該当値テキスト"/>
        <xdr:cNvSpPr txBox="1"/>
      </xdr:nvSpPr>
      <xdr:spPr>
        <a:xfrm>
          <a:off x="16370300" y="1660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16069</xdr:rowOff>
    </xdr:from>
    <xdr:to>
      <xdr:col>81</xdr:col>
      <xdr:colOff>101600</xdr:colOff>
      <xdr:row>97</xdr:row>
      <xdr:rowOff>117669</xdr:rowOff>
    </xdr:to>
    <xdr:sp macro="" textlink="">
      <xdr:nvSpPr>
        <xdr:cNvPr id="722" name="楕円 721"/>
        <xdr:cNvSpPr/>
      </xdr:nvSpPr>
      <xdr:spPr>
        <a:xfrm>
          <a:off x="15430500" y="166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134196</xdr:rowOff>
    </xdr:from>
    <xdr:ext cx="534377" cy="259045"/>
    <xdr:sp macro="" textlink="">
      <xdr:nvSpPr>
        <xdr:cNvPr id="723" name="テキスト ボックス 722"/>
        <xdr:cNvSpPr txBox="1"/>
      </xdr:nvSpPr>
      <xdr:spPr>
        <a:xfrm>
          <a:off x="15214111" y="164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10711</xdr:rowOff>
    </xdr:from>
    <xdr:to>
      <xdr:col>76</xdr:col>
      <xdr:colOff>165100</xdr:colOff>
      <xdr:row>97</xdr:row>
      <xdr:rowOff>112311</xdr:rowOff>
    </xdr:to>
    <xdr:sp macro="" textlink="">
      <xdr:nvSpPr>
        <xdr:cNvPr id="724" name="楕円 723"/>
        <xdr:cNvSpPr/>
      </xdr:nvSpPr>
      <xdr:spPr>
        <a:xfrm>
          <a:off x="14541500" y="166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128838</xdr:rowOff>
    </xdr:from>
    <xdr:ext cx="534377" cy="259045"/>
    <xdr:sp macro="" textlink="">
      <xdr:nvSpPr>
        <xdr:cNvPr id="725" name="テキスト ボックス 724"/>
        <xdr:cNvSpPr txBox="1"/>
      </xdr:nvSpPr>
      <xdr:spPr>
        <a:xfrm>
          <a:off x="14325111" y="164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3944</xdr:rowOff>
    </xdr:from>
    <xdr:to>
      <xdr:col>72</xdr:col>
      <xdr:colOff>38100</xdr:colOff>
      <xdr:row>97</xdr:row>
      <xdr:rowOff>105544</xdr:rowOff>
    </xdr:to>
    <xdr:sp macro="" textlink="">
      <xdr:nvSpPr>
        <xdr:cNvPr id="726" name="楕円 725"/>
        <xdr:cNvSpPr/>
      </xdr:nvSpPr>
      <xdr:spPr>
        <a:xfrm>
          <a:off x="13652500" y="166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122071</xdr:rowOff>
    </xdr:from>
    <xdr:ext cx="534377" cy="259045"/>
    <xdr:sp macro="" textlink="">
      <xdr:nvSpPr>
        <xdr:cNvPr id="727" name="テキスト ボックス 726"/>
        <xdr:cNvSpPr txBox="1"/>
      </xdr:nvSpPr>
      <xdr:spPr>
        <a:xfrm>
          <a:off x="13436111" y="164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15184</xdr:rowOff>
    </xdr:from>
    <xdr:to>
      <xdr:col>67</xdr:col>
      <xdr:colOff>101600</xdr:colOff>
      <xdr:row>97</xdr:row>
      <xdr:rowOff>116784</xdr:rowOff>
    </xdr:to>
    <xdr:sp macro="" textlink="">
      <xdr:nvSpPr>
        <xdr:cNvPr id="728" name="楕円 727"/>
        <xdr:cNvSpPr/>
      </xdr:nvSpPr>
      <xdr:spPr>
        <a:xfrm>
          <a:off x="12763500" y="1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133311</xdr:rowOff>
    </xdr:from>
    <xdr:ext cx="534377" cy="259045"/>
    <xdr:sp macro="" textlink="">
      <xdr:nvSpPr>
        <xdr:cNvPr id="729" name="テキスト ボックス 728"/>
        <xdr:cNvSpPr txBox="1"/>
      </xdr:nvSpPr>
      <xdr:spPr>
        <a:xfrm>
          <a:off x="12547111" y="164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100076</xdr:rowOff>
    </xdr:from>
    <xdr:to>
      <xdr:col>116</xdr:col>
      <xdr:colOff>63500</xdr:colOff>
      <xdr:row>39</xdr:row>
      <xdr:rowOff>44450</xdr:rowOff>
    </xdr:to>
    <xdr:cxnSp macro="">
      <xdr:nvCxnSpPr>
        <xdr:cNvPr id="758" name="直線コネクタ 757"/>
        <xdr:cNvCxnSpPr/>
      </xdr:nvCxnSpPr>
      <xdr:spPr>
        <a:xfrm flipV="1">
          <a:off x="21323300" y="66151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93997</xdr:rowOff>
    </xdr:from>
    <xdr:ext cx="378565" cy="259045"/>
    <xdr:sp macro="" textlink="">
      <xdr:nvSpPr>
        <xdr:cNvPr id="759" name="諸支出金平均値テキスト"/>
        <xdr:cNvSpPr txBox="1"/>
      </xdr:nvSpPr>
      <xdr:spPr>
        <a:xfrm>
          <a:off x="22212300" y="6609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49276</xdr:rowOff>
    </xdr:from>
    <xdr:to>
      <xdr:col>116</xdr:col>
      <xdr:colOff>114300</xdr:colOff>
      <xdr:row>38</xdr:row>
      <xdr:rowOff>150876</xdr:rowOff>
    </xdr:to>
    <xdr:sp macro="" textlink="">
      <xdr:nvSpPr>
        <xdr:cNvPr id="777" name="楕円 776"/>
        <xdr:cNvSpPr/>
      </xdr:nvSpPr>
      <xdr:spPr>
        <a:xfrm>
          <a:off x="221107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8653</xdr:rowOff>
    </xdr:from>
    <xdr:ext cx="378565" cy="259045"/>
    <xdr:sp macro="" textlink="">
      <xdr:nvSpPr>
        <xdr:cNvPr id="778" name="諸支出金該当値テキスト"/>
        <xdr:cNvSpPr txBox="1"/>
      </xdr:nvSpPr>
      <xdr:spPr>
        <a:xfrm>
          <a:off x="22212300" y="63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議会費は新型コロナウイルス感染症蔓延に伴う視察旅費の皆減などにより，一人当たり</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円の減少となっている。総務費は特別定額給付金給付事業の影響が大きく，全体で</a:t>
          </a:r>
          <a:r>
            <a:rPr kumimoji="1" lang="en-US" altLang="ja-JP" sz="1300">
              <a:latin typeface="ＭＳ Ｐゴシック" panose="020B0600070205080204" pitchFamily="50" charset="-128"/>
              <a:ea typeface="ＭＳ Ｐゴシック" panose="020B0600070205080204" pitchFamily="50" charset="-128"/>
            </a:rPr>
            <a:t>161.4%</a:t>
          </a:r>
          <a:r>
            <a:rPr kumimoji="1" lang="ja-JP" altLang="en-US" sz="1300">
              <a:latin typeface="ＭＳ Ｐゴシック" panose="020B0600070205080204" pitchFamily="50" charset="-128"/>
              <a:ea typeface="ＭＳ Ｐゴシック" panose="020B0600070205080204" pitchFamily="50" charset="-128"/>
            </a:rPr>
            <a:t>，一人当たり</a:t>
          </a:r>
          <a:r>
            <a:rPr kumimoji="1" lang="en-US" altLang="ja-JP" sz="1300">
              <a:latin typeface="ＭＳ Ｐゴシック" panose="020B0600070205080204" pitchFamily="50" charset="-128"/>
              <a:ea typeface="ＭＳ Ｐゴシック" panose="020B0600070205080204" pitchFamily="50" charset="-128"/>
            </a:rPr>
            <a:t>100,117</a:t>
          </a:r>
          <a:r>
            <a:rPr kumimoji="1" lang="ja-JP" altLang="en-US" sz="1300">
              <a:latin typeface="ＭＳ Ｐゴシック" panose="020B0600070205080204" pitchFamily="50" charset="-128"/>
              <a:ea typeface="ＭＳ Ｐゴシック" panose="020B0600070205080204" pitchFamily="50" charset="-128"/>
            </a:rPr>
            <a:t>円の大幅増となっている。民生費は児童福祉施設整備事業当が皆減となったものの，新型コロナ関連事業をはじめとした新規事業の影響等もあり，全体ではほぼ横ばいとなっている。衛生費では新型コロナ対策用品の購入に加え，最終処分場の建設費負担金等の増のため，全体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6,794</a:t>
          </a:r>
          <a:r>
            <a:rPr kumimoji="1" lang="ja-JP" altLang="en-US" sz="1300">
              <a:latin typeface="ＭＳ Ｐゴシック" panose="020B0600070205080204" pitchFamily="50" charset="-128"/>
              <a:ea typeface="ＭＳ Ｐゴシック" panose="020B0600070205080204" pitchFamily="50" charset="-128"/>
            </a:rPr>
            <a:t>円の増となった。農林水産業費では漁港の改修工事等の増があった一方，畜産・酪農収益力強化設備等特別対策事業の皆減等の影響で，全体では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円の減となっている。商工費では企業立地促進奨励金や，新型コロナ対策に係る新規事業の増により，全体で</a:t>
          </a:r>
          <a:r>
            <a:rPr kumimoji="1" lang="en-US" altLang="ja-JP" sz="1300">
              <a:latin typeface="ＭＳ Ｐゴシック" panose="020B0600070205080204" pitchFamily="50" charset="-128"/>
              <a:ea typeface="ＭＳ Ｐゴシック" panose="020B0600070205080204" pitchFamily="50" charset="-128"/>
            </a:rPr>
            <a:t>104.5%</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8,305</a:t>
          </a:r>
          <a:r>
            <a:rPr kumimoji="1" lang="ja-JP" altLang="en-US" sz="1300">
              <a:latin typeface="ＭＳ Ｐゴシック" panose="020B0600070205080204" pitchFamily="50" charset="-128"/>
              <a:ea typeface="ＭＳ Ｐゴシック" panose="020B0600070205080204" pitchFamily="50" charset="-128"/>
            </a:rPr>
            <a:t>円の大幅な増となっている。土木費では主に自然災害防止事業の増により，全体で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1,922</a:t>
          </a:r>
          <a:r>
            <a:rPr kumimoji="1" lang="ja-JP" altLang="en-US" sz="1300">
              <a:latin typeface="ＭＳ Ｐゴシック" panose="020B0600070205080204" pitchFamily="50" charset="-128"/>
              <a:ea typeface="ＭＳ Ｐゴシック" panose="020B0600070205080204" pitchFamily="50" charset="-128"/>
            </a:rPr>
            <a:t>円の増となった。消防費は災害応急復旧工事費の増などにより，全体で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1,201</a:t>
          </a:r>
          <a:r>
            <a:rPr kumimoji="1" lang="ja-JP" altLang="en-US" sz="1300">
              <a:latin typeface="ＭＳ Ｐゴシック" panose="020B0600070205080204" pitchFamily="50" charset="-128"/>
              <a:ea typeface="ＭＳ Ｐゴシック" panose="020B0600070205080204" pitchFamily="50" charset="-128"/>
            </a:rPr>
            <a:t>円の増となった。教育費では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スクール構想に係る事業の増などにより，全体で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3,929</a:t>
          </a:r>
          <a:r>
            <a:rPr kumimoji="1" lang="ja-JP" altLang="en-US" sz="1300">
              <a:latin typeface="ＭＳ Ｐゴシック" panose="020B0600070205080204" pitchFamily="50" charset="-128"/>
              <a:ea typeface="ＭＳ Ｐゴシック" panose="020B0600070205080204" pitchFamily="50" charset="-128"/>
            </a:rPr>
            <a:t>円の増となっている。 </a:t>
          </a:r>
        </a:p>
        <a:p>
          <a:r>
            <a:rPr kumimoji="1" lang="ja-JP" altLang="en-US" sz="1300">
              <a:latin typeface="ＭＳ Ｐゴシック" panose="020B0600070205080204" pitchFamily="50" charset="-128"/>
              <a:ea typeface="ＭＳ Ｐゴシック" panose="020B0600070205080204" pitchFamily="50" charset="-128"/>
            </a:rPr>
            <a:t>　全体に係る事項として，新型コロナウイルス感染症対策事業が大きく増額となったことに加え，人口が前年度比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減となっているため，一人当たりの経費は増加傾向となった。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年度から財政調整基金残高の目標額を</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億円から</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億円としている。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月豪雨災害により多額の取崩を行った。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年度においては新型コロナウイルス感染症対策事業の実施に伴う財源不足により，財政調整基金を</a:t>
          </a:r>
          <a:r>
            <a:rPr kumimoji="1" lang="en-US" altLang="ja-JP" sz="1100">
              <a:latin typeface="ＭＳ ゴシック" pitchFamily="49" charset="-128"/>
              <a:ea typeface="ＭＳ ゴシック" pitchFamily="49" charset="-128"/>
            </a:rPr>
            <a:t>4.2</a:t>
          </a:r>
          <a:r>
            <a:rPr kumimoji="1" lang="ja-JP" altLang="en-US" sz="1100">
              <a:latin typeface="ＭＳ ゴシック" pitchFamily="49" charset="-128"/>
              <a:ea typeface="ＭＳ ゴシック" pitchFamily="49" charset="-128"/>
            </a:rPr>
            <a:t>億円取り崩したため，残高は減となった。</a:t>
          </a:r>
        </a:p>
        <a:p>
          <a:r>
            <a:rPr kumimoji="1" lang="ja-JP" altLang="en-US" sz="1100">
              <a:latin typeface="ＭＳ ゴシック" pitchFamily="49" charset="-128"/>
              <a:ea typeface="ＭＳ ゴシック" pitchFamily="49" charset="-128"/>
            </a:rPr>
            <a:t>　実質収支額については，概ね</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億円前後から</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億円後半の間で推移している。</a:t>
          </a:r>
        </a:p>
        <a:p>
          <a:r>
            <a:rPr kumimoji="1" lang="ja-JP" altLang="en-US" sz="1100">
              <a:latin typeface="ＭＳ ゴシック" pitchFamily="49" charset="-128"/>
              <a:ea typeface="ＭＳ ゴシック" pitchFamily="49" charset="-128"/>
            </a:rPr>
            <a:t>　実質単年度収支については，財政調整基金の取崩額の増などにより，マイナスとなった。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年度においては，全体で黒字額は前年度より減少している。主な要因は水道事業において，新型コロナウイルス感染症対策事業として水道料金の減免を行ったことにより，営業収益が</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減となったことや，一般会計において，単年度収支のマイナスが大きかったことなどである。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なお，病院事業会計においては平成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年度から令和元年度まで赤字となっていたが，令和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年度については，新型コロナウイルス感染症に係る減収の補てんのために特別減収対策企業債を借り入れたことや，医業収益が増加傾向となったことなどから，資金不足が解消された。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54_&#31520;&#2371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67.5</v>
          </cell>
          <cell r="BX51">
            <v>74.2</v>
          </cell>
          <cell r="CF51">
            <v>75.5</v>
          </cell>
          <cell r="CN51">
            <v>63.7</v>
          </cell>
          <cell r="CV51">
            <v>59.5</v>
          </cell>
        </row>
        <row r="53">
          <cell r="BP53">
            <v>64.8</v>
          </cell>
          <cell r="BX53">
            <v>65.3</v>
          </cell>
          <cell r="CF53">
            <v>67</v>
          </cell>
          <cell r="CN53">
            <v>68.2</v>
          </cell>
          <cell r="CV53">
            <v>69.400000000000006</v>
          </cell>
        </row>
        <row r="55">
          <cell r="AN55" t="str">
            <v>類似団体内平均値</v>
          </cell>
          <cell r="BP55">
            <v>33.1</v>
          </cell>
          <cell r="BX55">
            <v>31.3</v>
          </cell>
          <cell r="CF55">
            <v>25.3</v>
          </cell>
          <cell r="CN55">
            <v>25.5</v>
          </cell>
          <cell r="CV55">
            <v>37.299999999999997</v>
          </cell>
        </row>
        <row r="57">
          <cell r="BP57">
            <v>57.2</v>
          </cell>
          <cell r="BX57">
            <v>58.5</v>
          </cell>
          <cell r="CF57">
            <v>59.8</v>
          </cell>
          <cell r="CN57">
            <v>61.1</v>
          </cell>
          <cell r="CV57">
            <v>61.8</v>
          </cell>
        </row>
        <row r="72">
          <cell r="BP72" t="str">
            <v>H28</v>
          </cell>
          <cell r="BX72" t="str">
            <v>H29</v>
          </cell>
          <cell r="CF72" t="str">
            <v>H30</v>
          </cell>
          <cell r="CN72" t="str">
            <v>R01</v>
          </cell>
          <cell r="CV72" t="str">
            <v>R02</v>
          </cell>
        </row>
        <row r="73">
          <cell r="AN73" t="str">
            <v>当該団体値</v>
          </cell>
          <cell r="BP73">
            <v>67.5</v>
          </cell>
          <cell r="BX73">
            <v>74.2</v>
          </cell>
          <cell r="CF73">
            <v>75.5</v>
          </cell>
          <cell r="CN73">
            <v>63.7</v>
          </cell>
          <cell r="CV73">
            <v>59.5</v>
          </cell>
        </row>
        <row r="75">
          <cell r="BP75">
            <v>5.8</v>
          </cell>
          <cell r="BX75">
            <v>6</v>
          </cell>
          <cell r="CF75">
            <v>6.7</v>
          </cell>
          <cell r="CN75">
            <v>6.8</v>
          </cell>
          <cell r="CV75">
            <v>6.4</v>
          </cell>
        </row>
        <row r="77">
          <cell r="AN77" t="str">
            <v>類似団体内平均値</v>
          </cell>
          <cell r="BP77">
            <v>33.1</v>
          </cell>
          <cell r="BX77">
            <v>31.3</v>
          </cell>
          <cell r="CF77">
            <v>25.3</v>
          </cell>
          <cell r="CN77">
            <v>25.5</v>
          </cell>
          <cell r="CV77">
            <v>37.299999999999997</v>
          </cell>
        </row>
        <row r="79">
          <cell r="BP79">
            <v>7.5</v>
          </cell>
          <cell r="BX79">
            <v>7.2</v>
          </cell>
          <cell r="CF79">
            <v>6.9</v>
          </cell>
          <cell r="CN79">
            <v>6.6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 zoomScale="85" zoomScaleNormal="85" workbookViewId="0">
      <selection activeCell="AM16" sqref="AM16:AT1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29575906</v>
      </c>
      <c r="BO4" s="395"/>
      <c r="BP4" s="395"/>
      <c r="BQ4" s="395"/>
      <c r="BR4" s="395"/>
      <c r="BS4" s="395"/>
      <c r="BT4" s="395"/>
      <c r="BU4" s="396"/>
      <c r="BV4" s="394">
        <v>24372989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3.5</v>
      </c>
      <c r="CU4" s="401"/>
      <c r="CV4" s="401"/>
      <c r="CW4" s="401"/>
      <c r="CX4" s="401"/>
      <c r="CY4" s="401"/>
      <c r="CZ4" s="401"/>
      <c r="DA4" s="402"/>
      <c r="DB4" s="400">
        <v>3.9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28990060</v>
      </c>
      <c r="BO5" s="432"/>
      <c r="BP5" s="432"/>
      <c r="BQ5" s="432"/>
      <c r="BR5" s="432"/>
      <c r="BS5" s="432"/>
      <c r="BT5" s="432"/>
      <c r="BU5" s="433"/>
      <c r="BV5" s="431">
        <v>23816838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91.2</v>
      </c>
      <c r="CU5" s="429"/>
      <c r="CV5" s="429"/>
      <c r="CW5" s="429"/>
      <c r="CX5" s="429"/>
      <c r="CY5" s="429"/>
      <c r="CZ5" s="429"/>
      <c r="DA5" s="430"/>
      <c r="DB5" s="428">
        <v>91.3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585846</v>
      </c>
      <c r="BO6" s="432"/>
      <c r="BP6" s="432"/>
      <c r="BQ6" s="432"/>
      <c r="BR6" s="432"/>
      <c r="BS6" s="432"/>
      <c r="BT6" s="432"/>
      <c r="BU6" s="433"/>
      <c r="BV6" s="431">
        <v>556151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95.7</v>
      </c>
      <c r="CU6" s="469"/>
      <c r="CV6" s="469"/>
      <c r="CW6" s="469"/>
      <c r="CX6" s="469"/>
      <c r="CY6" s="469"/>
      <c r="CZ6" s="469"/>
      <c r="DA6" s="470"/>
      <c r="DB6" s="468">
        <v>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126524</v>
      </c>
      <c r="BO7" s="432"/>
      <c r="BP7" s="432"/>
      <c r="BQ7" s="432"/>
      <c r="BR7" s="432"/>
      <c r="BS7" s="432"/>
      <c r="BT7" s="432"/>
      <c r="BU7" s="433"/>
      <c r="BV7" s="431">
        <v>52253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13273097</v>
      </c>
      <c r="CU7" s="432"/>
      <c r="CV7" s="432"/>
      <c r="CW7" s="432"/>
      <c r="CX7" s="432"/>
      <c r="CY7" s="432"/>
      <c r="CZ7" s="432"/>
      <c r="DA7" s="433"/>
      <c r="DB7" s="431">
        <v>12994920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459322</v>
      </c>
      <c r="BO8" s="432"/>
      <c r="BP8" s="432"/>
      <c r="BQ8" s="432"/>
      <c r="BR8" s="432"/>
      <c r="BS8" s="432"/>
      <c r="BT8" s="432"/>
      <c r="BU8" s="433"/>
      <c r="BV8" s="431">
        <v>503898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0.57999999999999996</v>
      </c>
      <c r="CU8" s="472"/>
      <c r="CV8" s="472"/>
      <c r="CW8" s="472"/>
      <c r="CX8" s="472"/>
      <c r="CY8" s="472"/>
      <c r="CZ8" s="472"/>
      <c r="DA8" s="473"/>
      <c r="DB8" s="471">
        <v>0.57999999999999996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46088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-44576</v>
      </c>
      <c r="BO9" s="432"/>
      <c r="BP9" s="432"/>
      <c r="BQ9" s="432"/>
      <c r="BR9" s="432"/>
      <c r="BS9" s="432"/>
      <c r="BT9" s="432"/>
      <c r="BU9" s="433"/>
      <c r="BV9" s="431">
        <v>-128891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v>
      </c>
      <c r="CU9" s="429"/>
      <c r="CV9" s="429"/>
      <c r="CW9" s="429"/>
      <c r="CX9" s="429"/>
      <c r="CY9" s="429"/>
      <c r="CZ9" s="429"/>
      <c r="DA9" s="430"/>
      <c r="DB9" s="428">
        <v>12.9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50568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1337</v>
      </c>
      <c r="BO10" s="432"/>
      <c r="BP10" s="432"/>
      <c r="BQ10" s="432"/>
      <c r="BR10" s="432"/>
      <c r="BS10" s="432"/>
      <c r="BT10" s="432"/>
      <c r="BU10" s="433"/>
      <c r="BV10" s="431">
        <v>1884</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93</v>
      </c>
      <c r="AV11" s="464"/>
      <c r="AW11" s="464"/>
      <c r="AX11" s="464"/>
      <c r="AY11" s="465" t="s">
        <v>125</v>
      </c>
      <c r="AZ11" s="466"/>
      <c r="BA11" s="466"/>
      <c r="BB11" s="466"/>
      <c r="BC11" s="466"/>
      <c r="BD11" s="466"/>
      <c r="BE11" s="466"/>
      <c r="BF11" s="466"/>
      <c r="BG11" s="466"/>
      <c r="BH11" s="466"/>
      <c r="BI11" s="466"/>
      <c r="BJ11" s="466"/>
      <c r="BK11" s="466"/>
      <c r="BL11" s="466"/>
      <c r="BM11" s="467"/>
      <c r="BN11" s="431">
        <v>30702</v>
      </c>
      <c r="BO11" s="432"/>
      <c r="BP11" s="432"/>
      <c r="BQ11" s="432"/>
      <c r="BR11" s="432"/>
      <c r="BS11" s="432"/>
      <c r="BT11" s="432"/>
      <c r="BU11" s="433"/>
      <c r="BV11" s="431">
        <v>30114</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47160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101</v>
      </c>
      <c r="AV12" s="464"/>
      <c r="AW12" s="464"/>
      <c r="AX12" s="464"/>
      <c r="AY12" s="465" t="s">
        <v>133</v>
      </c>
      <c r="AZ12" s="466"/>
      <c r="BA12" s="466"/>
      <c r="BB12" s="466"/>
      <c r="BC12" s="466"/>
      <c r="BD12" s="466"/>
      <c r="BE12" s="466"/>
      <c r="BF12" s="466"/>
      <c r="BG12" s="466"/>
      <c r="BH12" s="466"/>
      <c r="BI12" s="466"/>
      <c r="BJ12" s="466"/>
      <c r="BK12" s="466"/>
      <c r="BL12" s="466"/>
      <c r="BM12" s="467"/>
      <c r="BN12" s="431">
        <v>420000</v>
      </c>
      <c r="BO12" s="432"/>
      <c r="BP12" s="432"/>
      <c r="BQ12" s="432"/>
      <c r="BR12" s="432"/>
      <c r="BS12" s="432"/>
      <c r="BT12" s="432"/>
      <c r="BU12" s="433"/>
      <c r="BV12" s="431">
        <v>360000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46584</v>
      </c>
      <c r="S13" s="516"/>
      <c r="T13" s="516"/>
      <c r="U13" s="516"/>
      <c r="V13" s="517"/>
      <c r="W13" s="447" t="s">
        <v>137</v>
      </c>
      <c r="X13" s="448"/>
      <c r="Y13" s="448"/>
      <c r="Z13" s="448"/>
      <c r="AA13" s="448"/>
      <c r="AB13" s="438"/>
      <c r="AC13" s="482">
        <v>1041</v>
      </c>
      <c r="AD13" s="483"/>
      <c r="AE13" s="483"/>
      <c r="AF13" s="483"/>
      <c r="AG13" s="525"/>
      <c r="AH13" s="482">
        <v>1013</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-432537</v>
      </c>
      <c r="BO13" s="432"/>
      <c r="BP13" s="432"/>
      <c r="BQ13" s="432"/>
      <c r="BR13" s="432"/>
      <c r="BS13" s="432"/>
      <c r="BT13" s="432"/>
      <c r="BU13" s="433"/>
      <c r="BV13" s="431">
        <v>-456893</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6.8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47923</v>
      </c>
      <c r="S14" s="516"/>
      <c r="T14" s="516"/>
      <c r="U14" s="516"/>
      <c r="V14" s="517"/>
      <c r="W14" s="421"/>
      <c r="X14" s="422"/>
      <c r="Y14" s="422"/>
      <c r="Z14" s="422"/>
      <c r="AA14" s="422"/>
      <c r="AB14" s="411"/>
      <c r="AC14" s="518">
        <v>4.8</v>
      </c>
      <c r="AD14" s="519"/>
      <c r="AE14" s="519"/>
      <c r="AF14" s="519"/>
      <c r="AG14" s="520"/>
      <c r="AH14" s="518">
        <v>4.5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59.5</v>
      </c>
      <c r="CU14" s="530"/>
      <c r="CV14" s="530"/>
      <c r="CW14" s="530"/>
      <c r="CX14" s="530"/>
      <c r="CY14" s="530"/>
      <c r="CZ14" s="530"/>
      <c r="DA14" s="531"/>
      <c r="DB14" s="529">
        <v>63.7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47379</v>
      </c>
      <c r="S15" s="516"/>
      <c r="T15" s="516"/>
      <c r="U15" s="516"/>
      <c r="V15" s="517"/>
      <c r="W15" s="447" t="s">
        <v>144</v>
      </c>
      <c r="X15" s="448"/>
      <c r="Y15" s="448"/>
      <c r="Z15" s="448"/>
      <c r="AA15" s="448"/>
      <c r="AB15" s="438"/>
      <c r="AC15" s="482">
        <v>7054</v>
      </c>
      <c r="AD15" s="483"/>
      <c r="AE15" s="483"/>
      <c r="AF15" s="483"/>
      <c r="AG15" s="525"/>
      <c r="AH15" s="482">
        <v>7542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6442973</v>
      </c>
      <c r="BO15" s="395"/>
      <c r="BP15" s="395"/>
      <c r="BQ15" s="395"/>
      <c r="BR15" s="395"/>
      <c r="BS15" s="395"/>
      <c r="BT15" s="395"/>
      <c r="BU15" s="396"/>
      <c r="BV15" s="394">
        <v>6149202</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32.799999999999997</v>
      </c>
      <c r="AD16" s="519"/>
      <c r="AE16" s="519"/>
      <c r="AF16" s="519"/>
      <c r="AG16" s="520"/>
      <c r="AH16" s="518">
        <v>33.6</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10942009</v>
      </c>
      <c r="BO16" s="432"/>
      <c r="BP16" s="432"/>
      <c r="BQ16" s="432"/>
      <c r="BR16" s="432"/>
      <c r="BS16" s="432"/>
      <c r="BT16" s="432"/>
      <c r="BU16" s="433"/>
      <c r="BV16" s="431">
        <v>10645244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13382</v>
      </c>
      <c r="AD17" s="483"/>
      <c r="AE17" s="483"/>
      <c r="AF17" s="483"/>
      <c r="AG17" s="525"/>
      <c r="AH17" s="482">
        <v>13922</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8156041</v>
      </c>
      <c r="BO17" s="432"/>
      <c r="BP17" s="432"/>
      <c r="BQ17" s="432"/>
      <c r="BR17" s="432"/>
      <c r="BS17" s="432"/>
      <c r="BT17" s="432"/>
      <c r="BU17" s="433"/>
      <c r="BV17" s="431">
        <v>7862032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136.24</v>
      </c>
      <c r="M18" s="547"/>
      <c r="N18" s="547"/>
      <c r="O18" s="547"/>
      <c r="P18" s="547"/>
      <c r="Q18" s="547"/>
      <c r="R18" s="548"/>
      <c r="S18" s="548"/>
      <c r="T18" s="548"/>
      <c r="U18" s="548"/>
      <c r="V18" s="549"/>
      <c r="W18" s="449"/>
      <c r="X18" s="450"/>
      <c r="Y18" s="450"/>
      <c r="Z18" s="450"/>
      <c r="AA18" s="450"/>
      <c r="AB18" s="441"/>
      <c r="AC18" s="550">
        <v>62.3</v>
      </c>
      <c r="AD18" s="551"/>
      <c r="AE18" s="551"/>
      <c r="AF18" s="551"/>
      <c r="AG18" s="552"/>
      <c r="AH18" s="550">
        <v>61.9</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12164520</v>
      </c>
      <c r="BO18" s="432"/>
      <c r="BP18" s="432"/>
      <c r="BQ18" s="432"/>
      <c r="BR18" s="432"/>
      <c r="BS18" s="432"/>
      <c r="BT18" s="432"/>
      <c r="BU18" s="433"/>
      <c r="BV18" s="431">
        <v>12063737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338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16188227</v>
      </c>
      <c r="BO19" s="432"/>
      <c r="BP19" s="432"/>
      <c r="BQ19" s="432"/>
      <c r="BR19" s="432"/>
      <c r="BS19" s="432"/>
      <c r="BT19" s="432"/>
      <c r="BU19" s="433"/>
      <c r="BV19" s="431">
        <v>15387119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18466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26613353</v>
      </c>
      <c r="BO23" s="432"/>
      <c r="BP23" s="432"/>
      <c r="BQ23" s="432"/>
      <c r="BR23" s="432"/>
      <c r="BS23" s="432"/>
      <c r="BT23" s="432"/>
      <c r="BU23" s="433"/>
      <c r="BV23" s="431">
        <v>25956280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9300</v>
      </c>
      <c r="R24" s="483"/>
      <c r="S24" s="483"/>
      <c r="T24" s="483"/>
      <c r="U24" s="483"/>
      <c r="V24" s="525"/>
      <c r="W24" s="584"/>
      <c r="X24" s="572"/>
      <c r="Y24" s="573"/>
      <c r="Z24" s="481" t="s">
        <v>168</v>
      </c>
      <c r="AA24" s="461"/>
      <c r="AB24" s="461"/>
      <c r="AC24" s="461"/>
      <c r="AD24" s="461"/>
      <c r="AE24" s="461"/>
      <c r="AF24" s="461"/>
      <c r="AG24" s="462"/>
      <c r="AH24" s="482">
        <v>343</v>
      </c>
      <c r="AI24" s="483"/>
      <c r="AJ24" s="483"/>
      <c r="AK24" s="483"/>
      <c r="AL24" s="525"/>
      <c r="AM24" s="482">
        <v>1105489</v>
      </c>
      <c r="AN24" s="483"/>
      <c r="AO24" s="483"/>
      <c r="AP24" s="483"/>
      <c r="AQ24" s="483"/>
      <c r="AR24" s="525"/>
      <c r="AS24" s="482">
        <v>3223</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23817838</v>
      </c>
      <c r="BO24" s="432"/>
      <c r="BP24" s="432"/>
      <c r="BQ24" s="432"/>
      <c r="BR24" s="432"/>
      <c r="BS24" s="432"/>
      <c r="BT24" s="432"/>
      <c r="BU24" s="433"/>
      <c r="BV24" s="431">
        <v>23141828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7550</v>
      </c>
      <c r="R25" s="483"/>
      <c r="S25" s="483"/>
      <c r="T25" s="483"/>
      <c r="U25" s="483"/>
      <c r="V25" s="525"/>
      <c r="W25" s="584"/>
      <c r="X25" s="572"/>
      <c r="Y25" s="573"/>
      <c r="Z25" s="481" t="s">
        <v>171</v>
      </c>
      <c r="AA25" s="461"/>
      <c r="AB25" s="461"/>
      <c r="AC25" s="461"/>
      <c r="AD25" s="461"/>
      <c r="AE25" s="461"/>
      <c r="AF25" s="461"/>
      <c r="AG25" s="462"/>
      <c r="AH25" s="482" t="s">
        <v>135</v>
      </c>
      <c r="AI25" s="483"/>
      <c r="AJ25" s="483"/>
      <c r="AK25" s="483"/>
      <c r="AL25" s="525"/>
      <c r="AM25" s="482" t="s">
        <v>172</v>
      </c>
      <c r="AN25" s="483"/>
      <c r="AO25" s="483"/>
      <c r="AP25" s="483"/>
      <c r="AQ25" s="483"/>
      <c r="AR25" s="525"/>
      <c r="AS25" s="482" t="s">
        <v>127</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4480694</v>
      </c>
      <c r="BO25" s="395"/>
      <c r="BP25" s="395"/>
      <c r="BQ25" s="395"/>
      <c r="BR25" s="395"/>
      <c r="BS25" s="395"/>
      <c r="BT25" s="395"/>
      <c r="BU25" s="396"/>
      <c r="BV25" s="394">
        <v>4416778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6750</v>
      </c>
      <c r="R26" s="483"/>
      <c r="S26" s="483"/>
      <c r="T26" s="483"/>
      <c r="U26" s="483"/>
      <c r="V26" s="525"/>
      <c r="W26" s="584"/>
      <c r="X26" s="572"/>
      <c r="Y26" s="573"/>
      <c r="Z26" s="481" t="s">
        <v>175</v>
      </c>
      <c r="AA26" s="594"/>
      <c r="AB26" s="594"/>
      <c r="AC26" s="594"/>
      <c r="AD26" s="594"/>
      <c r="AE26" s="594"/>
      <c r="AF26" s="594"/>
      <c r="AG26" s="595"/>
      <c r="AH26" s="482">
        <v>32</v>
      </c>
      <c r="AI26" s="483"/>
      <c r="AJ26" s="483"/>
      <c r="AK26" s="483"/>
      <c r="AL26" s="525"/>
      <c r="AM26" s="482">
        <v>110976</v>
      </c>
      <c r="AN26" s="483"/>
      <c r="AO26" s="483"/>
      <c r="AP26" s="483"/>
      <c r="AQ26" s="483"/>
      <c r="AR26" s="525"/>
      <c r="AS26" s="482">
        <v>3468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5400</v>
      </c>
      <c r="R27" s="483"/>
      <c r="S27" s="483"/>
      <c r="T27" s="483"/>
      <c r="U27" s="483"/>
      <c r="V27" s="525"/>
      <c r="W27" s="584"/>
      <c r="X27" s="572"/>
      <c r="Y27" s="573"/>
      <c r="Z27" s="481" t="s">
        <v>178</v>
      </c>
      <c r="AA27" s="461"/>
      <c r="AB27" s="461"/>
      <c r="AC27" s="461"/>
      <c r="AD27" s="461"/>
      <c r="AE27" s="461"/>
      <c r="AF27" s="461"/>
      <c r="AG27" s="462"/>
      <c r="AH27" s="482">
        <v>25</v>
      </c>
      <c r="AI27" s="483"/>
      <c r="AJ27" s="483"/>
      <c r="AK27" s="483"/>
      <c r="AL27" s="525"/>
      <c r="AM27" s="482">
        <v>87390</v>
      </c>
      <c r="AN27" s="483"/>
      <c r="AO27" s="483"/>
      <c r="AP27" s="483"/>
      <c r="AQ27" s="483"/>
      <c r="AR27" s="525"/>
      <c r="AS27" s="482">
        <v>3496</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648300</v>
      </c>
      <c r="BO27" s="608"/>
      <c r="BP27" s="608"/>
      <c r="BQ27" s="608"/>
      <c r="BR27" s="608"/>
      <c r="BS27" s="608"/>
      <c r="BT27" s="608"/>
      <c r="BU27" s="609"/>
      <c r="BV27" s="607">
        <v>648300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4860</v>
      </c>
      <c r="R28" s="483"/>
      <c r="S28" s="483"/>
      <c r="T28" s="483"/>
      <c r="U28" s="483"/>
      <c r="V28" s="525"/>
      <c r="W28" s="584"/>
      <c r="X28" s="572"/>
      <c r="Y28" s="573"/>
      <c r="Z28" s="481" t="s">
        <v>181</v>
      </c>
      <c r="AA28" s="461"/>
      <c r="AB28" s="461"/>
      <c r="AC28" s="461"/>
      <c r="AD28" s="461"/>
      <c r="AE28" s="461"/>
      <c r="AF28" s="461"/>
      <c r="AG28" s="462"/>
      <c r="AH28" s="482" t="s">
        <v>172</v>
      </c>
      <c r="AI28" s="483"/>
      <c r="AJ28" s="483"/>
      <c r="AK28" s="483"/>
      <c r="AL28" s="525"/>
      <c r="AM28" s="482" t="s">
        <v>135</v>
      </c>
      <c r="AN28" s="483"/>
      <c r="AO28" s="483"/>
      <c r="AP28" s="483"/>
      <c r="AQ28" s="483"/>
      <c r="AR28" s="525"/>
      <c r="AS28" s="482" t="s">
        <v>127</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522758</v>
      </c>
      <c r="BO28" s="395"/>
      <c r="BP28" s="395"/>
      <c r="BQ28" s="395"/>
      <c r="BR28" s="395"/>
      <c r="BS28" s="395"/>
      <c r="BT28" s="395"/>
      <c r="BU28" s="396"/>
      <c r="BV28" s="394">
        <v>686421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18</v>
      </c>
      <c r="M29" s="483"/>
      <c r="N29" s="483"/>
      <c r="O29" s="483"/>
      <c r="P29" s="525"/>
      <c r="Q29" s="482">
        <v>4500</v>
      </c>
      <c r="R29" s="483"/>
      <c r="S29" s="483"/>
      <c r="T29" s="483"/>
      <c r="U29" s="483"/>
      <c r="V29" s="525"/>
      <c r="W29" s="585"/>
      <c r="X29" s="586"/>
      <c r="Y29" s="587"/>
      <c r="Z29" s="481" t="s">
        <v>184</v>
      </c>
      <c r="AA29" s="461"/>
      <c r="AB29" s="461"/>
      <c r="AC29" s="461"/>
      <c r="AD29" s="461"/>
      <c r="AE29" s="461"/>
      <c r="AF29" s="461"/>
      <c r="AG29" s="462"/>
      <c r="AH29" s="482">
        <v>368</v>
      </c>
      <c r="AI29" s="483"/>
      <c r="AJ29" s="483"/>
      <c r="AK29" s="483"/>
      <c r="AL29" s="525"/>
      <c r="AM29" s="482">
        <v>1192879</v>
      </c>
      <c r="AN29" s="483"/>
      <c r="AO29" s="483"/>
      <c r="AP29" s="483"/>
      <c r="AQ29" s="483"/>
      <c r="AR29" s="525"/>
      <c r="AS29" s="482">
        <v>3242</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3045</v>
      </c>
      <c r="BO29" s="432"/>
      <c r="BP29" s="432"/>
      <c r="BQ29" s="432"/>
      <c r="BR29" s="432"/>
      <c r="BS29" s="432"/>
      <c r="BT29" s="432"/>
      <c r="BU29" s="433"/>
      <c r="BV29" s="431">
        <v>3043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100</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706235</v>
      </c>
      <c r="BO30" s="608"/>
      <c r="BP30" s="608"/>
      <c r="BQ30" s="608"/>
      <c r="BR30" s="608"/>
      <c r="BS30" s="608"/>
      <c r="BT30" s="608"/>
      <c r="BU30" s="609"/>
      <c r="BV30" s="607">
        <v>722393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193</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193</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笠岡市国民健康保険事業特別会計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笠岡市水道事業会計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IF('各会計、関係団体の財政状況及び健全化判断比率'!B35="","",'各会計、関係団体の財政状況及び健全化判断比率'!B35)</f>
        <v>笠岡市土地造成事業特別会計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岡山県笠岡市・矢掛町中学校組合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笠岡市総合福祉事業団吸江社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笠岡市へき地診療施設特別会計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笠岡市国民健康保険真鍋島直営診療施設特別会計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笠岡市下水道事業会計</v>
      </c>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IF('各会計、関係団体の財政状況及び健全化判断比率'!B36="","",'各会計、関係団体の財政状況及び健全化判断比率'!B36)</f>
        <v>笠岡市工業団地造成事業特別会計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岡山県西部衛生施設組合</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笠岡市文化スポーツ振興財団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笠岡市公共用地取得事業特別会計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笠岡市介護保険事業特別会計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IF('各会計、関係団体の財政状況及び健全化判断比率'!B34="","",'各会計、関係団体の財政状況及び健全化判断比率'!B34)</f>
        <v>笠岡市病院事業会計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岡山県西部環境整備施設組合</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笠岡放送（株）</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笠岡市後期高齢者医療特別会計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笠岡地区消防組合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岡山県西部地区養護老人ホーム組合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岡山県市町村総合事務組合一般会計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岡山県市町村総合事務組合貸付金特別会計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岡山県市町村総合事務組合拠出金事業特別会計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岡山県市町村総合事務組合交通災害共済特別会計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22</v>
      </c>
      <c r="BX43" s="620"/>
      <c r="BY43" s="621" t="str">
        <f>IF('各会計、関係団体の財政状況及び健全化判断比率'!B77="","",'各会計、関係団体の財政状況及び健全化判断比率'!B77)</f>
        <v>岡山県市町村税整理組合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GhH3tXi8XFSqNgVDSpGYbEQyNasN7lDSu6SomDcdQotFC+SrTczzi2KA2eqgluC6kNIucKtZadWKjEdzbbz+w==" saltValue="jJS/dl5rEN2XPBYbiX6Z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55" zoomScaleNormal="55" zoomScaleSheetLayoutView="100" workbookViewId="0">
      <selection activeCell="Q17" sqref="Q17:U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5" t="s">
        <v>579</v>
      </c>
      <c r="D34" s="1215"/>
      <c r="E34" s="1216"/>
      <c r="F34" s="32">
        <v>14.36</v>
      </c>
      <c r="G34" s="33">
        <v>14.87</v>
      </c>
      <c r="H34" s="33">
        <v>15.43</v>
      </c>
      <c r="I34" s="33">
        <v>15.37</v>
      </c>
      <c r="J34" s="34">
        <v>12.65</v>
      </c>
      <c r="K34" s="22"/>
      <c r="L34" s="22"/>
      <c r="M34" s="22"/>
      <c r="N34" s="22"/>
      <c r="O34" s="22"/>
      <c r="P34" s="22"/>
    </row>
    <row r="35" spans="1:16" ht="39" customHeight="1" x14ac:dyDescent="0.15">
      <c r="A35" s="22"/>
      <c r="B35" s="35"/>
      <c r="C35" s="1209" t="s">
        <v>580</v>
      </c>
      <c r="D35" s="1210"/>
      <c r="E35" s="1211"/>
      <c r="F35" s="36">
        <v>2.48</v>
      </c>
      <c r="G35" s="37">
        <v>4.93</v>
      </c>
      <c r="H35" s="37">
        <v>4.8099999999999996</v>
      </c>
      <c r="I35" s="37">
        <v>3.86</v>
      </c>
      <c r="J35" s="38">
        <v>3.45</v>
      </c>
      <c r="K35" s="22"/>
      <c r="L35" s="22"/>
      <c r="M35" s="22"/>
      <c r="N35" s="22"/>
      <c r="O35" s="22"/>
      <c r="P35" s="22"/>
    </row>
    <row r="36" spans="1:16" ht="39" customHeight="1" x14ac:dyDescent="0.15">
      <c r="A36" s="22"/>
      <c r="B36" s="35"/>
      <c r="C36" s="1209" t="s">
        <v>581</v>
      </c>
      <c r="D36" s="1210"/>
      <c r="E36" s="1211"/>
      <c r="F36" s="36">
        <v>0.77</v>
      </c>
      <c r="G36" s="37">
        <v>0.87</v>
      </c>
      <c r="H36" s="37">
        <v>1.68</v>
      </c>
      <c r="I36" s="37">
        <v>1.46</v>
      </c>
      <c r="J36" s="38">
        <v>1.18</v>
      </c>
      <c r="K36" s="22"/>
      <c r="L36" s="22"/>
      <c r="M36" s="22"/>
      <c r="N36" s="22"/>
      <c r="O36" s="22"/>
      <c r="P36" s="22"/>
    </row>
    <row r="37" spans="1:16" ht="39" customHeight="1" x14ac:dyDescent="0.15">
      <c r="A37" s="22"/>
      <c r="B37" s="35"/>
      <c r="C37" s="1209" t="s">
        <v>582</v>
      </c>
      <c r="D37" s="1210"/>
      <c r="E37" s="1211"/>
      <c r="F37" s="36" t="s">
        <v>529</v>
      </c>
      <c r="G37" s="37" t="s">
        <v>529</v>
      </c>
      <c r="H37" s="37">
        <v>1.68</v>
      </c>
      <c r="I37" s="37">
        <v>1.66</v>
      </c>
      <c r="J37" s="38">
        <v>0.75</v>
      </c>
      <c r="K37" s="22"/>
      <c r="L37" s="22"/>
      <c r="M37" s="22"/>
      <c r="N37" s="22"/>
      <c r="O37" s="22"/>
      <c r="P37" s="22"/>
    </row>
    <row r="38" spans="1:16" ht="39" customHeight="1" x14ac:dyDescent="0.15">
      <c r="A38" s="22"/>
      <c r="B38" s="35"/>
      <c r="C38" s="1209" t="s">
        <v>583</v>
      </c>
      <c r="D38" s="1210"/>
      <c r="E38" s="1211"/>
      <c r="F38" s="36">
        <v>0.91</v>
      </c>
      <c r="G38" s="37">
        <v>2.19</v>
      </c>
      <c r="H38" s="37">
        <v>0.7</v>
      </c>
      <c r="I38" s="37">
        <v>0.46</v>
      </c>
      <c r="J38" s="38">
        <v>0.73</v>
      </c>
      <c r="K38" s="22"/>
      <c r="L38" s="22"/>
      <c r="M38" s="22"/>
      <c r="N38" s="22"/>
      <c r="O38" s="22"/>
      <c r="P38" s="22"/>
    </row>
    <row r="39" spans="1:16" ht="39" customHeight="1" x14ac:dyDescent="0.15">
      <c r="A39" s="22"/>
      <c r="B39" s="35"/>
      <c r="C39" s="1209" t="s">
        <v>584</v>
      </c>
      <c r="D39" s="1210"/>
      <c r="E39" s="1211"/>
      <c r="F39" s="36">
        <v>0</v>
      </c>
      <c r="G39" s="37">
        <v>0</v>
      </c>
      <c r="H39" s="37">
        <v>0</v>
      </c>
      <c r="I39" s="37">
        <v>0.01</v>
      </c>
      <c r="J39" s="38">
        <v>0.02</v>
      </c>
      <c r="K39" s="22"/>
      <c r="L39" s="22"/>
      <c r="M39" s="22"/>
      <c r="N39" s="22"/>
      <c r="O39" s="22"/>
      <c r="P39" s="22"/>
    </row>
    <row r="40" spans="1:16" ht="39" customHeight="1" x14ac:dyDescent="0.15">
      <c r="A40" s="22"/>
      <c r="B40" s="35"/>
      <c r="C40" s="1209" t="s">
        <v>585</v>
      </c>
      <c r="D40" s="1210"/>
      <c r="E40" s="1211"/>
      <c r="F40" s="36">
        <v>0.01</v>
      </c>
      <c r="G40" s="37">
        <v>0</v>
      </c>
      <c r="H40" s="37">
        <v>0.02</v>
      </c>
      <c r="I40" s="37">
        <v>0</v>
      </c>
      <c r="J40" s="38">
        <v>0.01</v>
      </c>
      <c r="K40" s="22"/>
      <c r="L40" s="22"/>
      <c r="M40" s="22"/>
      <c r="N40" s="22"/>
      <c r="O40" s="22"/>
      <c r="P40" s="22"/>
    </row>
    <row r="41" spans="1:16" ht="39" customHeight="1" x14ac:dyDescent="0.15">
      <c r="A41" s="22"/>
      <c r="B41" s="35"/>
      <c r="C41" s="1209" t="s">
        <v>586</v>
      </c>
      <c r="D41" s="1210"/>
      <c r="E41" s="1211"/>
      <c r="F41" s="36">
        <v>0.01</v>
      </c>
      <c r="G41" s="37">
        <v>0</v>
      </c>
      <c r="H41" s="37">
        <v>0.01</v>
      </c>
      <c r="I41" s="37">
        <v>0.01</v>
      </c>
      <c r="J41" s="38">
        <v>0</v>
      </c>
      <c r="K41" s="22"/>
      <c r="L41" s="22"/>
      <c r="M41" s="22"/>
      <c r="N41" s="22"/>
      <c r="O41" s="22"/>
      <c r="P41" s="22"/>
    </row>
    <row r="42" spans="1:16" ht="39" customHeight="1" x14ac:dyDescent="0.15">
      <c r="A42" s="22"/>
      <c r="B42" s="39"/>
      <c r="C42" s="1209" t="s">
        <v>587</v>
      </c>
      <c r="D42" s="1210"/>
      <c r="E42" s="1211"/>
      <c r="F42" s="36" t="s">
        <v>529</v>
      </c>
      <c r="G42" s="37" t="s">
        <v>588</v>
      </c>
      <c r="H42" s="37" t="s">
        <v>589</v>
      </c>
      <c r="I42" s="37" t="s">
        <v>590</v>
      </c>
      <c r="J42" s="38" t="s">
        <v>529</v>
      </c>
      <c r="K42" s="22"/>
      <c r="L42" s="22"/>
      <c r="M42" s="22"/>
      <c r="N42" s="22"/>
      <c r="O42" s="22"/>
      <c r="P42" s="22"/>
    </row>
    <row r="43" spans="1:16" ht="39" customHeight="1" thickBot="1" x14ac:dyDescent="0.2">
      <c r="A43" s="22"/>
      <c r="B43" s="40"/>
      <c r="C43" s="1212" t="s">
        <v>591</v>
      </c>
      <c r="D43" s="1213"/>
      <c r="E43" s="1214"/>
      <c r="F43" s="41">
        <v>0.38</v>
      </c>
      <c r="G43" s="42">
        <v>0.67</v>
      </c>
      <c r="H43" s="42">
        <v>0.06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Ctt+KDnAVFLpDx+aFiDSeJlG4/BAa/5PzpV7oZQewuxxBD1O8Kg43GiSoDeGKtu15ZR9VQyeFs/4Q2+TceaPg==" saltValue="uIITwmxyyC/T7+oO02eF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0" zoomScale="55" zoomScaleNormal="55" zoomScaleSheetLayoutView="55" workbookViewId="0">
      <selection activeCell="Q17" sqref="Q17:U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2102</v>
      </c>
      <c r="L45" s="60">
        <v>2139</v>
      </c>
      <c r="M45" s="60">
        <v>2046</v>
      </c>
      <c r="N45" s="60">
        <v>1985</v>
      </c>
      <c r="O45" s="61">
        <v>2106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529</v>
      </c>
      <c r="L46" s="64" t="s">
        <v>529</v>
      </c>
      <c r="M46" s="64" t="s">
        <v>529</v>
      </c>
      <c r="N46" s="64" t="s">
        <v>529</v>
      </c>
      <c r="O46" s="65" t="s">
        <v>529</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529</v>
      </c>
      <c r="L47" s="64" t="s">
        <v>529</v>
      </c>
      <c r="M47" s="64" t="s">
        <v>529</v>
      </c>
      <c r="N47" s="64" t="s">
        <v>529</v>
      </c>
      <c r="O47" s="65" t="s">
        <v>529</v>
      </c>
      <c r="P47" s="48"/>
      <c r="Q47" s="48"/>
      <c r="R47" s="48"/>
      <c r="S47" s="48"/>
      <c r="T47" s="48"/>
      <c r="U47" s="48"/>
    </row>
    <row r="48" spans="1:21" ht="30.75" customHeight="1" x14ac:dyDescent="0.15">
      <c r="A48" s="48"/>
      <c r="B48" s="1219"/>
      <c r="C48" s="1220"/>
      <c r="D48" s="62"/>
      <c r="E48" s="1225" t="s">
        <v>15</v>
      </c>
      <c r="F48" s="1225"/>
      <c r="G48" s="1225"/>
      <c r="H48" s="1225"/>
      <c r="I48" s="1225"/>
      <c r="J48" s="1226"/>
      <c r="K48" s="63">
        <v>793</v>
      </c>
      <c r="L48" s="64">
        <v>899</v>
      </c>
      <c r="M48" s="64">
        <v>774</v>
      </c>
      <c r="N48" s="64">
        <v>677</v>
      </c>
      <c r="O48" s="65">
        <v>656</v>
      </c>
      <c r="P48" s="48"/>
      <c r="Q48" s="48"/>
      <c r="R48" s="48"/>
      <c r="S48" s="48"/>
      <c r="T48" s="48"/>
      <c r="U48" s="48"/>
    </row>
    <row r="49" spans="1:21" ht="30.75" customHeight="1" x14ac:dyDescent="0.15">
      <c r="A49" s="48"/>
      <c r="B49" s="1219"/>
      <c r="C49" s="1220"/>
      <c r="D49" s="62"/>
      <c r="E49" s="1225" t="s">
        <v>16</v>
      </c>
      <c r="F49" s="1225"/>
      <c r="G49" s="1225"/>
      <c r="H49" s="1225"/>
      <c r="I49" s="1225"/>
      <c r="J49" s="1226"/>
      <c r="K49" s="63">
        <v>129</v>
      </c>
      <c r="L49" s="64">
        <v>151</v>
      </c>
      <c r="M49" s="64">
        <v>150</v>
      </c>
      <c r="N49" s="64">
        <v>160</v>
      </c>
      <c r="O49" s="65">
        <v>163</v>
      </c>
      <c r="P49" s="48"/>
      <c r="Q49" s="48"/>
      <c r="R49" s="48"/>
      <c r="S49" s="48"/>
      <c r="T49" s="48"/>
      <c r="U49" s="48"/>
    </row>
    <row r="50" spans="1:21" ht="30.75" customHeight="1" x14ac:dyDescent="0.15">
      <c r="A50" s="48"/>
      <c r="B50" s="1219"/>
      <c r="C50" s="1220"/>
      <c r="D50" s="62"/>
      <c r="E50" s="1225" t="s">
        <v>17</v>
      </c>
      <c r="F50" s="1225"/>
      <c r="G50" s="1225"/>
      <c r="H50" s="1225"/>
      <c r="I50" s="1225"/>
      <c r="J50" s="1226"/>
      <c r="K50" s="63">
        <v>22</v>
      </c>
      <c r="L50" s="64">
        <v>46</v>
      </c>
      <c r="M50" s="64">
        <v>53</v>
      </c>
      <c r="N50" s="64">
        <v>53</v>
      </c>
      <c r="O50" s="65">
        <v>58</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529</v>
      </c>
      <c r="L51" s="64" t="s">
        <v>529</v>
      </c>
      <c r="M51" s="64" t="s">
        <v>529</v>
      </c>
      <c r="N51" s="64" t="s">
        <v>529</v>
      </c>
      <c r="O51" s="65" t="s">
        <v>529</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2343</v>
      </c>
      <c r="L52" s="64">
        <v>2359</v>
      </c>
      <c r="M52" s="64">
        <v>2324</v>
      </c>
      <c r="N52" s="64">
        <v>2174</v>
      </c>
      <c r="O52" s="65">
        <v>2219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703</v>
      </c>
      <c r="L53" s="69">
        <v>876</v>
      </c>
      <c r="M53" s="69">
        <v>699</v>
      </c>
      <c r="N53" s="69">
        <v>701</v>
      </c>
      <c r="O53" s="70">
        <v>764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629</v>
      </c>
      <c r="L57" s="84" t="s">
        <v>630</v>
      </c>
      <c r="M57" s="84" t="s">
        <v>630</v>
      </c>
      <c r="N57" s="84" t="s">
        <v>630</v>
      </c>
      <c r="O57" s="85" t="s">
        <v>631</v>
      </c>
    </row>
    <row r="58" spans="1:21" ht="31.5" customHeight="1" thickBot="1" x14ac:dyDescent="0.2">
      <c r="B58" s="1235"/>
      <c r="C58" s="1236"/>
      <c r="D58" s="1240" t="s">
        <v>27</v>
      </c>
      <c r="E58" s="1241"/>
      <c r="F58" s="1241"/>
      <c r="G58" s="1241"/>
      <c r="H58" s="1241"/>
      <c r="I58" s="1241"/>
      <c r="J58" s="1242"/>
      <c r="K58" s="86" t="s">
        <v>630</v>
      </c>
      <c r="L58" s="87" t="s">
        <v>629</v>
      </c>
      <c r="M58" s="87" t="s">
        <v>630</v>
      </c>
      <c r="N58" s="87" t="s">
        <v>630</v>
      </c>
      <c r="O58" s="88" t="s">
        <v>630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09xgu2SNFR/LxJnyAj0HlQLbBMSQ+MsoFv2vrItW/MlOoub78uqoBlfSqn0qCi6cQ7JJ8olfO6qJhX0Xi1iew==" saltValue="NuHOj5tMN7GJkSyayYNG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55" zoomScaleNormal="55" zoomScaleSheetLayoutView="100" workbookViewId="0">
      <selection activeCell="Q17" sqref="Q17:U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3" t="s">
        <v>30</v>
      </c>
      <c r="C41" s="1244"/>
      <c r="D41" s="102"/>
      <c r="E41" s="1249" t="s">
        <v>31</v>
      </c>
      <c r="F41" s="1249"/>
      <c r="G41" s="1249"/>
      <c r="H41" s="1250"/>
      <c r="I41" s="103">
        <v>23003</v>
      </c>
      <c r="J41" s="104">
        <v>24483</v>
      </c>
      <c r="K41" s="104">
        <v>25144</v>
      </c>
      <c r="L41" s="104">
        <v>25956</v>
      </c>
      <c r="M41" s="105">
        <v>26613</v>
      </c>
    </row>
    <row r="42" spans="2:13" ht="27.75" customHeight="1" x14ac:dyDescent="0.15">
      <c r="B42" s="1245"/>
      <c r="C42" s="1246"/>
      <c r="D42" s="106"/>
      <c r="E42" s="1251" t="s">
        <v>32</v>
      </c>
      <c r="F42" s="1251"/>
      <c r="G42" s="1251"/>
      <c r="H42" s="1252"/>
      <c r="I42" s="107">
        <v>146</v>
      </c>
      <c r="J42" s="108">
        <v>570</v>
      </c>
      <c r="K42" s="108">
        <v>547</v>
      </c>
      <c r="L42" s="108">
        <v>510</v>
      </c>
      <c r="M42" s="109">
        <v>457</v>
      </c>
    </row>
    <row r="43" spans="2:13" ht="27.75" customHeight="1" x14ac:dyDescent="0.15">
      <c r="B43" s="1245"/>
      <c r="C43" s="1246"/>
      <c r="D43" s="106"/>
      <c r="E43" s="1251" t="s">
        <v>33</v>
      </c>
      <c r="F43" s="1251"/>
      <c r="G43" s="1251"/>
      <c r="H43" s="1252"/>
      <c r="I43" s="107">
        <v>9823</v>
      </c>
      <c r="J43" s="108">
        <v>9051</v>
      </c>
      <c r="K43" s="108">
        <v>8419</v>
      </c>
      <c r="L43" s="108">
        <v>7674</v>
      </c>
      <c r="M43" s="109">
        <v>6941</v>
      </c>
    </row>
    <row r="44" spans="2:13" ht="27.75" customHeight="1" x14ac:dyDescent="0.15">
      <c r="B44" s="1245"/>
      <c r="C44" s="1246"/>
      <c r="D44" s="106"/>
      <c r="E44" s="1251" t="s">
        <v>34</v>
      </c>
      <c r="F44" s="1251"/>
      <c r="G44" s="1251"/>
      <c r="H44" s="1252"/>
      <c r="I44" s="107">
        <v>962</v>
      </c>
      <c r="J44" s="108">
        <v>849</v>
      </c>
      <c r="K44" s="108">
        <v>823</v>
      </c>
      <c r="L44" s="108">
        <v>720</v>
      </c>
      <c r="M44" s="109">
        <v>655</v>
      </c>
    </row>
    <row r="45" spans="2:13" ht="27.75" customHeight="1" x14ac:dyDescent="0.15">
      <c r="B45" s="1245"/>
      <c r="C45" s="1246"/>
      <c r="D45" s="106"/>
      <c r="E45" s="1251" t="s">
        <v>35</v>
      </c>
      <c r="F45" s="1251"/>
      <c r="G45" s="1251"/>
      <c r="H45" s="1252"/>
      <c r="I45" s="107">
        <v>3126</v>
      </c>
      <c r="J45" s="108">
        <v>2991</v>
      </c>
      <c r="K45" s="108">
        <v>2879</v>
      </c>
      <c r="L45" s="108">
        <v>2562</v>
      </c>
      <c r="M45" s="109">
        <v>2936</v>
      </c>
    </row>
    <row r="46" spans="2:13" ht="27.75" customHeight="1" x14ac:dyDescent="0.15">
      <c r="B46" s="1245"/>
      <c r="C46" s="1246"/>
      <c r="D46" s="110"/>
      <c r="E46" s="1251" t="s">
        <v>36</v>
      </c>
      <c r="F46" s="1251"/>
      <c r="G46" s="1251"/>
      <c r="H46" s="1252"/>
      <c r="I46" s="107">
        <v>118</v>
      </c>
      <c r="J46" s="108" t="s">
        <v>529</v>
      </c>
      <c r="K46" s="108" t="s">
        <v>529</v>
      </c>
      <c r="L46" s="108">
        <v>7</v>
      </c>
      <c r="M46" s="109" t="s">
        <v>529</v>
      </c>
    </row>
    <row r="47" spans="2:13" ht="27.75" customHeight="1" x14ac:dyDescent="0.15">
      <c r="B47" s="1245"/>
      <c r="C47" s="1246"/>
      <c r="D47" s="111"/>
      <c r="E47" s="1253" t="s">
        <v>37</v>
      </c>
      <c r="F47" s="1254"/>
      <c r="G47" s="1254"/>
      <c r="H47" s="1255"/>
      <c r="I47" s="107" t="s">
        <v>529</v>
      </c>
      <c r="J47" s="108" t="s">
        <v>529</v>
      </c>
      <c r="K47" s="108" t="s">
        <v>529</v>
      </c>
      <c r="L47" s="108" t="s">
        <v>529</v>
      </c>
      <c r="M47" s="109" t="s">
        <v>529</v>
      </c>
    </row>
    <row r="48" spans="2:13" ht="27.75" customHeight="1" x14ac:dyDescent="0.15">
      <c r="B48" s="1245"/>
      <c r="C48" s="1246"/>
      <c r="D48" s="106"/>
      <c r="E48" s="1251" t="s">
        <v>38</v>
      </c>
      <c r="F48" s="1251"/>
      <c r="G48" s="1251"/>
      <c r="H48" s="1252"/>
      <c r="I48" s="107" t="s">
        <v>529</v>
      </c>
      <c r="J48" s="108" t="s">
        <v>529</v>
      </c>
      <c r="K48" s="108" t="s">
        <v>529</v>
      </c>
      <c r="L48" s="108" t="s">
        <v>529</v>
      </c>
      <c r="M48" s="109" t="s">
        <v>529</v>
      </c>
    </row>
    <row r="49" spans="2:13" ht="27.75" customHeight="1" x14ac:dyDescent="0.15">
      <c r="B49" s="1247"/>
      <c r="C49" s="1248"/>
      <c r="D49" s="106"/>
      <c r="E49" s="1251" t="s">
        <v>39</v>
      </c>
      <c r="F49" s="1251"/>
      <c r="G49" s="1251"/>
      <c r="H49" s="1252"/>
      <c r="I49" s="107" t="s">
        <v>529</v>
      </c>
      <c r="J49" s="108" t="s">
        <v>529</v>
      </c>
      <c r="K49" s="108" t="s">
        <v>529</v>
      </c>
      <c r="L49" s="108" t="s">
        <v>529</v>
      </c>
      <c r="M49" s="109" t="s">
        <v>529</v>
      </c>
    </row>
    <row r="50" spans="2:13" ht="27.75" customHeight="1" x14ac:dyDescent="0.15">
      <c r="B50" s="1256" t="s">
        <v>40</v>
      </c>
      <c r="C50" s="1257"/>
      <c r="D50" s="112"/>
      <c r="E50" s="1251" t="s">
        <v>41</v>
      </c>
      <c r="F50" s="1251"/>
      <c r="G50" s="1251"/>
      <c r="H50" s="1252"/>
      <c r="I50" s="107">
        <v>1818</v>
      </c>
      <c r="J50" s="108">
        <v>2295</v>
      </c>
      <c r="K50" s="108">
        <v>2438</v>
      </c>
      <c r="L50" s="108">
        <v>2495</v>
      </c>
      <c r="M50" s="109">
        <v>2485</v>
      </c>
    </row>
    <row r="51" spans="2:13" ht="27.75" customHeight="1" x14ac:dyDescent="0.15">
      <c r="B51" s="1245"/>
      <c r="C51" s="1246"/>
      <c r="D51" s="106"/>
      <c r="E51" s="1251" t="s">
        <v>42</v>
      </c>
      <c r="F51" s="1251"/>
      <c r="G51" s="1251"/>
      <c r="H51" s="1252"/>
      <c r="I51" s="107">
        <v>5345</v>
      </c>
      <c r="J51" s="108">
        <v>5119</v>
      </c>
      <c r="K51" s="108">
        <v>4939</v>
      </c>
      <c r="L51" s="108">
        <v>5070</v>
      </c>
      <c r="M51" s="109">
        <v>5440</v>
      </c>
    </row>
    <row r="52" spans="2:13" ht="27.75" customHeight="1" x14ac:dyDescent="0.15">
      <c r="B52" s="1247"/>
      <c r="C52" s="1248"/>
      <c r="D52" s="106"/>
      <c r="E52" s="1251" t="s">
        <v>43</v>
      </c>
      <c r="F52" s="1251"/>
      <c r="G52" s="1251"/>
      <c r="H52" s="1252"/>
      <c r="I52" s="107">
        <v>22412</v>
      </c>
      <c r="J52" s="108">
        <v>22198</v>
      </c>
      <c r="K52" s="108">
        <v>22038</v>
      </c>
      <c r="L52" s="108">
        <v>22774</v>
      </c>
      <c r="M52" s="109">
        <v>22885</v>
      </c>
    </row>
    <row r="53" spans="2:13" ht="27.75" customHeight="1" thickBot="1" x14ac:dyDescent="0.2">
      <c r="B53" s="1258" t="s">
        <v>44</v>
      </c>
      <c r="C53" s="1259"/>
      <c r="D53" s="113"/>
      <c r="E53" s="1260" t="s">
        <v>45</v>
      </c>
      <c r="F53" s="1260"/>
      <c r="G53" s="1260"/>
      <c r="H53" s="1261"/>
      <c r="I53" s="114">
        <v>7604</v>
      </c>
      <c r="J53" s="115">
        <v>8333</v>
      </c>
      <c r="K53" s="115">
        <v>8397</v>
      </c>
      <c r="L53" s="115">
        <v>7092</v>
      </c>
      <c r="M53" s="116">
        <v>6792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G2DevwdcpQgBzh6j+VFE4f+d7c48hFsb4auLEoTIqDJEYq/R4LOScUNZcImsA/CPjtZwOQ/By0N27S/tMn9uA==" saltValue="GRV8MtbcsXzXBdnCExU3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Q17" sqref="Q17:U1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70" t="s">
        <v>48</v>
      </c>
      <c r="D55" s="1270"/>
      <c r="E55" s="1271"/>
      <c r="F55" s="128">
        <v>615</v>
      </c>
      <c r="G55" s="128">
        <v>686</v>
      </c>
      <c r="H55" s="129">
        <v>523</v>
      </c>
    </row>
    <row r="56" spans="2:8" ht="52.5" customHeight="1" x14ac:dyDescent="0.15">
      <c r="B56" s="130"/>
      <c r="C56" s="1272" t="s">
        <v>49</v>
      </c>
      <c r="D56" s="1272"/>
      <c r="E56" s="1273"/>
      <c r="F56" s="131">
        <v>3</v>
      </c>
      <c r="G56" s="131">
        <v>3</v>
      </c>
      <c r="H56" s="132">
        <v>3</v>
      </c>
    </row>
    <row r="57" spans="2:8" ht="53.25" customHeight="1" x14ac:dyDescent="0.15">
      <c r="B57" s="130"/>
      <c r="C57" s="1274" t="s">
        <v>50</v>
      </c>
      <c r="D57" s="1274"/>
      <c r="E57" s="1275"/>
      <c r="F57" s="133">
        <v>843</v>
      </c>
      <c r="G57" s="133">
        <v>722</v>
      </c>
      <c r="H57" s="134">
        <v>706</v>
      </c>
    </row>
    <row r="58" spans="2:8" ht="45.75" customHeight="1" x14ac:dyDescent="0.15">
      <c r="B58" s="135"/>
      <c r="C58" s="1262" t="s">
        <v>618</v>
      </c>
      <c r="D58" s="1263"/>
      <c r="E58" s="1264"/>
      <c r="F58" s="136">
        <v>443</v>
      </c>
      <c r="G58" s="136">
        <v>312</v>
      </c>
      <c r="H58" s="137">
        <v>225</v>
      </c>
    </row>
    <row r="59" spans="2:8" ht="45.75" customHeight="1" x14ac:dyDescent="0.15">
      <c r="B59" s="135"/>
      <c r="C59" s="1262" t="s">
        <v>619</v>
      </c>
      <c r="D59" s="1263"/>
      <c r="E59" s="1264"/>
      <c r="F59" s="136">
        <v>86</v>
      </c>
      <c r="G59" s="136">
        <v>100</v>
      </c>
      <c r="H59" s="137">
        <v>111</v>
      </c>
    </row>
    <row r="60" spans="2:8" ht="45.75" customHeight="1" x14ac:dyDescent="0.15">
      <c r="B60" s="135"/>
      <c r="C60" s="1262" t="s">
        <v>620</v>
      </c>
      <c r="D60" s="1263"/>
      <c r="E60" s="1264"/>
      <c r="F60" s="136">
        <v>63</v>
      </c>
      <c r="G60" s="136">
        <v>55</v>
      </c>
      <c r="H60" s="137">
        <v>50</v>
      </c>
    </row>
    <row r="61" spans="2:8" ht="45.75" customHeight="1" x14ac:dyDescent="0.15">
      <c r="B61" s="135"/>
      <c r="C61" s="1262" t="s">
        <v>622</v>
      </c>
      <c r="D61" s="1263"/>
      <c r="E61" s="1264"/>
      <c r="F61" s="136">
        <v>70</v>
      </c>
      <c r="G61" s="136">
        <v>69</v>
      </c>
      <c r="H61" s="137">
        <v>69</v>
      </c>
    </row>
    <row r="62" spans="2:8" ht="45.75" customHeight="1" thickBot="1" x14ac:dyDescent="0.2">
      <c r="B62" s="138"/>
      <c r="C62" s="1265" t="s">
        <v>621</v>
      </c>
      <c r="D62" s="1266"/>
      <c r="E62" s="1267"/>
      <c r="F62" s="139">
        <v>10</v>
      </c>
      <c r="G62" s="139">
        <v>10</v>
      </c>
      <c r="H62" s="140">
        <v>66</v>
      </c>
    </row>
    <row r="63" spans="2:8" ht="52.5" customHeight="1" thickBot="1" x14ac:dyDescent="0.2">
      <c r="B63" s="141"/>
      <c r="C63" s="1268" t="s">
        <v>51</v>
      </c>
      <c r="D63" s="1268"/>
      <c r="E63" s="1269"/>
      <c r="F63" s="142">
        <v>1461</v>
      </c>
      <c r="G63" s="142">
        <v>1412</v>
      </c>
      <c r="H63" s="143">
        <v>1232</v>
      </c>
    </row>
    <row r="64" spans="2:8" ht="15" customHeight="1" x14ac:dyDescent="0.15"/>
  </sheetData>
  <sheetProtection algorithmName="SHA-512" hashValue="DGuWnyr6ZsUM12TsIn3OfzC1zALtcjXTD1uFye0HJZL1Dmpar/ZEmBSR+LlHZk09aD5rl42hSq36klHo1MhWiQ==" saltValue="XPFmbQh9dhXBte1Fb67l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 zoomScale="70" zoomScaleNormal="70" zoomScaleSheetLayoutView="55" workbookViewId="0">
      <selection activeCell="AN43" sqref="AN43:DC47"/>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633</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634</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635</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636</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570</v>
      </c>
      <c r="BQ50" s="1310"/>
      <c r="BR50" s="1310"/>
      <c r="BS50" s="1310"/>
      <c r="BT50" s="1310"/>
      <c r="BU50" s="1310"/>
      <c r="BV50" s="1310"/>
      <c r="BW50" s="1310"/>
      <c r="BX50" s="1310" t="s">
        <v>571</v>
      </c>
      <c r="BY50" s="1310"/>
      <c r="BZ50" s="1310"/>
      <c r="CA50" s="1310"/>
      <c r="CB50" s="1310"/>
      <c r="CC50" s="1310"/>
      <c r="CD50" s="1310"/>
      <c r="CE50" s="1310"/>
      <c r="CF50" s="1310" t="s">
        <v>572</v>
      </c>
      <c r="CG50" s="1310"/>
      <c r="CH50" s="1310"/>
      <c r="CI50" s="1310"/>
      <c r="CJ50" s="1310"/>
      <c r="CK50" s="1310"/>
      <c r="CL50" s="1310"/>
      <c r="CM50" s="1310"/>
      <c r="CN50" s="1310" t="s">
        <v>573</v>
      </c>
      <c r="CO50" s="1310"/>
      <c r="CP50" s="1310"/>
      <c r="CQ50" s="1310"/>
      <c r="CR50" s="1310"/>
      <c r="CS50" s="1310"/>
      <c r="CT50" s="1310"/>
      <c r="CU50" s="1310"/>
      <c r="CV50" s="1310" t="s">
        <v>574</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637</v>
      </c>
      <c r="AO51" s="1314"/>
      <c r="AP51" s="1314"/>
      <c r="AQ51" s="1314"/>
      <c r="AR51" s="1314"/>
      <c r="AS51" s="1314"/>
      <c r="AT51" s="1314"/>
      <c r="AU51" s="1314"/>
      <c r="AV51" s="1314"/>
      <c r="AW51" s="1314"/>
      <c r="AX51" s="1314"/>
      <c r="AY51" s="1314"/>
      <c r="AZ51" s="1314"/>
      <c r="BA51" s="1314"/>
      <c r="BB51" s="1314" t="s">
        <v>638</v>
      </c>
      <c r="BC51" s="1314"/>
      <c r="BD51" s="1314"/>
      <c r="BE51" s="1314"/>
      <c r="BF51" s="1314"/>
      <c r="BG51" s="1314"/>
      <c r="BH51" s="1314"/>
      <c r="BI51" s="1314"/>
      <c r="BJ51" s="1314"/>
      <c r="BK51" s="1314"/>
      <c r="BL51" s="1314"/>
      <c r="BM51" s="1314"/>
      <c r="BN51" s="1314"/>
      <c r="BO51" s="1314"/>
      <c r="BP51" s="1315">
        <v>67.5</v>
      </c>
      <c r="BQ51" s="1315"/>
      <c r="BR51" s="1315"/>
      <c r="BS51" s="1315"/>
      <c r="BT51" s="1315"/>
      <c r="BU51" s="1315"/>
      <c r="BV51" s="1315"/>
      <c r="BW51" s="1315"/>
      <c r="BX51" s="1315">
        <v>74.2</v>
      </c>
      <c r="BY51" s="1315"/>
      <c r="BZ51" s="1315"/>
      <c r="CA51" s="1315"/>
      <c r="CB51" s="1315"/>
      <c r="CC51" s="1315"/>
      <c r="CD51" s="1315"/>
      <c r="CE51" s="1315"/>
      <c r="CF51" s="1315">
        <v>75.5</v>
      </c>
      <c r="CG51" s="1315"/>
      <c r="CH51" s="1315"/>
      <c r="CI51" s="1315"/>
      <c r="CJ51" s="1315"/>
      <c r="CK51" s="1315"/>
      <c r="CL51" s="1315"/>
      <c r="CM51" s="1315"/>
      <c r="CN51" s="1315">
        <v>63.7</v>
      </c>
      <c r="CO51" s="1315"/>
      <c r="CP51" s="1315"/>
      <c r="CQ51" s="1315"/>
      <c r="CR51" s="1315"/>
      <c r="CS51" s="1315"/>
      <c r="CT51" s="1315"/>
      <c r="CU51" s="1315"/>
      <c r="CV51" s="1315">
        <v>59.5</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639</v>
      </c>
      <c r="BC53" s="1314"/>
      <c r="BD53" s="1314"/>
      <c r="BE53" s="1314"/>
      <c r="BF53" s="1314"/>
      <c r="BG53" s="1314"/>
      <c r="BH53" s="1314"/>
      <c r="BI53" s="1314"/>
      <c r="BJ53" s="1314"/>
      <c r="BK53" s="1314"/>
      <c r="BL53" s="1314"/>
      <c r="BM53" s="1314"/>
      <c r="BN53" s="1314"/>
      <c r="BO53" s="1314"/>
      <c r="BP53" s="1315">
        <v>64.8</v>
      </c>
      <c r="BQ53" s="1315"/>
      <c r="BR53" s="1315"/>
      <c r="BS53" s="1315"/>
      <c r="BT53" s="1315"/>
      <c r="BU53" s="1315"/>
      <c r="BV53" s="1315"/>
      <c r="BW53" s="1315"/>
      <c r="BX53" s="1315">
        <v>65.3</v>
      </c>
      <c r="BY53" s="1315"/>
      <c r="BZ53" s="1315"/>
      <c r="CA53" s="1315"/>
      <c r="CB53" s="1315"/>
      <c r="CC53" s="1315"/>
      <c r="CD53" s="1315"/>
      <c r="CE53" s="1315"/>
      <c r="CF53" s="1315">
        <v>67</v>
      </c>
      <c r="CG53" s="1315"/>
      <c r="CH53" s="1315"/>
      <c r="CI53" s="1315"/>
      <c r="CJ53" s="1315"/>
      <c r="CK53" s="1315"/>
      <c r="CL53" s="1315"/>
      <c r="CM53" s="1315"/>
      <c r="CN53" s="1315">
        <v>68.2</v>
      </c>
      <c r="CO53" s="1315"/>
      <c r="CP53" s="1315"/>
      <c r="CQ53" s="1315"/>
      <c r="CR53" s="1315"/>
      <c r="CS53" s="1315"/>
      <c r="CT53" s="1315"/>
      <c r="CU53" s="1315"/>
      <c r="CV53" s="1315">
        <v>69.400000000000006</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640</v>
      </c>
      <c r="AO55" s="1310"/>
      <c r="AP55" s="1310"/>
      <c r="AQ55" s="1310"/>
      <c r="AR55" s="1310"/>
      <c r="AS55" s="1310"/>
      <c r="AT55" s="1310"/>
      <c r="AU55" s="1310"/>
      <c r="AV55" s="1310"/>
      <c r="AW55" s="1310"/>
      <c r="AX55" s="1310"/>
      <c r="AY55" s="1310"/>
      <c r="AZ55" s="1310"/>
      <c r="BA55" s="1310"/>
      <c r="BB55" s="1314" t="s">
        <v>638</v>
      </c>
      <c r="BC55" s="1314"/>
      <c r="BD55" s="1314"/>
      <c r="BE55" s="1314"/>
      <c r="BF55" s="1314"/>
      <c r="BG55" s="1314"/>
      <c r="BH55" s="1314"/>
      <c r="BI55" s="1314"/>
      <c r="BJ55" s="1314"/>
      <c r="BK55" s="1314"/>
      <c r="BL55" s="1314"/>
      <c r="BM55" s="1314"/>
      <c r="BN55" s="1314"/>
      <c r="BO55" s="1314"/>
      <c r="BP55" s="1315">
        <v>33.1</v>
      </c>
      <c r="BQ55" s="1315"/>
      <c r="BR55" s="1315"/>
      <c r="BS55" s="1315"/>
      <c r="BT55" s="1315"/>
      <c r="BU55" s="1315"/>
      <c r="BV55" s="1315"/>
      <c r="BW55" s="1315"/>
      <c r="BX55" s="1315">
        <v>31.3</v>
      </c>
      <c r="BY55" s="1315"/>
      <c r="BZ55" s="1315"/>
      <c r="CA55" s="1315"/>
      <c r="CB55" s="1315"/>
      <c r="CC55" s="1315"/>
      <c r="CD55" s="1315"/>
      <c r="CE55" s="1315"/>
      <c r="CF55" s="1315">
        <v>25.3</v>
      </c>
      <c r="CG55" s="1315"/>
      <c r="CH55" s="1315"/>
      <c r="CI55" s="1315"/>
      <c r="CJ55" s="1315"/>
      <c r="CK55" s="1315"/>
      <c r="CL55" s="1315"/>
      <c r="CM55" s="1315"/>
      <c r="CN55" s="1315">
        <v>25.5</v>
      </c>
      <c r="CO55" s="1315"/>
      <c r="CP55" s="1315"/>
      <c r="CQ55" s="1315"/>
      <c r="CR55" s="1315"/>
      <c r="CS55" s="1315"/>
      <c r="CT55" s="1315"/>
      <c r="CU55" s="1315"/>
      <c r="CV55" s="1315">
        <v>37.299999999999997</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639</v>
      </c>
      <c r="BC57" s="1314"/>
      <c r="BD57" s="1314"/>
      <c r="BE57" s="1314"/>
      <c r="BF57" s="1314"/>
      <c r="BG57" s="1314"/>
      <c r="BH57" s="1314"/>
      <c r="BI57" s="1314"/>
      <c r="BJ57" s="1314"/>
      <c r="BK57" s="1314"/>
      <c r="BL57" s="1314"/>
      <c r="BM57" s="1314"/>
      <c r="BN57" s="1314"/>
      <c r="BO57" s="1314"/>
      <c r="BP57" s="1315">
        <v>57.2</v>
      </c>
      <c r="BQ57" s="1315"/>
      <c r="BR57" s="1315"/>
      <c r="BS57" s="1315"/>
      <c r="BT57" s="1315"/>
      <c r="BU57" s="1315"/>
      <c r="BV57" s="1315"/>
      <c r="BW57" s="1315"/>
      <c r="BX57" s="1315">
        <v>58.5</v>
      </c>
      <c r="BY57" s="1315"/>
      <c r="BZ57" s="1315"/>
      <c r="CA57" s="1315"/>
      <c r="CB57" s="1315"/>
      <c r="CC57" s="1315"/>
      <c r="CD57" s="1315"/>
      <c r="CE57" s="1315"/>
      <c r="CF57" s="1315">
        <v>59.8</v>
      </c>
      <c r="CG57" s="1315"/>
      <c r="CH57" s="1315"/>
      <c r="CI57" s="1315"/>
      <c r="CJ57" s="1315"/>
      <c r="CK57" s="1315"/>
      <c r="CL57" s="1315"/>
      <c r="CM57" s="1315"/>
      <c r="CN57" s="1315">
        <v>61.1</v>
      </c>
      <c r="CO57" s="1315"/>
      <c r="CP57" s="1315"/>
      <c r="CQ57" s="1315"/>
      <c r="CR57" s="1315"/>
      <c r="CS57" s="1315"/>
      <c r="CT57" s="1315"/>
      <c r="CU57" s="1315"/>
      <c r="CV57" s="1315">
        <v>61.8</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641</v>
      </c>
    </row>
    <row r="64" spans="1:109" x14ac:dyDescent="0.15">
      <c r="B64" s="1285"/>
      <c r="G64" s="1292"/>
      <c r="I64" s="1325"/>
      <c r="J64" s="1325"/>
      <c r="K64" s="1325"/>
      <c r="L64" s="1325"/>
      <c r="M64" s="1325"/>
      <c r="N64" s="1326"/>
      <c r="AM64" s="1292"/>
      <c r="AN64" s="1292" t="s">
        <v>634</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327" t="s">
        <v>642</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1285"/>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1285"/>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1285"/>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1285"/>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1285"/>
      <c r="H70" s="1336"/>
      <c r="I70" s="1336"/>
      <c r="J70" s="1337"/>
      <c r="K70" s="1337"/>
      <c r="L70" s="1338"/>
      <c r="M70" s="1337"/>
      <c r="N70" s="1338"/>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9"/>
      <c r="I71" s="1340"/>
      <c r="J71" s="1337"/>
      <c r="K71" s="1337"/>
      <c r="L71" s="1338"/>
      <c r="M71" s="1337"/>
      <c r="N71" s="1338"/>
      <c r="AM71" s="1339"/>
      <c r="AN71" s="1278" t="s">
        <v>636</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570</v>
      </c>
      <c r="BQ72" s="1310"/>
      <c r="BR72" s="1310"/>
      <c r="BS72" s="1310"/>
      <c r="BT72" s="1310"/>
      <c r="BU72" s="1310"/>
      <c r="BV72" s="1310"/>
      <c r="BW72" s="1310"/>
      <c r="BX72" s="1310" t="s">
        <v>571</v>
      </c>
      <c r="BY72" s="1310"/>
      <c r="BZ72" s="1310"/>
      <c r="CA72" s="1310"/>
      <c r="CB72" s="1310"/>
      <c r="CC72" s="1310"/>
      <c r="CD72" s="1310"/>
      <c r="CE72" s="1310"/>
      <c r="CF72" s="1310" t="s">
        <v>572</v>
      </c>
      <c r="CG72" s="1310"/>
      <c r="CH72" s="1310"/>
      <c r="CI72" s="1310"/>
      <c r="CJ72" s="1310"/>
      <c r="CK72" s="1310"/>
      <c r="CL72" s="1310"/>
      <c r="CM72" s="1310"/>
      <c r="CN72" s="1310" t="s">
        <v>573</v>
      </c>
      <c r="CO72" s="1310"/>
      <c r="CP72" s="1310"/>
      <c r="CQ72" s="1310"/>
      <c r="CR72" s="1310"/>
      <c r="CS72" s="1310"/>
      <c r="CT72" s="1310"/>
      <c r="CU72" s="1310"/>
      <c r="CV72" s="1310" t="s">
        <v>574</v>
      </c>
      <c r="CW72" s="1310"/>
      <c r="CX72" s="1310"/>
      <c r="CY72" s="1310"/>
      <c r="CZ72" s="1310"/>
      <c r="DA72" s="1310"/>
      <c r="DB72" s="1310"/>
      <c r="DC72" s="1310"/>
    </row>
    <row r="73" spans="2:107" x14ac:dyDescent="0.15">
      <c r="B73" s="1285"/>
      <c r="G73" s="1311"/>
      <c r="H73" s="1311"/>
      <c r="I73" s="1311"/>
      <c r="J73" s="1311"/>
      <c r="K73" s="1341"/>
      <c r="L73" s="1341"/>
      <c r="M73" s="1341"/>
      <c r="N73" s="1341"/>
      <c r="AM73" s="1303"/>
      <c r="AN73" s="1314" t="s">
        <v>637</v>
      </c>
      <c r="AO73" s="1314"/>
      <c r="AP73" s="1314"/>
      <c r="AQ73" s="1314"/>
      <c r="AR73" s="1314"/>
      <c r="AS73" s="1314"/>
      <c r="AT73" s="1314"/>
      <c r="AU73" s="1314"/>
      <c r="AV73" s="1314"/>
      <c r="AW73" s="1314"/>
      <c r="AX73" s="1314"/>
      <c r="AY73" s="1314"/>
      <c r="AZ73" s="1314"/>
      <c r="BA73" s="1314"/>
      <c r="BB73" s="1314" t="s">
        <v>638</v>
      </c>
      <c r="BC73" s="1314"/>
      <c r="BD73" s="1314"/>
      <c r="BE73" s="1314"/>
      <c r="BF73" s="1314"/>
      <c r="BG73" s="1314"/>
      <c r="BH73" s="1314"/>
      <c r="BI73" s="1314"/>
      <c r="BJ73" s="1314"/>
      <c r="BK73" s="1314"/>
      <c r="BL73" s="1314"/>
      <c r="BM73" s="1314"/>
      <c r="BN73" s="1314"/>
      <c r="BO73" s="1314"/>
      <c r="BP73" s="1315">
        <v>67.5</v>
      </c>
      <c r="BQ73" s="1315"/>
      <c r="BR73" s="1315"/>
      <c r="BS73" s="1315"/>
      <c r="BT73" s="1315"/>
      <c r="BU73" s="1315"/>
      <c r="BV73" s="1315"/>
      <c r="BW73" s="1315"/>
      <c r="BX73" s="1315">
        <v>74.2</v>
      </c>
      <c r="BY73" s="1315"/>
      <c r="BZ73" s="1315"/>
      <c r="CA73" s="1315"/>
      <c r="CB73" s="1315"/>
      <c r="CC73" s="1315"/>
      <c r="CD73" s="1315"/>
      <c r="CE73" s="1315"/>
      <c r="CF73" s="1315">
        <v>75.5</v>
      </c>
      <c r="CG73" s="1315"/>
      <c r="CH73" s="1315"/>
      <c r="CI73" s="1315"/>
      <c r="CJ73" s="1315"/>
      <c r="CK73" s="1315"/>
      <c r="CL73" s="1315"/>
      <c r="CM73" s="1315"/>
      <c r="CN73" s="1315">
        <v>63.7</v>
      </c>
      <c r="CO73" s="1315"/>
      <c r="CP73" s="1315"/>
      <c r="CQ73" s="1315"/>
      <c r="CR73" s="1315"/>
      <c r="CS73" s="1315"/>
      <c r="CT73" s="1315"/>
      <c r="CU73" s="1315"/>
      <c r="CV73" s="1315">
        <v>59.5</v>
      </c>
      <c r="CW73" s="1315"/>
      <c r="CX73" s="1315"/>
      <c r="CY73" s="1315"/>
      <c r="CZ73" s="1315"/>
      <c r="DA73" s="1315"/>
      <c r="DB73" s="1315"/>
      <c r="DC73" s="1315"/>
    </row>
    <row r="74" spans="2:107" x14ac:dyDescent="0.15">
      <c r="B74" s="1285"/>
      <c r="G74" s="1311"/>
      <c r="H74" s="1311"/>
      <c r="I74" s="1311"/>
      <c r="J74" s="1311"/>
      <c r="K74" s="1341"/>
      <c r="L74" s="1341"/>
      <c r="M74" s="1341"/>
      <c r="N74" s="1341"/>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643</v>
      </c>
      <c r="BC75" s="1314"/>
      <c r="BD75" s="1314"/>
      <c r="BE75" s="1314"/>
      <c r="BF75" s="1314"/>
      <c r="BG75" s="1314"/>
      <c r="BH75" s="1314"/>
      <c r="BI75" s="1314"/>
      <c r="BJ75" s="1314"/>
      <c r="BK75" s="1314"/>
      <c r="BL75" s="1314"/>
      <c r="BM75" s="1314"/>
      <c r="BN75" s="1314"/>
      <c r="BO75" s="1314"/>
      <c r="BP75" s="1315">
        <v>5.8</v>
      </c>
      <c r="BQ75" s="1315"/>
      <c r="BR75" s="1315"/>
      <c r="BS75" s="1315"/>
      <c r="BT75" s="1315"/>
      <c r="BU75" s="1315"/>
      <c r="BV75" s="1315"/>
      <c r="BW75" s="1315"/>
      <c r="BX75" s="1315">
        <v>6</v>
      </c>
      <c r="BY75" s="1315"/>
      <c r="BZ75" s="1315"/>
      <c r="CA75" s="1315"/>
      <c r="CB75" s="1315"/>
      <c r="CC75" s="1315"/>
      <c r="CD75" s="1315"/>
      <c r="CE75" s="1315"/>
      <c r="CF75" s="1315">
        <v>6.7</v>
      </c>
      <c r="CG75" s="1315"/>
      <c r="CH75" s="1315"/>
      <c r="CI75" s="1315"/>
      <c r="CJ75" s="1315"/>
      <c r="CK75" s="1315"/>
      <c r="CL75" s="1315"/>
      <c r="CM75" s="1315"/>
      <c r="CN75" s="1315">
        <v>6.8</v>
      </c>
      <c r="CO75" s="1315"/>
      <c r="CP75" s="1315"/>
      <c r="CQ75" s="1315"/>
      <c r="CR75" s="1315"/>
      <c r="CS75" s="1315"/>
      <c r="CT75" s="1315"/>
      <c r="CU75" s="1315"/>
      <c r="CV75" s="1315">
        <v>6.4</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41"/>
      <c r="L77" s="1341"/>
      <c r="M77" s="1341"/>
      <c r="N77" s="1341"/>
      <c r="AN77" s="1310" t="s">
        <v>640</v>
      </c>
      <c r="AO77" s="1310"/>
      <c r="AP77" s="1310"/>
      <c r="AQ77" s="1310"/>
      <c r="AR77" s="1310"/>
      <c r="AS77" s="1310"/>
      <c r="AT77" s="1310"/>
      <c r="AU77" s="1310"/>
      <c r="AV77" s="1310"/>
      <c r="AW77" s="1310"/>
      <c r="AX77" s="1310"/>
      <c r="AY77" s="1310"/>
      <c r="AZ77" s="1310"/>
      <c r="BA77" s="1310"/>
      <c r="BB77" s="1314" t="s">
        <v>638</v>
      </c>
      <c r="BC77" s="1314"/>
      <c r="BD77" s="1314"/>
      <c r="BE77" s="1314"/>
      <c r="BF77" s="1314"/>
      <c r="BG77" s="1314"/>
      <c r="BH77" s="1314"/>
      <c r="BI77" s="1314"/>
      <c r="BJ77" s="1314"/>
      <c r="BK77" s="1314"/>
      <c r="BL77" s="1314"/>
      <c r="BM77" s="1314"/>
      <c r="BN77" s="1314"/>
      <c r="BO77" s="1314"/>
      <c r="BP77" s="1315">
        <v>33.1</v>
      </c>
      <c r="BQ77" s="1315"/>
      <c r="BR77" s="1315"/>
      <c r="BS77" s="1315"/>
      <c r="BT77" s="1315"/>
      <c r="BU77" s="1315"/>
      <c r="BV77" s="1315"/>
      <c r="BW77" s="1315"/>
      <c r="BX77" s="1315">
        <v>31.3</v>
      </c>
      <c r="BY77" s="1315"/>
      <c r="BZ77" s="1315"/>
      <c r="CA77" s="1315"/>
      <c r="CB77" s="1315"/>
      <c r="CC77" s="1315"/>
      <c r="CD77" s="1315"/>
      <c r="CE77" s="1315"/>
      <c r="CF77" s="1315">
        <v>25.3</v>
      </c>
      <c r="CG77" s="1315"/>
      <c r="CH77" s="1315"/>
      <c r="CI77" s="1315"/>
      <c r="CJ77" s="1315"/>
      <c r="CK77" s="1315"/>
      <c r="CL77" s="1315"/>
      <c r="CM77" s="1315"/>
      <c r="CN77" s="1315">
        <v>25.5</v>
      </c>
      <c r="CO77" s="1315"/>
      <c r="CP77" s="1315"/>
      <c r="CQ77" s="1315"/>
      <c r="CR77" s="1315"/>
      <c r="CS77" s="1315"/>
      <c r="CT77" s="1315"/>
      <c r="CU77" s="1315"/>
      <c r="CV77" s="1315">
        <v>37.299999999999997</v>
      </c>
      <c r="CW77" s="1315"/>
      <c r="CX77" s="1315"/>
      <c r="CY77" s="1315"/>
      <c r="CZ77" s="1315"/>
      <c r="DA77" s="1315"/>
      <c r="DB77" s="1315"/>
      <c r="DC77" s="1315"/>
    </row>
    <row r="78" spans="2:107" x14ac:dyDescent="0.15">
      <c r="B78" s="1285"/>
      <c r="G78" s="1304"/>
      <c r="H78" s="1304"/>
      <c r="I78" s="1304"/>
      <c r="J78" s="1304"/>
      <c r="K78" s="1341"/>
      <c r="L78" s="1341"/>
      <c r="M78" s="1341"/>
      <c r="N78" s="1341"/>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42"/>
      <c r="L79" s="1342"/>
      <c r="M79" s="1342"/>
      <c r="N79" s="1342"/>
      <c r="AN79" s="1310"/>
      <c r="AO79" s="1310"/>
      <c r="AP79" s="1310"/>
      <c r="AQ79" s="1310"/>
      <c r="AR79" s="1310"/>
      <c r="AS79" s="1310"/>
      <c r="AT79" s="1310"/>
      <c r="AU79" s="1310"/>
      <c r="AV79" s="1310"/>
      <c r="AW79" s="1310"/>
      <c r="AX79" s="1310"/>
      <c r="AY79" s="1310"/>
      <c r="AZ79" s="1310"/>
      <c r="BA79" s="1310"/>
      <c r="BB79" s="1314" t="s">
        <v>643</v>
      </c>
      <c r="BC79" s="1314"/>
      <c r="BD79" s="1314"/>
      <c r="BE79" s="1314"/>
      <c r="BF79" s="1314"/>
      <c r="BG79" s="1314"/>
      <c r="BH79" s="1314"/>
      <c r="BI79" s="1314"/>
      <c r="BJ79" s="1314"/>
      <c r="BK79" s="1314"/>
      <c r="BL79" s="1314"/>
      <c r="BM79" s="1314"/>
      <c r="BN79" s="1314"/>
      <c r="BO79" s="1314"/>
      <c r="BP79" s="1315">
        <v>7.5</v>
      </c>
      <c r="BQ79" s="1315"/>
      <c r="BR79" s="1315"/>
      <c r="BS79" s="1315"/>
      <c r="BT79" s="1315"/>
      <c r="BU79" s="1315"/>
      <c r="BV79" s="1315"/>
      <c r="BW79" s="1315"/>
      <c r="BX79" s="1315">
        <v>7.2</v>
      </c>
      <c r="BY79" s="1315"/>
      <c r="BZ79" s="1315"/>
      <c r="CA79" s="1315"/>
      <c r="CB79" s="1315"/>
      <c r="CC79" s="1315"/>
      <c r="CD79" s="1315"/>
      <c r="CE79" s="1315"/>
      <c r="CF79" s="1315">
        <v>6.9</v>
      </c>
      <c r="CG79" s="1315"/>
      <c r="CH79" s="1315"/>
      <c r="CI79" s="1315"/>
      <c r="CJ79" s="1315"/>
      <c r="CK79" s="1315"/>
      <c r="CL79" s="1315"/>
      <c r="CM79" s="1315"/>
      <c r="CN79" s="1315">
        <v>6.6</v>
      </c>
      <c r="CO79" s="1315"/>
      <c r="CP79" s="1315"/>
      <c r="CQ79" s="1315"/>
      <c r="CR79" s="1315"/>
      <c r="CS79" s="1315"/>
      <c r="CT79" s="1315"/>
      <c r="CU79" s="1315"/>
      <c r="CV79" s="1315">
        <v>8.6</v>
      </c>
      <c r="CW79" s="1315"/>
      <c r="CX79" s="1315"/>
      <c r="CY79" s="1315"/>
      <c r="CZ79" s="1315"/>
      <c r="DA79" s="1315"/>
      <c r="DB79" s="1315"/>
      <c r="DC79" s="1315"/>
    </row>
    <row r="80" spans="2:107" x14ac:dyDescent="0.15">
      <c r="B80" s="1285"/>
      <c r="G80" s="1304"/>
      <c r="H80" s="1304"/>
      <c r="I80" s="1317"/>
      <c r="J80" s="1317"/>
      <c r="K80" s="1342"/>
      <c r="L80" s="1342"/>
      <c r="M80" s="1342"/>
      <c r="N80" s="1342"/>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43"/>
      <c r="L82" s="1343"/>
      <c r="M82" s="1343"/>
      <c r="N82" s="1343"/>
      <c r="AQ82" s="1343"/>
      <c r="AR82" s="1343"/>
      <c r="AS82" s="1343"/>
      <c r="AT82" s="1343"/>
      <c r="BC82" s="1343"/>
      <c r="BD82" s="1343"/>
      <c r="BE82" s="1343"/>
      <c r="BF82" s="1343"/>
      <c r="BO82" s="1343"/>
      <c r="BP82" s="1343"/>
      <c r="BQ82" s="1343"/>
      <c r="BR82" s="1343"/>
      <c r="CA82" s="1343"/>
      <c r="CB82" s="1343"/>
      <c r="CC82" s="1343"/>
      <c r="CD82" s="1343"/>
      <c r="CM82" s="1343"/>
      <c r="CN82" s="1343"/>
      <c r="CO82" s="1343"/>
      <c r="CP82" s="1343"/>
      <c r="CY82" s="1343"/>
      <c r="CZ82" s="1343"/>
      <c r="DA82" s="1343"/>
      <c r="DB82" s="1343"/>
      <c r="DC82" s="1343"/>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44"/>
      <c r="AQ87" s="1344"/>
      <c r="BC87" s="1344"/>
      <c r="BO87" s="1344"/>
      <c r="CA87" s="1344"/>
      <c r="CM87" s="1344"/>
      <c r="CY87" s="1344"/>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7wbWOeXBfTc7ggLSqA6JUL7bwI3YYaJmTh1Q6zloUxfQGFXnupgpUR9PpESMvdxVxDE50V0dcFWlUbDe3pbeNA==" saltValue="+6e3RnvsO1CNLPDMk1Qo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644</v>
      </c>
    </row>
  </sheetData>
  <sheetProtection algorithmName="SHA-512" hashValue="0SrjLPCuZD7L+k0ZRoMQU0sgdbAaGqR6nynrVwDbDslrZok8s3nKlW6JHwJrbAeCr/zgbJmYuAs5tt20N0qXQA==" saltValue="ABYeSGguJxZOy5FG3g9O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55" zoomScaleNormal="55"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lWdC/x/mbAO8qIRrSzrzwsKJgRqp7z5y9FGi/S3N3avR3Qx2FBtyimCqGl9bhTZ2jn1iFMtIacPeTd0YMOpQpQ==" saltValue="mUOTUrCaUHnpj9/sM+L1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73868</v>
      </c>
      <c r="E3" s="162"/>
      <c r="F3" s="163">
        <v>57295</v>
      </c>
      <c r="G3" s="164"/>
      <c r="H3" s="165"/>
    </row>
    <row r="4" spans="1:8" x14ac:dyDescent="0.15">
      <c r="A4" s="166"/>
      <c r="B4" s="167"/>
      <c r="C4" s="168"/>
      <c r="D4" s="169">
        <v>44173</v>
      </c>
      <c r="E4" s="170"/>
      <c r="F4" s="171">
        <v>32771</v>
      </c>
      <c r="G4" s="172"/>
      <c r="H4" s="173"/>
    </row>
    <row r="5" spans="1:8" x14ac:dyDescent="0.15">
      <c r="A5" s="154" t="s">
        <v>562</v>
      </c>
      <c r="B5" s="159"/>
      <c r="C5" s="160"/>
      <c r="D5" s="161">
        <v>115031</v>
      </c>
      <c r="E5" s="162"/>
      <c r="F5" s="163">
        <v>54110</v>
      </c>
      <c r="G5" s="164"/>
      <c r="H5" s="165"/>
    </row>
    <row r="6" spans="1:8" x14ac:dyDescent="0.15">
      <c r="A6" s="166"/>
      <c r="B6" s="167"/>
      <c r="C6" s="168"/>
      <c r="D6" s="169">
        <v>50394</v>
      </c>
      <c r="E6" s="170"/>
      <c r="F6" s="171">
        <v>30620</v>
      </c>
      <c r="G6" s="172"/>
      <c r="H6" s="173"/>
    </row>
    <row r="7" spans="1:8" x14ac:dyDescent="0.15">
      <c r="A7" s="154" t="s">
        <v>563</v>
      </c>
      <c r="B7" s="159"/>
      <c r="C7" s="160"/>
      <c r="D7" s="161">
        <v>81385</v>
      </c>
      <c r="E7" s="162"/>
      <c r="F7" s="163">
        <v>54684</v>
      </c>
      <c r="G7" s="164"/>
      <c r="H7" s="165"/>
    </row>
    <row r="8" spans="1:8" x14ac:dyDescent="0.15">
      <c r="A8" s="166"/>
      <c r="B8" s="167"/>
      <c r="C8" s="168"/>
      <c r="D8" s="169">
        <v>48221</v>
      </c>
      <c r="E8" s="170"/>
      <c r="F8" s="171">
        <v>32829</v>
      </c>
      <c r="G8" s="172"/>
      <c r="H8" s="173"/>
    </row>
    <row r="9" spans="1:8" x14ac:dyDescent="0.15">
      <c r="A9" s="154" t="s">
        <v>564</v>
      </c>
      <c r="B9" s="159"/>
      <c r="C9" s="160"/>
      <c r="D9" s="161">
        <v>69340</v>
      </c>
      <c r="E9" s="162"/>
      <c r="F9" s="163">
        <v>62383</v>
      </c>
      <c r="G9" s="164"/>
      <c r="H9" s="165"/>
    </row>
    <row r="10" spans="1:8" x14ac:dyDescent="0.15">
      <c r="A10" s="166"/>
      <c r="B10" s="167"/>
      <c r="C10" s="168"/>
      <c r="D10" s="169">
        <v>43572</v>
      </c>
      <c r="E10" s="170"/>
      <c r="F10" s="171">
        <v>35325</v>
      </c>
      <c r="G10" s="172"/>
      <c r="H10" s="173"/>
    </row>
    <row r="11" spans="1:8" x14ac:dyDescent="0.15">
      <c r="A11" s="154" t="s">
        <v>565</v>
      </c>
      <c r="B11" s="159"/>
      <c r="C11" s="160"/>
      <c r="D11" s="161">
        <v>63958</v>
      </c>
      <c r="E11" s="162"/>
      <c r="F11" s="163">
        <v>76347</v>
      </c>
      <c r="G11" s="164"/>
      <c r="H11" s="165"/>
    </row>
    <row r="12" spans="1:8" x14ac:dyDescent="0.15">
      <c r="A12" s="166"/>
      <c r="B12" s="167"/>
      <c r="C12" s="174"/>
      <c r="D12" s="169">
        <v>43974</v>
      </c>
      <c r="E12" s="170"/>
      <c r="F12" s="171">
        <v>41762</v>
      </c>
      <c r="G12" s="172"/>
      <c r="H12" s="173"/>
    </row>
    <row r="13" spans="1:8" x14ac:dyDescent="0.15">
      <c r="A13" s="154"/>
      <c r="B13" s="159"/>
      <c r="C13" s="175"/>
      <c r="D13" s="176">
        <v>80716</v>
      </c>
      <c r="E13" s="177"/>
      <c r="F13" s="178">
        <v>60964</v>
      </c>
      <c r="G13" s="179"/>
      <c r="H13" s="165"/>
    </row>
    <row r="14" spans="1:8" x14ac:dyDescent="0.15">
      <c r="A14" s="166"/>
      <c r="B14" s="167"/>
      <c r="C14" s="168"/>
      <c r="D14" s="169">
        <v>46067</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2.5</v>
      </c>
      <c r="C19" s="180">
        <f>ROUND(VALUE(SUBSTITUTE(実質収支比率等に係る経年分析!G$48,"▲","-")),2)</f>
        <v>4.95</v>
      </c>
      <c r="D19" s="180">
        <f>ROUND(VALUE(SUBSTITUTE(実質収支比率等に係る経年分析!H$48,"▲","-")),2)</f>
        <v>4.84</v>
      </c>
      <c r="E19" s="180">
        <f>ROUND(VALUE(SUBSTITUTE(実質収支比率等に係る経年分析!I$48,"▲","-")),2)</f>
        <v>3.88</v>
      </c>
      <c r="F19" s="180">
        <f>ROUND(VALUE(SUBSTITUTE(実質収支比率等に係る経年分析!J$48,"▲","-")),2)</f>
        <v>3.46</v>
      </c>
    </row>
    <row r="20" spans="1:11" x14ac:dyDescent="0.15">
      <c r="A20" s="180" t="s">
        <v>55</v>
      </c>
      <c r="B20" s="180">
        <f>ROUND(VALUE(SUBSTITUTE(実質収支比率等に係る経年分析!F$47,"▲","-")),2)</f>
        <v>7.83</v>
      </c>
      <c r="C20" s="180">
        <f>ROUND(VALUE(SUBSTITUTE(実質収支比率等に係る経年分析!G$47,"▲","-")),2)</f>
        <v>6.54</v>
      </c>
      <c r="D20" s="180">
        <f>ROUND(VALUE(SUBSTITUTE(実質収支比率等に係る経年分析!H$47,"▲","-")),2)</f>
        <v>4.7</v>
      </c>
      <c r="E20" s="180">
        <f>ROUND(VALUE(SUBSTITUTE(実質収支比率等に係る経年分析!I$47,"▲","-")),2)</f>
        <v>5.28</v>
      </c>
      <c r="F20" s="180">
        <f>ROUND(VALUE(SUBSTITUTE(実質収支比率等に係る経年分析!J$47,"▲","-")),2)</f>
        <v>3.94</v>
      </c>
    </row>
    <row r="21" spans="1:11" x14ac:dyDescent="0.15">
      <c r="A21" s="180" t="s">
        <v>56</v>
      </c>
      <c r="B21" s="180">
        <f>IF(ISNUMBER(VALUE(SUBSTITUTE(実質収支比率等に係る経年分析!F$49,"▲","-"))),ROUND(VALUE(SUBSTITUTE(実質収支比率等に係る経年分析!F$49,"▲","-")),2),NA())</f>
        <v>-7.87</v>
      </c>
      <c r="C21" s="180">
        <f>IF(ISNUMBER(VALUE(SUBSTITUTE(実質収支比率等に係る経年分析!G$49,"▲","-"))),ROUND(VALUE(SUBSTITUTE(実質収支比率等に係る経年分析!G$49,"▲","-")),2),NA())</f>
        <v>0.04</v>
      </c>
      <c r="D21" s="180">
        <f>IF(ISNUMBER(VALUE(SUBSTITUTE(実質収支比率等に係る経年分析!H$49,"▲","-"))),ROUND(VALUE(SUBSTITUTE(実質収支比率等に係る経年分析!H$49,"▲","-")),2),NA())</f>
        <v>-4.84</v>
      </c>
      <c r="E21" s="180">
        <f>IF(ISNUMBER(VALUE(SUBSTITUTE(実質収支比率等に係る経年分析!I$49,"▲","-"))),ROUND(VALUE(SUBSTITUTE(実質収支比率等に係る経年分析!I$49,"▲","-")),2),NA())</f>
        <v>-3.52</v>
      </c>
      <c r="F21" s="180">
        <f>IF(ISNUMBER(VALUE(SUBSTITUTE(実質収支比率等に係る経年分析!J$49,"▲","-"))),ROUND(VALUE(SUBSTITUTE(実質収支比率等に係る経年分析!J$49,"▲","-")),2),NA())</f>
        <v>-3.26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1.81</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1.36</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1.58</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笠岡市へき地診療施設特別会計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笠岡市後期高齢者医療特別会計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笠岡市国民健康保険真鍋島直営診療施設特別会計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笠岡市国民健康保険事業特別会計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15">
      <c r="A33" s="181" t="str">
        <f>IF(連結実質赤字比率に係る赤字・黒字の構成分析!C$37="",NA(),連結実質赤字比率に係る赤字・黒字の構成分析!C$37)</f>
        <v>笠岡市下水道事業会計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笠岡市介護保険事業特別会計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3.45</v>
      </c>
    </row>
    <row r="36" spans="1:16" x14ac:dyDescent="0.15">
      <c r="A36" s="181" t="str">
        <f>IF(連結実質赤字比率に係る赤字・黒字の構成分析!C$34="",NA(),連結実質赤字比率に係る赤字・黒字の構成分析!C$34)</f>
        <v>笠岡市水道事業会計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2343</v>
      </c>
      <c r="E42" s="182"/>
      <c r="F42" s="182"/>
      <c r="G42" s="182">
        <f>'実質公債費比率（分子）の構造'!L$52</f>
        <v>2359</v>
      </c>
      <c r="H42" s="182"/>
      <c r="I42" s="182"/>
      <c r="J42" s="182">
        <f>'実質公債費比率（分子）の構造'!M$52</f>
        <v>2324</v>
      </c>
      <c r="K42" s="182"/>
      <c r="L42" s="182"/>
      <c r="M42" s="182">
        <f>'実質公債費比率（分子）の構造'!N$52</f>
        <v>2174</v>
      </c>
      <c r="N42" s="182"/>
      <c r="O42" s="182"/>
      <c r="P42" s="182">
        <f>'実質公債費比率（分子）の構造'!O$52</f>
        <v>2219</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22</v>
      </c>
      <c r="C44" s="182"/>
      <c r="D44" s="182"/>
      <c r="E44" s="182">
        <f>'実質公債費比率（分子）の構造'!L$50</f>
        <v>46</v>
      </c>
      <c r="F44" s="182"/>
      <c r="G44" s="182"/>
      <c r="H44" s="182">
        <f>'実質公債費比率（分子）の構造'!M$50</f>
        <v>53</v>
      </c>
      <c r="I44" s="182"/>
      <c r="J44" s="182"/>
      <c r="K44" s="182">
        <f>'実質公債費比率（分子）の構造'!N$50</f>
        <v>53</v>
      </c>
      <c r="L44" s="182"/>
      <c r="M44" s="182"/>
      <c r="N44" s="182">
        <f>'実質公債費比率（分子）の構造'!O$50</f>
        <v>58</v>
      </c>
      <c r="O44" s="182"/>
      <c r="P44" s="182"/>
    </row>
    <row r="45" spans="1:16" x14ac:dyDescent="0.15">
      <c r="A45" s="182" t="s">
        <v>65</v>
      </c>
      <c r="B45" s="182">
        <f>'実質公債費比率（分子）の構造'!K$49</f>
        <v>129</v>
      </c>
      <c r="C45" s="182"/>
      <c r="D45" s="182"/>
      <c r="E45" s="182">
        <f>'実質公債費比率（分子）の構造'!L$49</f>
        <v>151</v>
      </c>
      <c r="F45" s="182"/>
      <c r="G45" s="182"/>
      <c r="H45" s="182">
        <f>'実質公債費比率（分子）の構造'!M$49</f>
        <v>150</v>
      </c>
      <c r="I45" s="182"/>
      <c r="J45" s="182"/>
      <c r="K45" s="182">
        <f>'実質公債費比率（分子）の構造'!N$49</f>
        <v>160</v>
      </c>
      <c r="L45" s="182"/>
      <c r="M45" s="182"/>
      <c r="N45" s="182">
        <f>'実質公債費比率（分子）の構造'!O$49</f>
        <v>163</v>
      </c>
      <c r="O45" s="182"/>
      <c r="P45" s="182"/>
    </row>
    <row r="46" spans="1:16" x14ac:dyDescent="0.15">
      <c r="A46" s="182" t="s">
        <v>66</v>
      </c>
      <c r="B46" s="182">
        <f>'実質公債費比率（分子）の構造'!K$48</f>
        <v>793</v>
      </c>
      <c r="C46" s="182"/>
      <c r="D46" s="182"/>
      <c r="E46" s="182">
        <f>'実質公債費比率（分子）の構造'!L$48</f>
        <v>899</v>
      </c>
      <c r="F46" s="182"/>
      <c r="G46" s="182"/>
      <c r="H46" s="182">
        <f>'実質公債費比率（分子）の構造'!M$48</f>
        <v>774</v>
      </c>
      <c r="I46" s="182"/>
      <c r="J46" s="182"/>
      <c r="K46" s="182">
        <f>'実質公債費比率（分子）の構造'!N$48</f>
        <v>677</v>
      </c>
      <c r="L46" s="182"/>
      <c r="M46" s="182"/>
      <c r="N46" s="182">
        <f>'実質公債費比率（分子）の構造'!O$48</f>
        <v>656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2102</v>
      </c>
      <c r="C49" s="182"/>
      <c r="D49" s="182"/>
      <c r="E49" s="182">
        <f>'実質公債費比率（分子）の構造'!L$45</f>
        <v>2139</v>
      </c>
      <c r="F49" s="182"/>
      <c r="G49" s="182"/>
      <c r="H49" s="182">
        <f>'実質公債費比率（分子）の構造'!M$45</f>
        <v>2046</v>
      </c>
      <c r="I49" s="182"/>
      <c r="J49" s="182"/>
      <c r="K49" s="182">
        <f>'実質公債費比率（分子）の構造'!N$45</f>
        <v>1985</v>
      </c>
      <c r="L49" s="182"/>
      <c r="M49" s="182"/>
      <c r="N49" s="182">
        <f>'実質公債費比率（分子）の構造'!O$45</f>
        <v>2106</v>
      </c>
      <c r="O49" s="182"/>
      <c r="P49" s="182"/>
    </row>
    <row r="50" spans="1:16" x14ac:dyDescent="0.15">
      <c r="A50" s="182" t="s">
        <v>70</v>
      </c>
      <c r="B50" s="182" t="e">
        <f>NA()</f>
        <v>#N/A</v>
      </c>
      <c r="C50" s="182">
        <f>IF(ISNUMBER('実質公債費比率（分子）の構造'!K$53),'実質公債費比率（分子）の構造'!K$53,NA())</f>
        <v>703</v>
      </c>
      <c r="D50" s="182" t="e">
        <f>NA()</f>
        <v>#N/A</v>
      </c>
      <c r="E50" s="182" t="e">
        <f>NA()</f>
        <v>#N/A</v>
      </c>
      <c r="F50" s="182">
        <f>IF(ISNUMBER('実質公債費比率（分子）の構造'!L$53),'実質公債費比率（分子）の構造'!L$53,NA())</f>
        <v>876</v>
      </c>
      <c r="G50" s="182" t="e">
        <f>NA()</f>
        <v>#N/A</v>
      </c>
      <c r="H50" s="182" t="e">
        <f>NA()</f>
        <v>#N/A</v>
      </c>
      <c r="I50" s="182">
        <f>IF(ISNUMBER('実質公債費比率（分子）の構造'!M$53),'実質公債費比率（分子）の構造'!M$53,NA())</f>
        <v>699</v>
      </c>
      <c r="J50" s="182" t="e">
        <f>NA()</f>
        <v>#N/A</v>
      </c>
      <c r="K50" s="182" t="e">
        <f>NA()</f>
        <v>#N/A</v>
      </c>
      <c r="L50" s="182">
        <f>IF(ISNUMBER('実質公債費比率（分子）の構造'!N$53),'実質公債費比率（分子）の構造'!N$53,NA())</f>
        <v>701</v>
      </c>
      <c r="M50" s="182" t="e">
        <f>NA()</f>
        <v>#N/A</v>
      </c>
      <c r="N50" s="182" t="e">
        <f>NA()</f>
        <v>#N/A</v>
      </c>
      <c r="O50" s="182">
        <f>IF(ISNUMBER('実質公債費比率（分子）の構造'!O$53),'実質公債費比率（分子）の構造'!O$53,NA())</f>
        <v>764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22412</v>
      </c>
      <c r="E56" s="181"/>
      <c r="F56" s="181"/>
      <c r="G56" s="181">
        <f>'将来負担比率（分子）の構造'!J$52</f>
        <v>22198</v>
      </c>
      <c r="H56" s="181"/>
      <c r="I56" s="181"/>
      <c r="J56" s="181">
        <f>'将来負担比率（分子）の構造'!K$52</f>
        <v>22038</v>
      </c>
      <c r="K56" s="181"/>
      <c r="L56" s="181"/>
      <c r="M56" s="181">
        <f>'将来負担比率（分子）の構造'!L$52</f>
        <v>22774</v>
      </c>
      <c r="N56" s="181"/>
      <c r="O56" s="181"/>
      <c r="P56" s="181">
        <f>'将来負担比率（分子）の構造'!M$52</f>
        <v>22885</v>
      </c>
    </row>
    <row r="57" spans="1:16" x14ac:dyDescent="0.15">
      <c r="A57" s="181" t="s">
        <v>42</v>
      </c>
      <c r="B57" s="181"/>
      <c r="C57" s="181"/>
      <c r="D57" s="181">
        <f>'将来負担比率（分子）の構造'!I$51</f>
        <v>5345</v>
      </c>
      <c r="E57" s="181"/>
      <c r="F57" s="181"/>
      <c r="G57" s="181">
        <f>'将来負担比率（分子）の構造'!J$51</f>
        <v>5119</v>
      </c>
      <c r="H57" s="181"/>
      <c r="I57" s="181"/>
      <c r="J57" s="181">
        <f>'将来負担比率（分子）の構造'!K$51</f>
        <v>4939</v>
      </c>
      <c r="K57" s="181"/>
      <c r="L57" s="181"/>
      <c r="M57" s="181">
        <f>'将来負担比率（分子）の構造'!L$51</f>
        <v>5070</v>
      </c>
      <c r="N57" s="181"/>
      <c r="O57" s="181"/>
      <c r="P57" s="181">
        <f>'将来負担比率（分子）の構造'!M$51</f>
        <v>5440</v>
      </c>
    </row>
    <row r="58" spans="1:16" x14ac:dyDescent="0.15">
      <c r="A58" s="181" t="s">
        <v>41</v>
      </c>
      <c r="B58" s="181"/>
      <c r="C58" s="181"/>
      <c r="D58" s="181">
        <f>'将来負担比率（分子）の構造'!I$50</f>
        <v>1818</v>
      </c>
      <c r="E58" s="181"/>
      <c r="F58" s="181"/>
      <c r="G58" s="181">
        <f>'将来負担比率（分子）の構造'!J$50</f>
        <v>2295</v>
      </c>
      <c r="H58" s="181"/>
      <c r="I58" s="181"/>
      <c r="J58" s="181">
        <f>'将来負担比率（分子）の構造'!K$50</f>
        <v>2438</v>
      </c>
      <c r="K58" s="181"/>
      <c r="L58" s="181"/>
      <c r="M58" s="181">
        <f>'将来負担比率（分子）の構造'!L$50</f>
        <v>2495</v>
      </c>
      <c r="N58" s="181"/>
      <c r="O58" s="181"/>
      <c r="P58" s="181">
        <f>'将来負担比率（分子）の構造'!M$50</f>
        <v>2485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118</v>
      </c>
      <c r="C61" s="181"/>
      <c r="D61" s="181"/>
      <c r="E61" s="181" t="str">
        <f>'将来負担比率（分子）の構造'!J$46</f>
        <v>-</v>
      </c>
      <c r="F61" s="181"/>
      <c r="G61" s="181"/>
      <c r="H61" s="181" t="str">
        <f>'将来負担比率（分子）の構造'!K$46</f>
        <v>-</v>
      </c>
      <c r="I61" s="181"/>
      <c r="J61" s="181"/>
      <c r="K61" s="181">
        <f>'将来負担比率（分子）の構造'!L$46</f>
        <v>7</v>
      </c>
      <c r="L61" s="181"/>
      <c r="M61" s="181"/>
      <c r="N61" s="181" t="str">
        <f>'将来負担比率（分子）の構造'!M$46</f>
        <v>-</v>
      </c>
      <c r="O61" s="181"/>
      <c r="P61" s="181"/>
    </row>
    <row r="62" spans="1:16" x14ac:dyDescent="0.15">
      <c r="A62" s="181" t="s">
        <v>35</v>
      </c>
      <c r="B62" s="181">
        <f>'将来負担比率（分子）の構造'!I$45</f>
        <v>3126</v>
      </c>
      <c r="C62" s="181"/>
      <c r="D62" s="181"/>
      <c r="E62" s="181">
        <f>'将来負担比率（分子）の構造'!J$45</f>
        <v>2991</v>
      </c>
      <c r="F62" s="181"/>
      <c r="G62" s="181"/>
      <c r="H62" s="181">
        <f>'将来負担比率（分子）の構造'!K$45</f>
        <v>2879</v>
      </c>
      <c r="I62" s="181"/>
      <c r="J62" s="181"/>
      <c r="K62" s="181">
        <f>'将来負担比率（分子）の構造'!L$45</f>
        <v>2562</v>
      </c>
      <c r="L62" s="181"/>
      <c r="M62" s="181"/>
      <c r="N62" s="181">
        <f>'将来負担比率（分子）の構造'!M$45</f>
        <v>2936</v>
      </c>
      <c r="O62" s="181"/>
      <c r="P62" s="181"/>
    </row>
    <row r="63" spans="1:16" x14ac:dyDescent="0.15">
      <c r="A63" s="181" t="s">
        <v>34</v>
      </c>
      <c r="B63" s="181">
        <f>'将来負担比率（分子）の構造'!I$44</f>
        <v>962</v>
      </c>
      <c r="C63" s="181"/>
      <c r="D63" s="181"/>
      <c r="E63" s="181">
        <f>'将来負担比率（分子）の構造'!J$44</f>
        <v>849</v>
      </c>
      <c r="F63" s="181"/>
      <c r="G63" s="181"/>
      <c r="H63" s="181">
        <f>'将来負担比率（分子）の構造'!K$44</f>
        <v>823</v>
      </c>
      <c r="I63" s="181"/>
      <c r="J63" s="181"/>
      <c r="K63" s="181">
        <f>'将来負担比率（分子）の構造'!L$44</f>
        <v>720</v>
      </c>
      <c r="L63" s="181"/>
      <c r="M63" s="181"/>
      <c r="N63" s="181">
        <f>'将来負担比率（分子）の構造'!M$44</f>
        <v>655</v>
      </c>
      <c r="O63" s="181"/>
      <c r="P63" s="181"/>
    </row>
    <row r="64" spans="1:16" x14ac:dyDescent="0.15">
      <c r="A64" s="181" t="s">
        <v>33</v>
      </c>
      <c r="B64" s="181">
        <f>'将来負担比率（分子）の構造'!I$43</f>
        <v>9823</v>
      </c>
      <c r="C64" s="181"/>
      <c r="D64" s="181"/>
      <c r="E64" s="181">
        <f>'将来負担比率（分子）の構造'!J$43</f>
        <v>9051</v>
      </c>
      <c r="F64" s="181"/>
      <c r="G64" s="181"/>
      <c r="H64" s="181">
        <f>'将来負担比率（分子）の構造'!K$43</f>
        <v>8419</v>
      </c>
      <c r="I64" s="181"/>
      <c r="J64" s="181"/>
      <c r="K64" s="181">
        <f>'将来負担比率（分子）の構造'!L$43</f>
        <v>7674</v>
      </c>
      <c r="L64" s="181"/>
      <c r="M64" s="181"/>
      <c r="N64" s="181">
        <f>'将来負担比率（分子）の構造'!M$43</f>
        <v>6941</v>
      </c>
      <c r="O64" s="181"/>
      <c r="P64" s="181"/>
    </row>
    <row r="65" spans="1:16" x14ac:dyDescent="0.15">
      <c r="A65" s="181" t="s">
        <v>32</v>
      </c>
      <c r="B65" s="181">
        <f>'将来負担比率（分子）の構造'!I$42</f>
        <v>146</v>
      </c>
      <c r="C65" s="181"/>
      <c r="D65" s="181"/>
      <c r="E65" s="181">
        <f>'将来負担比率（分子）の構造'!J$42</f>
        <v>570</v>
      </c>
      <c r="F65" s="181"/>
      <c r="G65" s="181"/>
      <c r="H65" s="181">
        <f>'将来負担比率（分子）の構造'!K$42</f>
        <v>547</v>
      </c>
      <c r="I65" s="181"/>
      <c r="J65" s="181"/>
      <c r="K65" s="181">
        <f>'将来負担比率（分子）の構造'!L$42</f>
        <v>510</v>
      </c>
      <c r="L65" s="181"/>
      <c r="M65" s="181"/>
      <c r="N65" s="181">
        <f>'将来負担比率（分子）の構造'!M$42</f>
        <v>457</v>
      </c>
      <c r="O65" s="181"/>
      <c r="P65" s="181"/>
    </row>
    <row r="66" spans="1:16" x14ac:dyDescent="0.15">
      <c r="A66" s="181" t="s">
        <v>31</v>
      </c>
      <c r="B66" s="181">
        <f>'将来負担比率（分子）の構造'!I$41</f>
        <v>23003</v>
      </c>
      <c r="C66" s="181"/>
      <c r="D66" s="181"/>
      <c r="E66" s="181">
        <f>'将来負担比率（分子）の構造'!J$41</f>
        <v>24483</v>
      </c>
      <c r="F66" s="181"/>
      <c r="G66" s="181"/>
      <c r="H66" s="181">
        <f>'将来負担比率（分子）の構造'!K$41</f>
        <v>25144</v>
      </c>
      <c r="I66" s="181"/>
      <c r="J66" s="181"/>
      <c r="K66" s="181">
        <f>'将来負担比率（分子）の構造'!L$41</f>
        <v>25956</v>
      </c>
      <c r="L66" s="181"/>
      <c r="M66" s="181"/>
      <c r="N66" s="181">
        <f>'将来負担比率（分子）の構造'!M$41</f>
        <v>26613</v>
      </c>
      <c r="O66" s="181"/>
      <c r="P66" s="181"/>
    </row>
    <row r="67" spans="1:16" x14ac:dyDescent="0.15">
      <c r="A67" s="181" t="s">
        <v>74</v>
      </c>
      <c r="B67" s="181" t="e">
        <f>NA()</f>
        <v>#N/A</v>
      </c>
      <c r="C67" s="181">
        <f>IF(ISNUMBER('将来負担比率（分子）の構造'!I$53), IF('将来負担比率（分子）の構造'!I$53 &lt; 0, 0, '将来負担比率（分子）の構造'!I$53), NA())</f>
        <v>7604</v>
      </c>
      <c r="D67" s="181" t="e">
        <f>NA()</f>
        <v>#N/A</v>
      </c>
      <c r="E67" s="181" t="e">
        <f>NA()</f>
        <v>#N/A</v>
      </c>
      <c r="F67" s="181">
        <f>IF(ISNUMBER('将来負担比率（分子）の構造'!J$53), IF('将来負担比率（分子）の構造'!J$53 &lt; 0, 0, '将来負担比率（分子）の構造'!J$53), NA())</f>
        <v>8333</v>
      </c>
      <c r="G67" s="181" t="e">
        <f>NA()</f>
        <v>#N/A</v>
      </c>
      <c r="H67" s="181" t="e">
        <f>NA()</f>
        <v>#N/A</v>
      </c>
      <c r="I67" s="181">
        <f>IF(ISNUMBER('将来負担比率（分子）の構造'!K$53), IF('将来負担比率（分子）の構造'!K$53 &lt; 0, 0, '将来負担比率（分子）の構造'!K$53), NA())</f>
        <v>8397</v>
      </c>
      <c r="J67" s="181" t="e">
        <f>NA()</f>
        <v>#N/A</v>
      </c>
      <c r="K67" s="181" t="e">
        <f>NA()</f>
        <v>#N/A</v>
      </c>
      <c r="L67" s="181">
        <f>IF(ISNUMBER('将来負担比率（分子）の構造'!L$53), IF('将来負担比率（分子）の構造'!L$53 &lt; 0, 0, '将来負担比率（分子）の構造'!L$53), NA())</f>
        <v>7092</v>
      </c>
      <c r="M67" s="181" t="e">
        <f>NA()</f>
        <v>#N/A</v>
      </c>
      <c r="N67" s="181" t="e">
        <f>NA()</f>
        <v>#N/A</v>
      </c>
      <c r="O67" s="181">
        <f>IF(ISNUMBER('将来負担比率（分子）の構造'!M$53), IF('将来負担比率（分子）の構造'!M$53 &lt; 0, 0, '将来負担比率（分子）の構造'!M$53), NA())</f>
        <v>6792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615</v>
      </c>
      <c r="C72" s="185">
        <f>基金残高に係る経年分析!G55</f>
        <v>686</v>
      </c>
      <c r="D72" s="185">
        <f>基金残高に係る経年分析!H55</f>
        <v>523</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843</v>
      </c>
      <c r="C74" s="185">
        <f>基金残高に係る経年分析!G57</f>
        <v>722</v>
      </c>
      <c r="D74" s="185">
        <f>基金残高に係る経年分析!H57</f>
        <v>706</v>
      </c>
    </row>
  </sheetData>
  <sheetProtection algorithmName="SHA-512" hashValue="b1akLMSqhyB2A5HoP02oV+/V+9RMDNDkAWRIpfTlBjiOS0emtbxKa3ESgo7GRtcSxN7fUkE+nqqKSlxk1Jh2wA==" saltValue="CDePXCnbBYe+h25+uimYR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L16" sqref="AL16:BF1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7091845</v>
      </c>
      <c r="S5" s="637"/>
      <c r="T5" s="637"/>
      <c r="U5" s="637"/>
      <c r="V5" s="637"/>
      <c r="W5" s="637"/>
      <c r="X5" s="637"/>
      <c r="Y5" s="638"/>
      <c r="Z5" s="639">
        <v>24</v>
      </c>
      <c r="AA5" s="639"/>
      <c r="AB5" s="639"/>
      <c r="AC5" s="639"/>
      <c r="AD5" s="640">
        <v>6667829</v>
      </c>
      <c r="AE5" s="640"/>
      <c r="AF5" s="640"/>
      <c r="AG5" s="640"/>
      <c r="AH5" s="640"/>
      <c r="AI5" s="640"/>
      <c r="AJ5" s="640"/>
      <c r="AK5" s="640"/>
      <c r="AL5" s="641">
        <v>52.5</v>
      </c>
      <c r="AM5" s="642"/>
      <c r="AN5" s="642"/>
      <c r="AO5" s="643"/>
      <c r="AP5" s="633" t="s">
        <v>225</v>
      </c>
      <c r="AQ5" s="634"/>
      <c r="AR5" s="634"/>
      <c r="AS5" s="634"/>
      <c r="AT5" s="634"/>
      <c r="AU5" s="634"/>
      <c r="AV5" s="634"/>
      <c r="AW5" s="634"/>
      <c r="AX5" s="634"/>
      <c r="AY5" s="634"/>
      <c r="AZ5" s="634"/>
      <c r="BA5" s="634"/>
      <c r="BB5" s="634"/>
      <c r="BC5" s="634"/>
      <c r="BD5" s="634"/>
      <c r="BE5" s="634"/>
      <c r="BF5" s="635"/>
      <c r="BG5" s="647">
        <v>6667829</v>
      </c>
      <c r="BH5" s="648"/>
      <c r="BI5" s="648"/>
      <c r="BJ5" s="648"/>
      <c r="BK5" s="648"/>
      <c r="BL5" s="648"/>
      <c r="BM5" s="648"/>
      <c r="BN5" s="649"/>
      <c r="BO5" s="650">
        <v>94</v>
      </c>
      <c r="BP5" s="650"/>
      <c r="BQ5" s="650"/>
      <c r="BR5" s="650"/>
      <c r="BS5" s="651">
        <v>62225</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219938</v>
      </c>
      <c r="S6" s="648"/>
      <c r="T6" s="648"/>
      <c r="U6" s="648"/>
      <c r="V6" s="648"/>
      <c r="W6" s="648"/>
      <c r="X6" s="648"/>
      <c r="Y6" s="649"/>
      <c r="Z6" s="650">
        <v>0.7</v>
      </c>
      <c r="AA6" s="650"/>
      <c r="AB6" s="650"/>
      <c r="AC6" s="650"/>
      <c r="AD6" s="651">
        <v>219938</v>
      </c>
      <c r="AE6" s="651"/>
      <c r="AF6" s="651"/>
      <c r="AG6" s="651"/>
      <c r="AH6" s="651"/>
      <c r="AI6" s="651"/>
      <c r="AJ6" s="651"/>
      <c r="AK6" s="651"/>
      <c r="AL6" s="652">
        <v>1.7</v>
      </c>
      <c r="AM6" s="653"/>
      <c r="AN6" s="653"/>
      <c r="AO6" s="654"/>
      <c r="AP6" s="644" t="s">
        <v>230</v>
      </c>
      <c r="AQ6" s="645"/>
      <c r="AR6" s="645"/>
      <c r="AS6" s="645"/>
      <c r="AT6" s="645"/>
      <c r="AU6" s="645"/>
      <c r="AV6" s="645"/>
      <c r="AW6" s="645"/>
      <c r="AX6" s="645"/>
      <c r="AY6" s="645"/>
      <c r="AZ6" s="645"/>
      <c r="BA6" s="645"/>
      <c r="BB6" s="645"/>
      <c r="BC6" s="645"/>
      <c r="BD6" s="645"/>
      <c r="BE6" s="645"/>
      <c r="BF6" s="646"/>
      <c r="BG6" s="647">
        <v>6667829</v>
      </c>
      <c r="BH6" s="648"/>
      <c r="BI6" s="648"/>
      <c r="BJ6" s="648"/>
      <c r="BK6" s="648"/>
      <c r="BL6" s="648"/>
      <c r="BM6" s="648"/>
      <c r="BN6" s="649"/>
      <c r="BO6" s="650">
        <v>94</v>
      </c>
      <c r="BP6" s="650"/>
      <c r="BQ6" s="650"/>
      <c r="BR6" s="650"/>
      <c r="BS6" s="651">
        <v>62225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242713</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242709</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5832</v>
      </c>
      <c r="S7" s="648"/>
      <c r="T7" s="648"/>
      <c r="U7" s="648"/>
      <c r="V7" s="648"/>
      <c r="W7" s="648"/>
      <c r="X7" s="648"/>
      <c r="Y7" s="649"/>
      <c r="Z7" s="650">
        <v>0</v>
      </c>
      <c r="AA7" s="650"/>
      <c r="AB7" s="650"/>
      <c r="AC7" s="650"/>
      <c r="AD7" s="651">
        <v>5832</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2405835</v>
      </c>
      <c r="BH7" s="648"/>
      <c r="BI7" s="648"/>
      <c r="BJ7" s="648"/>
      <c r="BK7" s="648"/>
      <c r="BL7" s="648"/>
      <c r="BM7" s="648"/>
      <c r="BN7" s="649"/>
      <c r="BO7" s="650">
        <v>33.9</v>
      </c>
      <c r="BP7" s="650"/>
      <c r="BQ7" s="650"/>
      <c r="BR7" s="650"/>
      <c r="BS7" s="651">
        <v>62225</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7572501</v>
      </c>
      <c r="CS7" s="648"/>
      <c r="CT7" s="648"/>
      <c r="CU7" s="648"/>
      <c r="CV7" s="648"/>
      <c r="CW7" s="648"/>
      <c r="CX7" s="648"/>
      <c r="CY7" s="649"/>
      <c r="CZ7" s="650">
        <v>26.1</v>
      </c>
      <c r="DA7" s="650"/>
      <c r="DB7" s="650"/>
      <c r="DC7" s="650"/>
      <c r="DD7" s="656">
        <v>260434</v>
      </c>
      <c r="DE7" s="648"/>
      <c r="DF7" s="648"/>
      <c r="DG7" s="648"/>
      <c r="DH7" s="648"/>
      <c r="DI7" s="648"/>
      <c r="DJ7" s="648"/>
      <c r="DK7" s="648"/>
      <c r="DL7" s="648"/>
      <c r="DM7" s="648"/>
      <c r="DN7" s="648"/>
      <c r="DO7" s="648"/>
      <c r="DP7" s="649"/>
      <c r="DQ7" s="656">
        <v>1753284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29128</v>
      </c>
      <c r="S8" s="648"/>
      <c r="T8" s="648"/>
      <c r="U8" s="648"/>
      <c r="V8" s="648"/>
      <c r="W8" s="648"/>
      <c r="X8" s="648"/>
      <c r="Y8" s="649"/>
      <c r="Z8" s="650">
        <v>0.1</v>
      </c>
      <c r="AA8" s="650"/>
      <c r="AB8" s="650"/>
      <c r="AC8" s="650"/>
      <c r="AD8" s="651">
        <v>29128</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83642</v>
      </c>
      <c r="BH8" s="648"/>
      <c r="BI8" s="648"/>
      <c r="BJ8" s="648"/>
      <c r="BK8" s="648"/>
      <c r="BL8" s="648"/>
      <c r="BM8" s="648"/>
      <c r="BN8" s="649"/>
      <c r="BO8" s="650">
        <v>1.2</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7912918</v>
      </c>
      <c r="CS8" s="648"/>
      <c r="CT8" s="648"/>
      <c r="CU8" s="648"/>
      <c r="CV8" s="648"/>
      <c r="CW8" s="648"/>
      <c r="CX8" s="648"/>
      <c r="CY8" s="649"/>
      <c r="CZ8" s="650">
        <v>27.3</v>
      </c>
      <c r="DA8" s="650"/>
      <c r="DB8" s="650"/>
      <c r="DC8" s="650"/>
      <c r="DD8" s="656">
        <v>36267</v>
      </c>
      <c r="DE8" s="648"/>
      <c r="DF8" s="648"/>
      <c r="DG8" s="648"/>
      <c r="DH8" s="648"/>
      <c r="DI8" s="648"/>
      <c r="DJ8" s="648"/>
      <c r="DK8" s="648"/>
      <c r="DL8" s="648"/>
      <c r="DM8" s="648"/>
      <c r="DN8" s="648"/>
      <c r="DO8" s="648"/>
      <c r="DP8" s="649"/>
      <c r="DQ8" s="656">
        <v>4214943</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25278</v>
      </c>
      <c r="S9" s="648"/>
      <c r="T9" s="648"/>
      <c r="U9" s="648"/>
      <c r="V9" s="648"/>
      <c r="W9" s="648"/>
      <c r="X9" s="648"/>
      <c r="Y9" s="649"/>
      <c r="Z9" s="650">
        <v>0.1</v>
      </c>
      <c r="AA9" s="650"/>
      <c r="AB9" s="650"/>
      <c r="AC9" s="650"/>
      <c r="AD9" s="651">
        <v>25278</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1923654</v>
      </c>
      <c r="BH9" s="648"/>
      <c r="BI9" s="648"/>
      <c r="BJ9" s="648"/>
      <c r="BK9" s="648"/>
      <c r="BL9" s="648"/>
      <c r="BM9" s="648"/>
      <c r="BN9" s="649"/>
      <c r="BO9" s="650">
        <v>27.1</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2790602</v>
      </c>
      <c r="CS9" s="648"/>
      <c r="CT9" s="648"/>
      <c r="CU9" s="648"/>
      <c r="CV9" s="648"/>
      <c r="CW9" s="648"/>
      <c r="CX9" s="648"/>
      <c r="CY9" s="649"/>
      <c r="CZ9" s="650">
        <v>9.6</v>
      </c>
      <c r="DA9" s="650"/>
      <c r="DB9" s="650"/>
      <c r="DC9" s="650"/>
      <c r="DD9" s="656">
        <v>126832</v>
      </c>
      <c r="DE9" s="648"/>
      <c r="DF9" s="648"/>
      <c r="DG9" s="648"/>
      <c r="DH9" s="648"/>
      <c r="DI9" s="648"/>
      <c r="DJ9" s="648"/>
      <c r="DK9" s="648"/>
      <c r="DL9" s="648"/>
      <c r="DM9" s="648"/>
      <c r="DN9" s="648"/>
      <c r="DO9" s="648"/>
      <c r="DP9" s="649"/>
      <c r="DQ9" s="656">
        <v>1929002</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129318</v>
      </c>
      <c r="BH10" s="648"/>
      <c r="BI10" s="648"/>
      <c r="BJ10" s="648"/>
      <c r="BK10" s="648"/>
      <c r="BL10" s="648"/>
      <c r="BM10" s="648"/>
      <c r="BN10" s="649"/>
      <c r="BO10" s="650">
        <v>1.8</v>
      </c>
      <c r="BP10" s="650"/>
      <c r="BQ10" s="650"/>
      <c r="BR10" s="650"/>
      <c r="BS10" s="656" t="s">
        <v>232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82202</v>
      </c>
      <c r="CS10" s="648"/>
      <c r="CT10" s="648"/>
      <c r="CU10" s="648"/>
      <c r="CV10" s="648"/>
      <c r="CW10" s="648"/>
      <c r="CX10" s="648"/>
      <c r="CY10" s="649"/>
      <c r="CZ10" s="650">
        <v>0.3</v>
      </c>
      <c r="DA10" s="650"/>
      <c r="DB10" s="650"/>
      <c r="DC10" s="650"/>
      <c r="DD10" s="656" t="s">
        <v>232</v>
      </c>
      <c r="DE10" s="648"/>
      <c r="DF10" s="648"/>
      <c r="DG10" s="648"/>
      <c r="DH10" s="648"/>
      <c r="DI10" s="648"/>
      <c r="DJ10" s="648"/>
      <c r="DK10" s="648"/>
      <c r="DL10" s="648"/>
      <c r="DM10" s="648"/>
      <c r="DN10" s="648"/>
      <c r="DO10" s="648"/>
      <c r="DP10" s="649"/>
      <c r="DQ10" s="656">
        <v>55830</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1059019</v>
      </c>
      <c r="S11" s="648"/>
      <c r="T11" s="648"/>
      <c r="U11" s="648"/>
      <c r="V11" s="648"/>
      <c r="W11" s="648"/>
      <c r="X11" s="648"/>
      <c r="Y11" s="649"/>
      <c r="Z11" s="652">
        <v>3.6</v>
      </c>
      <c r="AA11" s="653"/>
      <c r="AB11" s="653"/>
      <c r="AC11" s="665"/>
      <c r="AD11" s="656">
        <v>1059019</v>
      </c>
      <c r="AE11" s="648"/>
      <c r="AF11" s="648"/>
      <c r="AG11" s="648"/>
      <c r="AH11" s="648"/>
      <c r="AI11" s="648"/>
      <c r="AJ11" s="648"/>
      <c r="AK11" s="649"/>
      <c r="AL11" s="652">
        <v>8.3000000000000007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269221</v>
      </c>
      <c r="BH11" s="648"/>
      <c r="BI11" s="648"/>
      <c r="BJ11" s="648"/>
      <c r="BK11" s="648"/>
      <c r="BL11" s="648"/>
      <c r="BM11" s="648"/>
      <c r="BN11" s="649"/>
      <c r="BO11" s="650">
        <v>3.8</v>
      </c>
      <c r="BP11" s="650"/>
      <c r="BQ11" s="650"/>
      <c r="BR11" s="650"/>
      <c r="BS11" s="656">
        <v>62225</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871857</v>
      </c>
      <c r="CS11" s="648"/>
      <c r="CT11" s="648"/>
      <c r="CU11" s="648"/>
      <c r="CV11" s="648"/>
      <c r="CW11" s="648"/>
      <c r="CX11" s="648"/>
      <c r="CY11" s="649"/>
      <c r="CZ11" s="650">
        <v>3</v>
      </c>
      <c r="DA11" s="650"/>
      <c r="DB11" s="650"/>
      <c r="DC11" s="650"/>
      <c r="DD11" s="656">
        <v>496901</v>
      </c>
      <c r="DE11" s="648"/>
      <c r="DF11" s="648"/>
      <c r="DG11" s="648"/>
      <c r="DH11" s="648"/>
      <c r="DI11" s="648"/>
      <c r="DJ11" s="648"/>
      <c r="DK11" s="648"/>
      <c r="DL11" s="648"/>
      <c r="DM11" s="648"/>
      <c r="DN11" s="648"/>
      <c r="DO11" s="648"/>
      <c r="DP11" s="649"/>
      <c r="DQ11" s="656">
        <v>307200</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33032</v>
      </c>
      <c r="S12" s="648"/>
      <c r="T12" s="648"/>
      <c r="U12" s="648"/>
      <c r="V12" s="648"/>
      <c r="W12" s="648"/>
      <c r="X12" s="648"/>
      <c r="Y12" s="649"/>
      <c r="Z12" s="650">
        <v>0.1</v>
      </c>
      <c r="AA12" s="650"/>
      <c r="AB12" s="650"/>
      <c r="AC12" s="650"/>
      <c r="AD12" s="651">
        <v>33032</v>
      </c>
      <c r="AE12" s="651"/>
      <c r="AF12" s="651"/>
      <c r="AG12" s="651"/>
      <c r="AH12" s="651"/>
      <c r="AI12" s="651"/>
      <c r="AJ12" s="651"/>
      <c r="AK12" s="651"/>
      <c r="AL12" s="652">
        <v>0.3</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3821443</v>
      </c>
      <c r="BH12" s="648"/>
      <c r="BI12" s="648"/>
      <c r="BJ12" s="648"/>
      <c r="BK12" s="648"/>
      <c r="BL12" s="648"/>
      <c r="BM12" s="648"/>
      <c r="BN12" s="649"/>
      <c r="BO12" s="650">
        <v>53.9</v>
      </c>
      <c r="BP12" s="650"/>
      <c r="BQ12" s="650"/>
      <c r="BR12" s="650"/>
      <c r="BS12" s="656" t="s">
        <v>232</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755055</v>
      </c>
      <c r="CS12" s="648"/>
      <c r="CT12" s="648"/>
      <c r="CU12" s="648"/>
      <c r="CV12" s="648"/>
      <c r="CW12" s="648"/>
      <c r="CX12" s="648"/>
      <c r="CY12" s="649"/>
      <c r="CZ12" s="650">
        <v>2.6</v>
      </c>
      <c r="DA12" s="650"/>
      <c r="DB12" s="650"/>
      <c r="DC12" s="650"/>
      <c r="DD12" s="656">
        <v>29791</v>
      </c>
      <c r="DE12" s="648"/>
      <c r="DF12" s="648"/>
      <c r="DG12" s="648"/>
      <c r="DH12" s="648"/>
      <c r="DI12" s="648"/>
      <c r="DJ12" s="648"/>
      <c r="DK12" s="648"/>
      <c r="DL12" s="648"/>
      <c r="DM12" s="648"/>
      <c r="DN12" s="648"/>
      <c r="DO12" s="648"/>
      <c r="DP12" s="649"/>
      <c r="DQ12" s="656">
        <v>649823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3813463</v>
      </c>
      <c r="BH13" s="648"/>
      <c r="BI13" s="648"/>
      <c r="BJ13" s="648"/>
      <c r="BK13" s="648"/>
      <c r="BL13" s="648"/>
      <c r="BM13" s="648"/>
      <c r="BN13" s="649"/>
      <c r="BO13" s="650">
        <v>53.8</v>
      </c>
      <c r="BP13" s="650"/>
      <c r="BQ13" s="650"/>
      <c r="BR13" s="650"/>
      <c r="BS13" s="656" t="s">
        <v>232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2903780</v>
      </c>
      <c r="CS13" s="648"/>
      <c r="CT13" s="648"/>
      <c r="CU13" s="648"/>
      <c r="CV13" s="648"/>
      <c r="CW13" s="648"/>
      <c r="CX13" s="648"/>
      <c r="CY13" s="649"/>
      <c r="CZ13" s="650">
        <v>10</v>
      </c>
      <c r="DA13" s="650"/>
      <c r="DB13" s="650"/>
      <c r="DC13" s="650"/>
      <c r="DD13" s="656">
        <v>1445083</v>
      </c>
      <c r="DE13" s="648"/>
      <c r="DF13" s="648"/>
      <c r="DG13" s="648"/>
      <c r="DH13" s="648"/>
      <c r="DI13" s="648"/>
      <c r="DJ13" s="648"/>
      <c r="DK13" s="648"/>
      <c r="DL13" s="648"/>
      <c r="DM13" s="648"/>
      <c r="DN13" s="648"/>
      <c r="DO13" s="648"/>
      <c r="DP13" s="649"/>
      <c r="DQ13" s="656">
        <v>1595133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232</v>
      </c>
      <c r="S14" s="648"/>
      <c r="T14" s="648"/>
      <c r="U14" s="648"/>
      <c r="V14" s="648"/>
      <c r="W14" s="648"/>
      <c r="X14" s="648"/>
      <c r="Y14" s="649"/>
      <c r="Z14" s="650" t="s">
        <v>232</v>
      </c>
      <c r="AA14" s="650"/>
      <c r="AB14" s="650"/>
      <c r="AC14" s="650"/>
      <c r="AD14" s="651" t="s">
        <v>232</v>
      </c>
      <c r="AE14" s="651"/>
      <c r="AF14" s="651"/>
      <c r="AG14" s="651"/>
      <c r="AH14" s="651"/>
      <c r="AI14" s="651"/>
      <c r="AJ14" s="651"/>
      <c r="AK14" s="651"/>
      <c r="AL14" s="652" t="s">
        <v>232</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184429</v>
      </c>
      <c r="BH14" s="648"/>
      <c r="BI14" s="648"/>
      <c r="BJ14" s="648"/>
      <c r="BK14" s="648"/>
      <c r="BL14" s="648"/>
      <c r="BM14" s="648"/>
      <c r="BN14" s="649"/>
      <c r="BO14" s="650">
        <v>2.6</v>
      </c>
      <c r="BP14" s="650"/>
      <c r="BQ14" s="650"/>
      <c r="BR14" s="650"/>
      <c r="BS14" s="656" t="s">
        <v>232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1105001</v>
      </c>
      <c r="CS14" s="648"/>
      <c r="CT14" s="648"/>
      <c r="CU14" s="648"/>
      <c r="CV14" s="648"/>
      <c r="CW14" s="648"/>
      <c r="CX14" s="648"/>
      <c r="CY14" s="649"/>
      <c r="CZ14" s="650">
        <v>3.8</v>
      </c>
      <c r="DA14" s="650"/>
      <c r="DB14" s="650"/>
      <c r="DC14" s="650"/>
      <c r="DD14" s="656">
        <v>230616</v>
      </c>
      <c r="DE14" s="648"/>
      <c r="DF14" s="648"/>
      <c r="DG14" s="648"/>
      <c r="DH14" s="648"/>
      <c r="DI14" s="648"/>
      <c r="DJ14" s="648"/>
      <c r="DK14" s="648"/>
      <c r="DL14" s="648"/>
      <c r="DM14" s="648"/>
      <c r="DN14" s="648"/>
      <c r="DO14" s="648"/>
      <c r="DP14" s="649"/>
      <c r="DQ14" s="656">
        <v>911628</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256122</v>
      </c>
      <c r="BH15" s="648"/>
      <c r="BI15" s="648"/>
      <c r="BJ15" s="648"/>
      <c r="BK15" s="648"/>
      <c r="BL15" s="648"/>
      <c r="BM15" s="648"/>
      <c r="BN15" s="649"/>
      <c r="BO15" s="650">
        <v>3.6</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2542343</v>
      </c>
      <c r="CS15" s="648"/>
      <c r="CT15" s="648"/>
      <c r="CU15" s="648"/>
      <c r="CV15" s="648"/>
      <c r="CW15" s="648"/>
      <c r="CX15" s="648"/>
      <c r="CY15" s="649"/>
      <c r="CZ15" s="650">
        <v>8.8000000000000007</v>
      </c>
      <c r="DA15" s="650"/>
      <c r="DB15" s="650"/>
      <c r="DC15" s="650"/>
      <c r="DD15" s="656">
        <v>375978</v>
      </c>
      <c r="DE15" s="648"/>
      <c r="DF15" s="648"/>
      <c r="DG15" s="648"/>
      <c r="DH15" s="648"/>
      <c r="DI15" s="648"/>
      <c r="DJ15" s="648"/>
      <c r="DK15" s="648"/>
      <c r="DL15" s="648"/>
      <c r="DM15" s="648"/>
      <c r="DN15" s="648"/>
      <c r="DO15" s="648"/>
      <c r="DP15" s="649"/>
      <c r="DQ15" s="656">
        <v>1821389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17153</v>
      </c>
      <c r="S16" s="648"/>
      <c r="T16" s="648"/>
      <c r="U16" s="648"/>
      <c r="V16" s="648"/>
      <c r="W16" s="648"/>
      <c r="X16" s="648"/>
      <c r="Y16" s="649"/>
      <c r="Z16" s="650">
        <v>0.1</v>
      </c>
      <c r="AA16" s="650"/>
      <c r="AB16" s="650"/>
      <c r="AC16" s="650"/>
      <c r="AD16" s="651">
        <v>17153</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232</v>
      </c>
      <c r="BP16" s="650"/>
      <c r="BQ16" s="650"/>
      <c r="BR16" s="650"/>
      <c r="BS16" s="656" t="s">
        <v>232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59778</v>
      </c>
      <c r="CS16" s="648"/>
      <c r="CT16" s="648"/>
      <c r="CU16" s="648"/>
      <c r="CV16" s="648"/>
      <c r="CW16" s="648"/>
      <c r="CX16" s="648"/>
      <c r="CY16" s="649"/>
      <c r="CZ16" s="650">
        <v>0.2</v>
      </c>
      <c r="DA16" s="650"/>
      <c r="DB16" s="650"/>
      <c r="DC16" s="650"/>
      <c r="DD16" s="656" t="s">
        <v>232</v>
      </c>
      <c r="DE16" s="648"/>
      <c r="DF16" s="648"/>
      <c r="DG16" s="648"/>
      <c r="DH16" s="648"/>
      <c r="DI16" s="648"/>
      <c r="DJ16" s="648"/>
      <c r="DK16" s="648"/>
      <c r="DL16" s="648"/>
      <c r="DM16" s="648"/>
      <c r="DN16" s="648"/>
      <c r="DO16" s="648"/>
      <c r="DP16" s="649"/>
      <c r="DQ16" s="656">
        <v>3278</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44863</v>
      </c>
      <c r="S17" s="648"/>
      <c r="T17" s="648"/>
      <c r="U17" s="648"/>
      <c r="V17" s="648"/>
      <c r="W17" s="648"/>
      <c r="X17" s="648"/>
      <c r="Y17" s="649"/>
      <c r="Z17" s="650">
        <v>0.2</v>
      </c>
      <c r="AA17" s="650"/>
      <c r="AB17" s="650"/>
      <c r="AC17" s="650"/>
      <c r="AD17" s="651">
        <v>44863</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232</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2136969</v>
      </c>
      <c r="CS17" s="648"/>
      <c r="CT17" s="648"/>
      <c r="CU17" s="648"/>
      <c r="CV17" s="648"/>
      <c r="CW17" s="648"/>
      <c r="CX17" s="648"/>
      <c r="CY17" s="649"/>
      <c r="CZ17" s="650">
        <v>7.4</v>
      </c>
      <c r="DA17" s="650"/>
      <c r="DB17" s="650"/>
      <c r="DC17" s="650"/>
      <c r="DD17" s="656" t="s">
        <v>232</v>
      </c>
      <c r="DE17" s="648"/>
      <c r="DF17" s="648"/>
      <c r="DG17" s="648"/>
      <c r="DH17" s="648"/>
      <c r="DI17" s="648"/>
      <c r="DJ17" s="648"/>
      <c r="DK17" s="648"/>
      <c r="DL17" s="648"/>
      <c r="DM17" s="648"/>
      <c r="DN17" s="648"/>
      <c r="DO17" s="648"/>
      <c r="DP17" s="649"/>
      <c r="DQ17" s="656">
        <v>2103821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38761</v>
      </c>
      <c r="S18" s="648"/>
      <c r="T18" s="648"/>
      <c r="U18" s="648"/>
      <c r="V18" s="648"/>
      <c r="W18" s="648"/>
      <c r="X18" s="648"/>
      <c r="Y18" s="649"/>
      <c r="Z18" s="650">
        <v>0.1</v>
      </c>
      <c r="AA18" s="650"/>
      <c r="AB18" s="650"/>
      <c r="AC18" s="650"/>
      <c r="AD18" s="651">
        <v>38761</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232</v>
      </c>
      <c r="BP18" s="650"/>
      <c r="BQ18" s="650"/>
      <c r="BR18" s="650"/>
      <c r="BS18" s="656" t="s">
        <v>232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14341</v>
      </c>
      <c r="CS18" s="648"/>
      <c r="CT18" s="648"/>
      <c r="CU18" s="648"/>
      <c r="CV18" s="648"/>
      <c r="CW18" s="648"/>
      <c r="CX18" s="648"/>
      <c r="CY18" s="649"/>
      <c r="CZ18" s="650">
        <v>0</v>
      </c>
      <c r="DA18" s="650"/>
      <c r="DB18" s="650"/>
      <c r="DC18" s="650"/>
      <c r="DD18" s="656">
        <v>14341</v>
      </c>
      <c r="DE18" s="648"/>
      <c r="DF18" s="648"/>
      <c r="DG18" s="648"/>
      <c r="DH18" s="648"/>
      <c r="DI18" s="648"/>
      <c r="DJ18" s="648"/>
      <c r="DK18" s="648"/>
      <c r="DL18" s="648"/>
      <c r="DM18" s="648"/>
      <c r="DN18" s="648"/>
      <c r="DO18" s="648"/>
      <c r="DP18" s="649"/>
      <c r="DQ18" s="656">
        <v>14341</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26639</v>
      </c>
      <c r="S19" s="648"/>
      <c r="T19" s="648"/>
      <c r="U19" s="648"/>
      <c r="V19" s="648"/>
      <c r="W19" s="648"/>
      <c r="X19" s="648"/>
      <c r="Y19" s="649"/>
      <c r="Z19" s="650">
        <v>0.1</v>
      </c>
      <c r="AA19" s="650"/>
      <c r="AB19" s="650"/>
      <c r="AC19" s="650"/>
      <c r="AD19" s="651">
        <v>26639</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424016</v>
      </c>
      <c r="BH19" s="648"/>
      <c r="BI19" s="648"/>
      <c r="BJ19" s="648"/>
      <c r="BK19" s="648"/>
      <c r="BL19" s="648"/>
      <c r="BM19" s="648"/>
      <c r="BN19" s="649"/>
      <c r="BO19" s="650">
        <v>6</v>
      </c>
      <c r="BP19" s="650"/>
      <c r="BQ19" s="650"/>
      <c r="BR19" s="650"/>
      <c r="BS19" s="656" t="s">
        <v>232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232</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8205</v>
      </c>
      <c r="S20" s="648"/>
      <c r="T20" s="648"/>
      <c r="U20" s="648"/>
      <c r="V20" s="648"/>
      <c r="W20" s="648"/>
      <c r="X20" s="648"/>
      <c r="Y20" s="649"/>
      <c r="Z20" s="650">
        <v>0</v>
      </c>
      <c r="AA20" s="650"/>
      <c r="AB20" s="650"/>
      <c r="AC20" s="650"/>
      <c r="AD20" s="651">
        <v>8205</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424016</v>
      </c>
      <c r="BH20" s="648"/>
      <c r="BI20" s="648"/>
      <c r="BJ20" s="648"/>
      <c r="BK20" s="648"/>
      <c r="BL20" s="648"/>
      <c r="BM20" s="648"/>
      <c r="BN20" s="649"/>
      <c r="BO20" s="650">
        <v>6</v>
      </c>
      <c r="BP20" s="650"/>
      <c r="BQ20" s="650"/>
      <c r="BR20" s="650"/>
      <c r="BS20" s="656" t="s">
        <v>232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28990060</v>
      </c>
      <c r="CS20" s="648"/>
      <c r="CT20" s="648"/>
      <c r="CU20" s="648"/>
      <c r="CV20" s="648"/>
      <c r="CW20" s="648"/>
      <c r="CX20" s="648"/>
      <c r="CY20" s="649"/>
      <c r="CZ20" s="650">
        <v>100</v>
      </c>
      <c r="DA20" s="650"/>
      <c r="DB20" s="650"/>
      <c r="DC20" s="650"/>
      <c r="DD20" s="656">
        <v>3016243</v>
      </c>
      <c r="DE20" s="648"/>
      <c r="DF20" s="648"/>
      <c r="DG20" s="648"/>
      <c r="DH20" s="648"/>
      <c r="DI20" s="648"/>
      <c r="DJ20" s="648"/>
      <c r="DK20" s="648"/>
      <c r="DL20" s="648"/>
      <c r="DM20" s="648"/>
      <c r="DN20" s="648"/>
      <c r="DO20" s="648"/>
      <c r="DP20" s="649"/>
      <c r="DQ20" s="656">
        <v>15602381</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3917</v>
      </c>
      <c r="S21" s="648"/>
      <c r="T21" s="648"/>
      <c r="U21" s="648"/>
      <c r="V21" s="648"/>
      <c r="W21" s="648"/>
      <c r="X21" s="648"/>
      <c r="Y21" s="649"/>
      <c r="Z21" s="650">
        <v>0</v>
      </c>
      <c r="AA21" s="650"/>
      <c r="AB21" s="650"/>
      <c r="AC21" s="650"/>
      <c r="AD21" s="651">
        <v>3917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232</v>
      </c>
      <c r="BH21" s="648"/>
      <c r="BI21" s="648"/>
      <c r="BJ21" s="648"/>
      <c r="BK21" s="648"/>
      <c r="BL21" s="648"/>
      <c r="BM21" s="648"/>
      <c r="BN21" s="649"/>
      <c r="BO21" s="650" t="s">
        <v>232</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5346792</v>
      </c>
      <c r="S22" s="648"/>
      <c r="T22" s="648"/>
      <c r="U22" s="648"/>
      <c r="V22" s="648"/>
      <c r="W22" s="648"/>
      <c r="X22" s="648"/>
      <c r="Y22" s="649"/>
      <c r="Z22" s="650">
        <v>18.100000000000001</v>
      </c>
      <c r="AA22" s="650"/>
      <c r="AB22" s="650"/>
      <c r="AC22" s="650"/>
      <c r="AD22" s="651">
        <v>4493446</v>
      </c>
      <c r="AE22" s="651"/>
      <c r="AF22" s="651"/>
      <c r="AG22" s="651"/>
      <c r="AH22" s="651"/>
      <c r="AI22" s="651"/>
      <c r="AJ22" s="651"/>
      <c r="AK22" s="651"/>
      <c r="AL22" s="652">
        <v>35.4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232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4493446</v>
      </c>
      <c r="S23" s="648"/>
      <c r="T23" s="648"/>
      <c r="U23" s="648"/>
      <c r="V23" s="648"/>
      <c r="W23" s="648"/>
      <c r="X23" s="648"/>
      <c r="Y23" s="649"/>
      <c r="Z23" s="650">
        <v>15.2</v>
      </c>
      <c r="AA23" s="650"/>
      <c r="AB23" s="650"/>
      <c r="AC23" s="650"/>
      <c r="AD23" s="651">
        <v>4493446</v>
      </c>
      <c r="AE23" s="651"/>
      <c r="AF23" s="651"/>
      <c r="AG23" s="651"/>
      <c r="AH23" s="651"/>
      <c r="AI23" s="651"/>
      <c r="AJ23" s="651"/>
      <c r="AK23" s="651"/>
      <c r="AL23" s="652">
        <v>35.4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424016</v>
      </c>
      <c r="BH23" s="648"/>
      <c r="BI23" s="648"/>
      <c r="BJ23" s="648"/>
      <c r="BK23" s="648"/>
      <c r="BL23" s="648"/>
      <c r="BM23" s="648"/>
      <c r="BN23" s="649"/>
      <c r="BO23" s="650">
        <v>6</v>
      </c>
      <c r="BP23" s="650"/>
      <c r="BQ23" s="650"/>
      <c r="BR23" s="650"/>
      <c r="BS23" s="656" t="s">
        <v>232</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853105</v>
      </c>
      <c r="S24" s="648"/>
      <c r="T24" s="648"/>
      <c r="U24" s="648"/>
      <c r="V24" s="648"/>
      <c r="W24" s="648"/>
      <c r="X24" s="648"/>
      <c r="Y24" s="649"/>
      <c r="Z24" s="650">
        <v>2.9</v>
      </c>
      <c r="AA24" s="650"/>
      <c r="AB24" s="650"/>
      <c r="AC24" s="650"/>
      <c r="AD24" s="651" t="s">
        <v>232</v>
      </c>
      <c r="AE24" s="651"/>
      <c r="AF24" s="651"/>
      <c r="AG24" s="651"/>
      <c r="AH24" s="651"/>
      <c r="AI24" s="651"/>
      <c r="AJ24" s="651"/>
      <c r="AK24" s="651"/>
      <c r="AL24" s="652" t="s">
        <v>232</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232</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10370393</v>
      </c>
      <c r="CS24" s="637"/>
      <c r="CT24" s="637"/>
      <c r="CU24" s="637"/>
      <c r="CV24" s="637"/>
      <c r="CW24" s="637"/>
      <c r="CX24" s="637"/>
      <c r="CY24" s="638"/>
      <c r="CZ24" s="641">
        <v>35.799999999999997</v>
      </c>
      <c r="DA24" s="642"/>
      <c r="DB24" s="642"/>
      <c r="DC24" s="661"/>
      <c r="DD24" s="683">
        <v>6863165</v>
      </c>
      <c r="DE24" s="637"/>
      <c r="DF24" s="637"/>
      <c r="DG24" s="637"/>
      <c r="DH24" s="637"/>
      <c r="DI24" s="637"/>
      <c r="DJ24" s="637"/>
      <c r="DK24" s="638"/>
      <c r="DL24" s="683">
        <v>6493593</v>
      </c>
      <c r="DM24" s="637"/>
      <c r="DN24" s="637"/>
      <c r="DO24" s="637"/>
      <c r="DP24" s="637"/>
      <c r="DQ24" s="637"/>
      <c r="DR24" s="637"/>
      <c r="DS24" s="637"/>
      <c r="DT24" s="637"/>
      <c r="DU24" s="637"/>
      <c r="DV24" s="638"/>
      <c r="DW24" s="641">
        <v>48.7</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241</v>
      </c>
      <c r="S25" s="648"/>
      <c r="T25" s="648"/>
      <c r="U25" s="648"/>
      <c r="V25" s="648"/>
      <c r="W25" s="648"/>
      <c r="X25" s="648"/>
      <c r="Y25" s="649"/>
      <c r="Z25" s="650">
        <v>0</v>
      </c>
      <c r="AA25" s="650"/>
      <c r="AB25" s="650"/>
      <c r="AC25" s="650"/>
      <c r="AD25" s="651" t="s">
        <v>232</v>
      </c>
      <c r="AE25" s="651"/>
      <c r="AF25" s="651"/>
      <c r="AG25" s="651"/>
      <c r="AH25" s="651"/>
      <c r="AI25" s="651"/>
      <c r="AJ25" s="651"/>
      <c r="AK25" s="651"/>
      <c r="AL25" s="652" t="s">
        <v>232</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232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4066223</v>
      </c>
      <c r="CS25" s="684"/>
      <c r="CT25" s="684"/>
      <c r="CU25" s="684"/>
      <c r="CV25" s="684"/>
      <c r="CW25" s="684"/>
      <c r="CX25" s="684"/>
      <c r="CY25" s="685"/>
      <c r="CZ25" s="652">
        <v>14</v>
      </c>
      <c r="DA25" s="681"/>
      <c r="DB25" s="681"/>
      <c r="DC25" s="686"/>
      <c r="DD25" s="656">
        <v>3644986</v>
      </c>
      <c r="DE25" s="684"/>
      <c r="DF25" s="684"/>
      <c r="DG25" s="684"/>
      <c r="DH25" s="684"/>
      <c r="DI25" s="684"/>
      <c r="DJ25" s="684"/>
      <c r="DK25" s="685"/>
      <c r="DL25" s="656">
        <v>3382012</v>
      </c>
      <c r="DM25" s="684"/>
      <c r="DN25" s="684"/>
      <c r="DO25" s="684"/>
      <c r="DP25" s="684"/>
      <c r="DQ25" s="684"/>
      <c r="DR25" s="684"/>
      <c r="DS25" s="684"/>
      <c r="DT25" s="684"/>
      <c r="DU25" s="684"/>
      <c r="DV25" s="685"/>
      <c r="DW25" s="652">
        <v>25.4</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13911641</v>
      </c>
      <c r="S26" s="648"/>
      <c r="T26" s="648"/>
      <c r="U26" s="648"/>
      <c r="V26" s="648"/>
      <c r="W26" s="648"/>
      <c r="X26" s="648"/>
      <c r="Y26" s="649"/>
      <c r="Z26" s="650">
        <v>47</v>
      </c>
      <c r="AA26" s="650"/>
      <c r="AB26" s="650"/>
      <c r="AC26" s="650"/>
      <c r="AD26" s="651">
        <v>12634279</v>
      </c>
      <c r="AE26" s="651"/>
      <c r="AF26" s="651"/>
      <c r="AG26" s="651"/>
      <c r="AH26" s="651"/>
      <c r="AI26" s="651"/>
      <c r="AJ26" s="651"/>
      <c r="AK26" s="651"/>
      <c r="AL26" s="652">
        <v>99.4</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232</v>
      </c>
      <c r="BH26" s="648"/>
      <c r="BI26" s="648"/>
      <c r="BJ26" s="648"/>
      <c r="BK26" s="648"/>
      <c r="BL26" s="648"/>
      <c r="BM26" s="648"/>
      <c r="BN26" s="649"/>
      <c r="BO26" s="650" t="s">
        <v>232</v>
      </c>
      <c r="BP26" s="650"/>
      <c r="BQ26" s="650"/>
      <c r="BR26" s="650"/>
      <c r="BS26" s="656" t="s">
        <v>232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2189533</v>
      </c>
      <c r="CS26" s="648"/>
      <c r="CT26" s="648"/>
      <c r="CU26" s="648"/>
      <c r="CV26" s="648"/>
      <c r="CW26" s="648"/>
      <c r="CX26" s="648"/>
      <c r="CY26" s="649"/>
      <c r="CZ26" s="652">
        <v>7.6</v>
      </c>
      <c r="DA26" s="681"/>
      <c r="DB26" s="681"/>
      <c r="DC26" s="686"/>
      <c r="DD26" s="656">
        <v>1977212</v>
      </c>
      <c r="DE26" s="648"/>
      <c r="DF26" s="648"/>
      <c r="DG26" s="648"/>
      <c r="DH26" s="648"/>
      <c r="DI26" s="648"/>
      <c r="DJ26" s="648"/>
      <c r="DK26" s="649"/>
      <c r="DL26" s="656" t="s">
        <v>232</v>
      </c>
      <c r="DM26" s="648"/>
      <c r="DN26" s="648"/>
      <c r="DO26" s="648"/>
      <c r="DP26" s="648"/>
      <c r="DQ26" s="648"/>
      <c r="DR26" s="648"/>
      <c r="DS26" s="648"/>
      <c r="DT26" s="648"/>
      <c r="DU26" s="648"/>
      <c r="DV26" s="649"/>
      <c r="DW26" s="652" t="s">
        <v>232</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5558</v>
      </c>
      <c r="S27" s="648"/>
      <c r="T27" s="648"/>
      <c r="U27" s="648"/>
      <c r="V27" s="648"/>
      <c r="W27" s="648"/>
      <c r="X27" s="648"/>
      <c r="Y27" s="649"/>
      <c r="Z27" s="650">
        <v>0</v>
      </c>
      <c r="AA27" s="650"/>
      <c r="AB27" s="650"/>
      <c r="AC27" s="650"/>
      <c r="AD27" s="651">
        <v>5558</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7091845</v>
      </c>
      <c r="BH27" s="648"/>
      <c r="BI27" s="648"/>
      <c r="BJ27" s="648"/>
      <c r="BK27" s="648"/>
      <c r="BL27" s="648"/>
      <c r="BM27" s="648"/>
      <c r="BN27" s="649"/>
      <c r="BO27" s="650">
        <v>100</v>
      </c>
      <c r="BP27" s="650"/>
      <c r="BQ27" s="650"/>
      <c r="BR27" s="650"/>
      <c r="BS27" s="656">
        <v>62225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4167289</v>
      </c>
      <c r="CS27" s="684"/>
      <c r="CT27" s="684"/>
      <c r="CU27" s="684"/>
      <c r="CV27" s="684"/>
      <c r="CW27" s="684"/>
      <c r="CX27" s="684"/>
      <c r="CY27" s="685"/>
      <c r="CZ27" s="652">
        <v>14.4</v>
      </c>
      <c r="DA27" s="681"/>
      <c r="DB27" s="681"/>
      <c r="DC27" s="686"/>
      <c r="DD27" s="656">
        <v>1114446</v>
      </c>
      <c r="DE27" s="684"/>
      <c r="DF27" s="684"/>
      <c r="DG27" s="684"/>
      <c r="DH27" s="684"/>
      <c r="DI27" s="684"/>
      <c r="DJ27" s="684"/>
      <c r="DK27" s="685"/>
      <c r="DL27" s="656">
        <v>1038550</v>
      </c>
      <c r="DM27" s="684"/>
      <c r="DN27" s="684"/>
      <c r="DO27" s="684"/>
      <c r="DP27" s="684"/>
      <c r="DQ27" s="684"/>
      <c r="DR27" s="684"/>
      <c r="DS27" s="684"/>
      <c r="DT27" s="684"/>
      <c r="DU27" s="684"/>
      <c r="DV27" s="685"/>
      <c r="DW27" s="652">
        <v>7.8</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172061</v>
      </c>
      <c r="S28" s="648"/>
      <c r="T28" s="648"/>
      <c r="U28" s="648"/>
      <c r="V28" s="648"/>
      <c r="W28" s="648"/>
      <c r="X28" s="648"/>
      <c r="Y28" s="649"/>
      <c r="Z28" s="650">
        <v>0.6</v>
      </c>
      <c r="AA28" s="650"/>
      <c r="AB28" s="650"/>
      <c r="AC28" s="650"/>
      <c r="AD28" s="651" t="s">
        <v>232</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2136881</v>
      </c>
      <c r="CS28" s="648"/>
      <c r="CT28" s="648"/>
      <c r="CU28" s="648"/>
      <c r="CV28" s="648"/>
      <c r="CW28" s="648"/>
      <c r="CX28" s="648"/>
      <c r="CY28" s="649"/>
      <c r="CZ28" s="652">
        <v>7.4</v>
      </c>
      <c r="DA28" s="681"/>
      <c r="DB28" s="681"/>
      <c r="DC28" s="686"/>
      <c r="DD28" s="656">
        <v>2103733</v>
      </c>
      <c r="DE28" s="648"/>
      <c r="DF28" s="648"/>
      <c r="DG28" s="648"/>
      <c r="DH28" s="648"/>
      <c r="DI28" s="648"/>
      <c r="DJ28" s="648"/>
      <c r="DK28" s="649"/>
      <c r="DL28" s="656">
        <v>2073031</v>
      </c>
      <c r="DM28" s="648"/>
      <c r="DN28" s="648"/>
      <c r="DO28" s="648"/>
      <c r="DP28" s="648"/>
      <c r="DQ28" s="648"/>
      <c r="DR28" s="648"/>
      <c r="DS28" s="648"/>
      <c r="DT28" s="648"/>
      <c r="DU28" s="648"/>
      <c r="DV28" s="649"/>
      <c r="DW28" s="652">
        <v>15.6</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215182</v>
      </c>
      <c r="S29" s="648"/>
      <c r="T29" s="648"/>
      <c r="U29" s="648"/>
      <c r="V29" s="648"/>
      <c r="W29" s="648"/>
      <c r="X29" s="648"/>
      <c r="Y29" s="649"/>
      <c r="Z29" s="650">
        <v>0.7</v>
      </c>
      <c r="AA29" s="650"/>
      <c r="AB29" s="650"/>
      <c r="AC29" s="650"/>
      <c r="AD29" s="651">
        <v>31044</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2136266</v>
      </c>
      <c r="CS29" s="684"/>
      <c r="CT29" s="684"/>
      <c r="CU29" s="684"/>
      <c r="CV29" s="684"/>
      <c r="CW29" s="684"/>
      <c r="CX29" s="684"/>
      <c r="CY29" s="685"/>
      <c r="CZ29" s="652">
        <v>7.4</v>
      </c>
      <c r="DA29" s="681"/>
      <c r="DB29" s="681"/>
      <c r="DC29" s="686"/>
      <c r="DD29" s="656">
        <v>2103118</v>
      </c>
      <c r="DE29" s="684"/>
      <c r="DF29" s="684"/>
      <c r="DG29" s="684"/>
      <c r="DH29" s="684"/>
      <c r="DI29" s="684"/>
      <c r="DJ29" s="684"/>
      <c r="DK29" s="685"/>
      <c r="DL29" s="656">
        <v>2072416</v>
      </c>
      <c r="DM29" s="684"/>
      <c r="DN29" s="684"/>
      <c r="DO29" s="684"/>
      <c r="DP29" s="684"/>
      <c r="DQ29" s="684"/>
      <c r="DR29" s="684"/>
      <c r="DS29" s="684"/>
      <c r="DT29" s="684"/>
      <c r="DU29" s="684"/>
      <c r="DV29" s="685"/>
      <c r="DW29" s="652">
        <v>15.5</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133875</v>
      </c>
      <c r="S30" s="648"/>
      <c r="T30" s="648"/>
      <c r="U30" s="648"/>
      <c r="V30" s="648"/>
      <c r="W30" s="648"/>
      <c r="X30" s="648"/>
      <c r="Y30" s="649"/>
      <c r="Z30" s="650">
        <v>0.5</v>
      </c>
      <c r="AA30" s="650"/>
      <c r="AB30" s="650"/>
      <c r="AC30" s="650"/>
      <c r="AD30" s="651" t="s">
        <v>232</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2014609</v>
      </c>
      <c r="CS30" s="648"/>
      <c r="CT30" s="648"/>
      <c r="CU30" s="648"/>
      <c r="CV30" s="648"/>
      <c r="CW30" s="648"/>
      <c r="CX30" s="648"/>
      <c r="CY30" s="649"/>
      <c r="CZ30" s="652">
        <v>6.9</v>
      </c>
      <c r="DA30" s="681"/>
      <c r="DB30" s="681"/>
      <c r="DC30" s="686"/>
      <c r="DD30" s="656">
        <v>1982973</v>
      </c>
      <c r="DE30" s="648"/>
      <c r="DF30" s="648"/>
      <c r="DG30" s="648"/>
      <c r="DH30" s="648"/>
      <c r="DI30" s="648"/>
      <c r="DJ30" s="648"/>
      <c r="DK30" s="649"/>
      <c r="DL30" s="656">
        <v>1952271</v>
      </c>
      <c r="DM30" s="648"/>
      <c r="DN30" s="648"/>
      <c r="DO30" s="648"/>
      <c r="DP30" s="648"/>
      <c r="DQ30" s="648"/>
      <c r="DR30" s="648"/>
      <c r="DS30" s="648"/>
      <c r="DT30" s="648"/>
      <c r="DU30" s="648"/>
      <c r="DV30" s="649"/>
      <c r="DW30" s="652">
        <v>14.6</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8532041</v>
      </c>
      <c r="S31" s="648"/>
      <c r="T31" s="648"/>
      <c r="U31" s="648"/>
      <c r="V31" s="648"/>
      <c r="W31" s="648"/>
      <c r="X31" s="648"/>
      <c r="Y31" s="649"/>
      <c r="Z31" s="650">
        <v>28.8</v>
      </c>
      <c r="AA31" s="650"/>
      <c r="AB31" s="650"/>
      <c r="AC31" s="650"/>
      <c r="AD31" s="651" t="s">
        <v>232</v>
      </c>
      <c r="AE31" s="651"/>
      <c r="AF31" s="651"/>
      <c r="AG31" s="651"/>
      <c r="AH31" s="651"/>
      <c r="AI31" s="651"/>
      <c r="AJ31" s="651"/>
      <c r="AK31" s="651"/>
      <c r="AL31" s="652" t="s">
        <v>232</v>
      </c>
      <c r="AM31" s="653"/>
      <c r="AN31" s="653"/>
      <c r="AO31" s="654"/>
      <c r="AP31" s="704" t="s">
        <v>309</v>
      </c>
      <c r="AQ31" s="705"/>
      <c r="AR31" s="705"/>
      <c r="AS31" s="705"/>
      <c r="AT31" s="710" t="s">
        <v>310</v>
      </c>
      <c r="AU31" s="231"/>
      <c r="AV31" s="231"/>
      <c r="AW31" s="231"/>
      <c r="AX31" s="633" t="s">
        <v>184</v>
      </c>
      <c r="AY31" s="634"/>
      <c r="AZ31" s="634"/>
      <c r="BA31" s="634"/>
      <c r="BB31" s="634"/>
      <c r="BC31" s="634"/>
      <c r="BD31" s="634"/>
      <c r="BE31" s="634"/>
      <c r="BF31" s="635"/>
      <c r="BG31" s="703">
        <v>97.8</v>
      </c>
      <c r="BH31" s="699"/>
      <c r="BI31" s="699"/>
      <c r="BJ31" s="699"/>
      <c r="BK31" s="699"/>
      <c r="BL31" s="699"/>
      <c r="BM31" s="642">
        <v>96.5</v>
      </c>
      <c r="BN31" s="699"/>
      <c r="BO31" s="699"/>
      <c r="BP31" s="699"/>
      <c r="BQ31" s="700"/>
      <c r="BR31" s="703">
        <v>99.4</v>
      </c>
      <c r="BS31" s="699"/>
      <c r="BT31" s="699"/>
      <c r="BU31" s="699"/>
      <c r="BV31" s="699"/>
      <c r="BW31" s="699"/>
      <c r="BX31" s="642">
        <v>97.9</v>
      </c>
      <c r="BY31" s="699"/>
      <c r="BZ31" s="699"/>
      <c r="CA31" s="699"/>
      <c r="CB31" s="700"/>
      <c r="CD31" s="695"/>
      <c r="CE31" s="696"/>
      <c r="CF31" s="662" t="s">
        <v>311</v>
      </c>
      <c r="CG31" s="663"/>
      <c r="CH31" s="663"/>
      <c r="CI31" s="663"/>
      <c r="CJ31" s="663"/>
      <c r="CK31" s="663"/>
      <c r="CL31" s="663"/>
      <c r="CM31" s="663"/>
      <c r="CN31" s="663"/>
      <c r="CO31" s="663"/>
      <c r="CP31" s="663"/>
      <c r="CQ31" s="664"/>
      <c r="CR31" s="647">
        <v>121657</v>
      </c>
      <c r="CS31" s="684"/>
      <c r="CT31" s="684"/>
      <c r="CU31" s="684"/>
      <c r="CV31" s="684"/>
      <c r="CW31" s="684"/>
      <c r="CX31" s="684"/>
      <c r="CY31" s="685"/>
      <c r="CZ31" s="652">
        <v>0.4</v>
      </c>
      <c r="DA31" s="681"/>
      <c r="DB31" s="681"/>
      <c r="DC31" s="686"/>
      <c r="DD31" s="656">
        <v>120145</v>
      </c>
      <c r="DE31" s="684"/>
      <c r="DF31" s="684"/>
      <c r="DG31" s="684"/>
      <c r="DH31" s="684"/>
      <c r="DI31" s="684"/>
      <c r="DJ31" s="684"/>
      <c r="DK31" s="685"/>
      <c r="DL31" s="656">
        <v>120145</v>
      </c>
      <c r="DM31" s="684"/>
      <c r="DN31" s="684"/>
      <c r="DO31" s="684"/>
      <c r="DP31" s="684"/>
      <c r="DQ31" s="684"/>
      <c r="DR31" s="684"/>
      <c r="DS31" s="684"/>
      <c r="DT31" s="684"/>
      <c r="DU31" s="684"/>
      <c r="DV31" s="685"/>
      <c r="DW31" s="652">
        <v>0.9</v>
      </c>
      <c r="DX31" s="681"/>
      <c r="DY31" s="681"/>
      <c r="DZ31" s="681"/>
      <c r="EA31" s="681"/>
      <c r="EB31" s="681"/>
      <c r="EC31" s="682"/>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232</v>
      </c>
      <c r="S32" s="648"/>
      <c r="T32" s="648"/>
      <c r="U32" s="648"/>
      <c r="V32" s="648"/>
      <c r="W32" s="648"/>
      <c r="X32" s="648"/>
      <c r="Y32" s="649"/>
      <c r="Z32" s="650" t="s">
        <v>232</v>
      </c>
      <c r="AA32" s="650"/>
      <c r="AB32" s="650"/>
      <c r="AC32" s="650"/>
      <c r="AD32" s="651" t="s">
        <v>232</v>
      </c>
      <c r="AE32" s="651"/>
      <c r="AF32" s="651"/>
      <c r="AG32" s="651"/>
      <c r="AH32" s="651"/>
      <c r="AI32" s="651"/>
      <c r="AJ32" s="651"/>
      <c r="AK32" s="651"/>
      <c r="AL32" s="652" t="s">
        <v>232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99.2</v>
      </c>
      <c r="BH32" s="684"/>
      <c r="BI32" s="684"/>
      <c r="BJ32" s="684"/>
      <c r="BK32" s="684"/>
      <c r="BL32" s="684"/>
      <c r="BM32" s="653">
        <v>98.3</v>
      </c>
      <c r="BN32" s="701"/>
      <c r="BO32" s="701"/>
      <c r="BP32" s="701"/>
      <c r="BQ32" s="702"/>
      <c r="BR32" s="713">
        <v>99.3</v>
      </c>
      <c r="BS32" s="684"/>
      <c r="BT32" s="684"/>
      <c r="BU32" s="684"/>
      <c r="BV32" s="684"/>
      <c r="BW32" s="684"/>
      <c r="BX32" s="653">
        <v>98.3</v>
      </c>
      <c r="BY32" s="701"/>
      <c r="BZ32" s="701"/>
      <c r="CA32" s="701"/>
      <c r="CB32" s="702"/>
      <c r="CD32" s="697"/>
      <c r="CE32" s="698"/>
      <c r="CF32" s="662" t="s">
        <v>315</v>
      </c>
      <c r="CG32" s="663"/>
      <c r="CH32" s="663"/>
      <c r="CI32" s="663"/>
      <c r="CJ32" s="663"/>
      <c r="CK32" s="663"/>
      <c r="CL32" s="663"/>
      <c r="CM32" s="663"/>
      <c r="CN32" s="663"/>
      <c r="CO32" s="663"/>
      <c r="CP32" s="663"/>
      <c r="CQ32" s="664"/>
      <c r="CR32" s="647">
        <v>615</v>
      </c>
      <c r="CS32" s="648"/>
      <c r="CT32" s="648"/>
      <c r="CU32" s="648"/>
      <c r="CV32" s="648"/>
      <c r="CW32" s="648"/>
      <c r="CX32" s="648"/>
      <c r="CY32" s="649"/>
      <c r="CZ32" s="652">
        <v>0</v>
      </c>
      <c r="DA32" s="681"/>
      <c r="DB32" s="681"/>
      <c r="DC32" s="686"/>
      <c r="DD32" s="656">
        <v>615</v>
      </c>
      <c r="DE32" s="648"/>
      <c r="DF32" s="648"/>
      <c r="DG32" s="648"/>
      <c r="DH32" s="648"/>
      <c r="DI32" s="648"/>
      <c r="DJ32" s="648"/>
      <c r="DK32" s="649"/>
      <c r="DL32" s="656">
        <v>615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1631212</v>
      </c>
      <c r="S33" s="648"/>
      <c r="T33" s="648"/>
      <c r="U33" s="648"/>
      <c r="V33" s="648"/>
      <c r="W33" s="648"/>
      <c r="X33" s="648"/>
      <c r="Y33" s="649"/>
      <c r="Z33" s="650">
        <v>5.5</v>
      </c>
      <c r="AA33" s="650"/>
      <c r="AB33" s="650"/>
      <c r="AC33" s="650"/>
      <c r="AD33" s="651" t="s">
        <v>232</v>
      </c>
      <c r="AE33" s="651"/>
      <c r="AF33" s="651"/>
      <c r="AG33" s="651"/>
      <c r="AH33" s="651"/>
      <c r="AI33" s="651"/>
      <c r="AJ33" s="651"/>
      <c r="AK33" s="651"/>
      <c r="AL33" s="652" t="s">
        <v>232</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96.8</v>
      </c>
      <c r="BH33" s="718"/>
      <c r="BI33" s="718"/>
      <c r="BJ33" s="718"/>
      <c r="BK33" s="718"/>
      <c r="BL33" s="718"/>
      <c r="BM33" s="719">
        <v>95.3</v>
      </c>
      <c r="BN33" s="718"/>
      <c r="BO33" s="718"/>
      <c r="BP33" s="718"/>
      <c r="BQ33" s="720"/>
      <c r="BR33" s="717">
        <v>99.4</v>
      </c>
      <c r="BS33" s="718"/>
      <c r="BT33" s="718"/>
      <c r="BU33" s="718"/>
      <c r="BV33" s="718"/>
      <c r="BW33" s="718"/>
      <c r="BX33" s="719">
        <v>97.6</v>
      </c>
      <c r="BY33" s="718"/>
      <c r="BZ33" s="718"/>
      <c r="CA33" s="718"/>
      <c r="CB33" s="720"/>
      <c r="CD33" s="662" t="s">
        <v>318</v>
      </c>
      <c r="CE33" s="663"/>
      <c r="CF33" s="663"/>
      <c r="CG33" s="663"/>
      <c r="CH33" s="663"/>
      <c r="CI33" s="663"/>
      <c r="CJ33" s="663"/>
      <c r="CK33" s="663"/>
      <c r="CL33" s="663"/>
      <c r="CM33" s="663"/>
      <c r="CN33" s="663"/>
      <c r="CO33" s="663"/>
      <c r="CP33" s="663"/>
      <c r="CQ33" s="664"/>
      <c r="CR33" s="647">
        <v>15543646</v>
      </c>
      <c r="CS33" s="684"/>
      <c r="CT33" s="684"/>
      <c r="CU33" s="684"/>
      <c r="CV33" s="684"/>
      <c r="CW33" s="684"/>
      <c r="CX33" s="684"/>
      <c r="CY33" s="685"/>
      <c r="CZ33" s="652">
        <v>53.6</v>
      </c>
      <c r="DA33" s="681"/>
      <c r="DB33" s="681"/>
      <c r="DC33" s="686"/>
      <c r="DD33" s="656">
        <v>8120384</v>
      </c>
      <c r="DE33" s="684"/>
      <c r="DF33" s="684"/>
      <c r="DG33" s="684"/>
      <c r="DH33" s="684"/>
      <c r="DI33" s="684"/>
      <c r="DJ33" s="684"/>
      <c r="DK33" s="685"/>
      <c r="DL33" s="656">
        <v>5670927</v>
      </c>
      <c r="DM33" s="684"/>
      <c r="DN33" s="684"/>
      <c r="DO33" s="684"/>
      <c r="DP33" s="684"/>
      <c r="DQ33" s="684"/>
      <c r="DR33" s="684"/>
      <c r="DS33" s="684"/>
      <c r="DT33" s="684"/>
      <c r="DU33" s="684"/>
      <c r="DV33" s="685"/>
      <c r="DW33" s="652">
        <v>42.5</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60905</v>
      </c>
      <c r="S34" s="648"/>
      <c r="T34" s="648"/>
      <c r="U34" s="648"/>
      <c r="V34" s="648"/>
      <c r="W34" s="648"/>
      <c r="X34" s="648"/>
      <c r="Y34" s="649"/>
      <c r="Z34" s="650">
        <v>0.2</v>
      </c>
      <c r="AA34" s="650"/>
      <c r="AB34" s="650"/>
      <c r="AC34" s="650"/>
      <c r="AD34" s="651">
        <v>36370</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3178105</v>
      </c>
      <c r="CS34" s="648"/>
      <c r="CT34" s="648"/>
      <c r="CU34" s="648"/>
      <c r="CV34" s="648"/>
      <c r="CW34" s="648"/>
      <c r="CX34" s="648"/>
      <c r="CY34" s="649"/>
      <c r="CZ34" s="652">
        <v>11</v>
      </c>
      <c r="DA34" s="681"/>
      <c r="DB34" s="681"/>
      <c r="DC34" s="686"/>
      <c r="DD34" s="656">
        <v>2284348</v>
      </c>
      <c r="DE34" s="648"/>
      <c r="DF34" s="648"/>
      <c r="DG34" s="648"/>
      <c r="DH34" s="648"/>
      <c r="DI34" s="648"/>
      <c r="DJ34" s="648"/>
      <c r="DK34" s="649"/>
      <c r="DL34" s="656">
        <v>1476091</v>
      </c>
      <c r="DM34" s="648"/>
      <c r="DN34" s="648"/>
      <c r="DO34" s="648"/>
      <c r="DP34" s="648"/>
      <c r="DQ34" s="648"/>
      <c r="DR34" s="648"/>
      <c r="DS34" s="648"/>
      <c r="DT34" s="648"/>
      <c r="DU34" s="648"/>
      <c r="DV34" s="649"/>
      <c r="DW34" s="652">
        <v>11.1</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540196</v>
      </c>
      <c r="S35" s="648"/>
      <c r="T35" s="648"/>
      <c r="U35" s="648"/>
      <c r="V35" s="648"/>
      <c r="W35" s="648"/>
      <c r="X35" s="648"/>
      <c r="Y35" s="649"/>
      <c r="Z35" s="650">
        <v>1.8</v>
      </c>
      <c r="AA35" s="650"/>
      <c r="AB35" s="650"/>
      <c r="AC35" s="650"/>
      <c r="AD35" s="651" t="s">
        <v>232</v>
      </c>
      <c r="AE35" s="651"/>
      <c r="AF35" s="651"/>
      <c r="AG35" s="651"/>
      <c r="AH35" s="651"/>
      <c r="AI35" s="651"/>
      <c r="AJ35" s="651"/>
      <c r="AK35" s="651"/>
      <c r="AL35" s="652" t="s">
        <v>232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226960</v>
      </c>
      <c r="CS35" s="684"/>
      <c r="CT35" s="684"/>
      <c r="CU35" s="684"/>
      <c r="CV35" s="684"/>
      <c r="CW35" s="684"/>
      <c r="CX35" s="684"/>
      <c r="CY35" s="685"/>
      <c r="CZ35" s="652">
        <v>0.8</v>
      </c>
      <c r="DA35" s="681"/>
      <c r="DB35" s="681"/>
      <c r="DC35" s="686"/>
      <c r="DD35" s="656">
        <v>172152</v>
      </c>
      <c r="DE35" s="684"/>
      <c r="DF35" s="684"/>
      <c r="DG35" s="684"/>
      <c r="DH35" s="684"/>
      <c r="DI35" s="684"/>
      <c r="DJ35" s="684"/>
      <c r="DK35" s="685"/>
      <c r="DL35" s="656">
        <v>169958</v>
      </c>
      <c r="DM35" s="684"/>
      <c r="DN35" s="684"/>
      <c r="DO35" s="684"/>
      <c r="DP35" s="684"/>
      <c r="DQ35" s="684"/>
      <c r="DR35" s="684"/>
      <c r="DS35" s="684"/>
      <c r="DT35" s="684"/>
      <c r="DU35" s="684"/>
      <c r="DV35" s="685"/>
      <c r="DW35" s="652">
        <v>1.3</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766960</v>
      </c>
      <c r="S36" s="648"/>
      <c r="T36" s="648"/>
      <c r="U36" s="648"/>
      <c r="V36" s="648"/>
      <c r="W36" s="648"/>
      <c r="X36" s="648"/>
      <c r="Y36" s="649"/>
      <c r="Z36" s="650">
        <v>2.6</v>
      </c>
      <c r="AA36" s="650"/>
      <c r="AB36" s="650"/>
      <c r="AC36" s="650"/>
      <c r="AD36" s="651" t="s">
        <v>232</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3959007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98016</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8942265</v>
      </c>
      <c r="CS36" s="648"/>
      <c r="CT36" s="648"/>
      <c r="CU36" s="648"/>
      <c r="CV36" s="648"/>
      <c r="CW36" s="648"/>
      <c r="CX36" s="648"/>
      <c r="CY36" s="649"/>
      <c r="CZ36" s="652">
        <v>30.8</v>
      </c>
      <c r="DA36" s="681"/>
      <c r="DB36" s="681"/>
      <c r="DC36" s="686"/>
      <c r="DD36" s="656">
        <v>3552203</v>
      </c>
      <c r="DE36" s="648"/>
      <c r="DF36" s="648"/>
      <c r="DG36" s="648"/>
      <c r="DH36" s="648"/>
      <c r="DI36" s="648"/>
      <c r="DJ36" s="648"/>
      <c r="DK36" s="649"/>
      <c r="DL36" s="656">
        <v>2209678</v>
      </c>
      <c r="DM36" s="648"/>
      <c r="DN36" s="648"/>
      <c r="DO36" s="648"/>
      <c r="DP36" s="648"/>
      <c r="DQ36" s="648"/>
      <c r="DR36" s="648"/>
      <c r="DS36" s="648"/>
      <c r="DT36" s="648"/>
      <c r="DU36" s="648"/>
      <c r="DV36" s="649"/>
      <c r="DW36" s="652">
        <v>16.600000000000001</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301151</v>
      </c>
      <c r="S37" s="648"/>
      <c r="T37" s="648"/>
      <c r="U37" s="648"/>
      <c r="V37" s="648"/>
      <c r="W37" s="648"/>
      <c r="X37" s="648"/>
      <c r="Y37" s="649"/>
      <c r="Z37" s="650">
        <v>1</v>
      </c>
      <c r="AA37" s="650"/>
      <c r="AB37" s="650"/>
      <c r="AC37" s="650"/>
      <c r="AD37" s="651" t="s">
        <v>232</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855780</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17674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1554067</v>
      </c>
      <c r="CS37" s="684"/>
      <c r="CT37" s="684"/>
      <c r="CU37" s="684"/>
      <c r="CV37" s="684"/>
      <c r="CW37" s="684"/>
      <c r="CX37" s="684"/>
      <c r="CY37" s="685"/>
      <c r="CZ37" s="652">
        <v>5.4</v>
      </c>
      <c r="DA37" s="681"/>
      <c r="DB37" s="681"/>
      <c r="DC37" s="686"/>
      <c r="DD37" s="656">
        <v>1381027</v>
      </c>
      <c r="DE37" s="684"/>
      <c r="DF37" s="684"/>
      <c r="DG37" s="684"/>
      <c r="DH37" s="684"/>
      <c r="DI37" s="684"/>
      <c r="DJ37" s="684"/>
      <c r="DK37" s="685"/>
      <c r="DL37" s="656">
        <v>1324219</v>
      </c>
      <c r="DM37" s="684"/>
      <c r="DN37" s="684"/>
      <c r="DO37" s="684"/>
      <c r="DP37" s="684"/>
      <c r="DQ37" s="684"/>
      <c r="DR37" s="684"/>
      <c r="DS37" s="684"/>
      <c r="DT37" s="684"/>
      <c r="DU37" s="684"/>
      <c r="DV37" s="685"/>
      <c r="DW37" s="652">
        <v>9.9</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633442</v>
      </c>
      <c r="S38" s="648"/>
      <c r="T38" s="648"/>
      <c r="U38" s="648"/>
      <c r="V38" s="648"/>
      <c r="W38" s="648"/>
      <c r="X38" s="648"/>
      <c r="Y38" s="649"/>
      <c r="Z38" s="650">
        <v>2.1</v>
      </c>
      <c r="AA38" s="650"/>
      <c r="AB38" s="650"/>
      <c r="AC38" s="650"/>
      <c r="AD38" s="651">
        <v>147</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763170</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6810</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2313374</v>
      </c>
      <c r="CS38" s="648"/>
      <c r="CT38" s="648"/>
      <c r="CU38" s="648"/>
      <c r="CV38" s="648"/>
      <c r="CW38" s="648"/>
      <c r="CX38" s="648"/>
      <c r="CY38" s="649"/>
      <c r="CZ38" s="652">
        <v>8</v>
      </c>
      <c r="DA38" s="681"/>
      <c r="DB38" s="681"/>
      <c r="DC38" s="686"/>
      <c r="DD38" s="656">
        <v>1904593</v>
      </c>
      <c r="DE38" s="648"/>
      <c r="DF38" s="648"/>
      <c r="DG38" s="648"/>
      <c r="DH38" s="648"/>
      <c r="DI38" s="648"/>
      <c r="DJ38" s="648"/>
      <c r="DK38" s="649"/>
      <c r="DL38" s="656">
        <v>1815200</v>
      </c>
      <c r="DM38" s="648"/>
      <c r="DN38" s="648"/>
      <c r="DO38" s="648"/>
      <c r="DP38" s="648"/>
      <c r="DQ38" s="648"/>
      <c r="DR38" s="648"/>
      <c r="DS38" s="648"/>
      <c r="DT38" s="648"/>
      <c r="DU38" s="648"/>
      <c r="DV38" s="649"/>
      <c r="DW38" s="652">
        <v>13.6</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2671682</v>
      </c>
      <c r="S39" s="648"/>
      <c r="T39" s="648"/>
      <c r="U39" s="648"/>
      <c r="V39" s="648"/>
      <c r="W39" s="648"/>
      <c r="X39" s="648"/>
      <c r="Y39" s="649"/>
      <c r="Z39" s="650">
        <v>9</v>
      </c>
      <c r="AA39" s="650"/>
      <c r="AB39" s="650"/>
      <c r="AC39" s="650"/>
      <c r="AD39" s="651" t="s">
        <v>232</v>
      </c>
      <c r="AE39" s="651"/>
      <c r="AF39" s="651"/>
      <c r="AG39" s="651"/>
      <c r="AH39" s="651"/>
      <c r="AI39" s="651"/>
      <c r="AJ39" s="651"/>
      <c r="AK39" s="651"/>
      <c r="AL39" s="652" t="s">
        <v>232</v>
      </c>
      <c r="AM39" s="653"/>
      <c r="AN39" s="653"/>
      <c r="AO39" s="654"/>
      <c r="AQ39" s="725" t="s">
        <v>338</v>
      </c>
      <c r="AR39" s="726"/>
      <c r="AS39" s="726"/>
      <c r="AT39" s="726"/>
      <c r="AU39" s="726"/>
      <c r="AV39" s="726"/>
      <c r="AW39" s="726"/>
      <c r="AX39" s="726"/>
      <c r="AY39" s="727"/>
      <c r="AZ39" s="647">
        <v>26683</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10373</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316202</v>
      </c>
      <c r="CS39" s="684"/>
      <c r="CT39" s="684"/>
      <c r="CU39" s="684"/>
      <c r="CV39" s="684"/>
      <c r="CW39" s="684"/>
      <c r="CX39" s="684"/>
      <c r="CY39" s="685"/>
      <c r="CZ39" s="652">
        <v>1.1000000000000001</v>
      </c>
      <c r="DA39" s="681"/>
      <c r="DB39" s="681"/>
      <c r="DC39" s="686"/>
      <c r="DD39" s="656">
        <v>86810</v>
      </c>
      <c r="DE39" s="684"/>
      <c r="DF39" s="684"/>
      <c r="DG39" s="684"/>
      <c r="DH39" s="684"/>
      <c r="DI39" s="684"/>
      <c r="DJ39" s="684"/>
      <c r="DK39" s="685"/>
      <c r="DL39" s="656" t="s">
        <v>232</v>
      </c>
      <c r="DM39" s="684"/>
      <c r="DN39" s="684"/>
      <c r="DO39" s="684"/>
      <c r="DP39" s="684"/>
      <c r="DQ39" s="684"/>
      <c r="DR39" s="684"/>
      <c r="DS39" s="684"/>
      <c r="DT39" s="684"/>
      <c r="DU39" s="684"/>
      <c r="DV39" s="685"/>
      <c r="DW39" s="652" t="s">
        <v>232</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232</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t="s">
        <v>232</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85</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566740</v>
      </c>
      <c r="CS40" s="648"/>
      <c r="CT40" s="648"/>
      <c r="CU40" s="648"/>
      <c r="CV40" s="648"/>
      <c r="CW40" s="648"/>
      <c r="CX40" s="648"/>
      <c r="CY40" s="649"/>
      <c r="CZ40" s="652">
        <v>2</v>
      </c>
      <c r="DA40" s="681"/>
      <c r="DB40" s="681"/>
      <c r="DC40" s="686"/>
      <c r="DD40" s="656">
        <v>120278</v>
      </c>
      <c r="DE40" s="648"/>
      <c r="DF40" s="648"/>
      <c r="DG40" s="648"/>
      <c r="DH40" s="648"/>
      <c r="DI40" s="648"/>
      <c r="DJ40" s="648"/>
      <c r="DK40" s="649"/>
      <c r="DL40" s="656" t="s">
        <v>232</v>
      </c>
      <c r="DM40" s="648"/>
      <c r="DN40" s="648"/>
      <c r="DO40" s="648"/>
      <c r="DP40" s="648"/>
      <c r="DQ40" s="648"/>
      <c r="DR40" s="648"/>
      <c r="DS40" s="648"/>
      <c r="DT40" s="648"/>
      <c r="DU40" s="648"/>
      <c r="DV40" s="649"/>
      <c r="DW40" s="652" t="s">
        <v>232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454691</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232</v>
      </c>
      <c r="CS41" s="684"/>
      <c r="CT41" s="684"/>
      <c r="CU41" s="684"/>
      <c r="CV41" s="684"/>
      <c r="CW41" s="684"/>
      <c r="CX41" s="684"/>
      <c r="CY41" s="685"/>
      <c r="CZ41" s="652" t="s">
        <v>232</v>
      </c>
      <c r="DA41" s="681"/>
      <c r="DB41" s="681"/>
      <c r="DC41" s="686"/>
      <c r="DD41" s="656" t="s">
        <v>232</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623610</v>
      </c>
      <c r="S42" s="648"/>
      <c r="T42" s="648"/>
      <c r="U42" s="648"/>
      <c r="V42" s="648"/>
      <c r="W42" s="648"/>
      <c r="X42" s="648"/>
      <c r="Y42" s="649"/>
      <c r="Z42" s="650">
        <v>2.1</v>
      </c>
      <c r="AA42" s="650"/>
      <c r="AB42" s="650"/>
      <c r="AC42" s="650"/>
      <c r="AD42" s="651" t="s">
        <v>232</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1858683</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352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3076021</v>
      </c>
      <c r="CS42" s="648"/>
      <c r="CT42" s="648"/>
      <c r="CU42" s="648"/>
      <c r="CV42" s="648"/>
      <c r="CW42" s="648"/>
      <c r="CX42" s="648"/>
      <c r="CY42" s="649"/>
      <c r="CZ42" s="652">
        <v>10.6</v>
      </c>
      <c r="DA42" s="653"/>
      <c r="DB42" s="653"/>
      <c r="DC42" s="665"/>
      <c r="DD42" s="656">
        <v>618832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29575906</v>
      </c>
      <c r="S43" s="739"/>
      <c r="T43" s="739"/>
      <c r="U43" s="739"/>
      <c r="V43" s="739"/>
      <c r="W43" s="739"/>
      <c r="X43" s="739"/>
      <c r="Y43" s="740"/>
      <c r="Z43" s="741">
        <v>100</v>
      </c>
      <c r="AA43" s="741"/>
      <c r="AB43" s="741"/>
      <c r="AC43" s="741"/>
      <c r="AD43" s="742">
        <v>12707398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115593</v>
      </c>
      <c r="CS43" s="684"/>
      <c r="CT43" s="684"/>
      <c r="CU43" s="684"/>
      <c r="CV43" s="684"/>
      <c r="CW43" s="684"/>
      <c r="CX43" s="684"/>
      <c r="CY43" s="685"/>
      <c r="CZ43" s="652">
        <v>0.4</v>
      </c>
      <c r="DA43" s="681"/>
      <c r="DB43" s="681"/>
      <c r="DC43" s="686"/>
      <c r="DD43" s="656">
        <v>74848</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3016243</v>
      </c>
      <c r="CS44" s="648"/>
      <c r="CT44" s="648"/>
      <c r="CU44" s="648"/>
      <c r="CV44" s="648"/>
      <c r="CW44" s="648"/>
      <c r="CX44" s="648"/>
      <c r="CY44" s="649"/>
      <c r="CZ44" s="652">
        <v>10.4</v>
      </c>
      <c r="DA44" s="653"/>
      <c r="DB44" s="653"/>
      <c r="DC44" s="665"/>
      <c r="DD44" s="656">
        <v>615554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850221</v>
      </c>
      <c r="CS45" s="684"/>
      <c r="CT45" s="684"/>
      <c r="CU45" s="684"/>
      <c r="CV45" s="684"/>
      <c r="CW45" s="684"/>
      <c r="CX45" s="684"/>
      <c r="CY45" s="685"/>
      <c r="CZ45" s="652">
        <v>2.9</v>
      </c>
      <c r="DA45" s="681"/>
      <c r="DB45" s="681"/>
      <c r="DC45" s="686"/>
      <c r="DD45" s="656">
        <v>28423</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2073812</v>
      </c>
      <c r="CS46" s="648"/>
      <c r="CT46" s="648"/>
      <c r="CU46" s="648"/>
      <c r="CV46" s="648"/>
      <c r="CW46" s="648"/>
      <c r="CX46" s="648"/>
      <c r="CY46" s="649"/>
      <c r="CZ46" s="652">
        <v>7.2</v>
      </c>
      <c r="DA46" s="653"/>
      <c r="DB46" s="653"/>
      <c r="DC46" s="665"/>
      <c r="DD46" s="656">
        <v>543621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59778</v>
      </c>
      <c r="CS47" s="684"/>
      <c r="CT47" s="684"/>
      <c r="CU47" s="684"/>
      <c r="CV47" s="684"/>
      <c r="CW47" s="684"/>
      <c r="CX47" s="684"/>
      <c r="CY47" s="685"/>
      <c r="CZ47" s="652">
        <v>0.2</v>
      </c>
      <c r="DA47" s="681"/>
      <c r="DB47" s="681"/>
      <c r="DC47" s="686"/>
      <c r="DD47" s="656">
        <v>3278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232</v>
      </c>
      <c r="CS48" s="648"/>
      <c r="CT48" s="648"/>
      <c r="CU48" s="648"/>
      <c r="CV48" s="648"/>
      <c r="CW48" s="648"/>
      <c r="CX48" s="648"/>
      <c r="CY48" s="649"/>
      <c r="CZ48" s="652" t="s">
        <v>232</v>
      </c>
      <c r="DA48" s="653"/>
      <c r="DB48" s="653"/>
      <c r="DC48" s="665"/>
      <c r="DD48" s="656" t="s">
        <v>232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28990060</v>
      </c>
      <c r="CS49" s="718"/>
      <c r="CT49" s="718"/>
      <c r="CU49" s="718"/>
      <c r="CV49" s="718"/>
      <c r="CW49" s="718"/>
      <c r="CX49" s="718"/>
      <c r="CY49" s="749"/>
      <c r="CZ49" s="743">
        <v>100</v>
      </c>
      <c r="DA49" s="750"/>
      <c r="DB49" s="750"/>
      <c r="DC49" s="751"/>
      <c r="DD49" s="752">
        <v>15602381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3YaalGwxe2Wf/LeX3UCYWkY63AuqEL5HlV5SoOPxJT5+sxsTODwiWVDTR0HGKMJd9yT90pFUoG2AMFhcS7945A==" saltValue="Aww46pvCpV/lqqdNosiy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K81" sqref="AK81:AO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29585</v>
      </c>
      <c r="R7" s="783"/>
      <c r="S7" s="783"/>
      <c r="T7" s="783"/>
      <c r="U7" s="783"/>
      <c r="V7" s="783">
        <v>29000</v>
      </c>
      <c r="W7" s="783"/>
      <c r="X7" s="783"/>
      <c r="Y7" s="783"/>
      <c r="Z7" s="783"/>
      <c r="AA7" s="783">
        <v>585</v>
      </c>
      <c r="AB7" s="783"/>
      <c r="AC7" s="783"/>
      <c r="AD7" s="783"/>
      <c r="AE7" s="784"/>
      <c r="AF7" s="785">
        <v>458</v>
      </c>
      <c r="AG7" s="786"/>
      <c r="AH7" s="786"/>
      <c r="AI7" s="786"/>
      <c r="AJ7" s="787"/>
      <c r="AK7" s="822">
        <v>766</v>
      </c>
      <c r="AL7" s="823"/>
      <c r="AM7" s="823"/>
      <c r="AN7" s="823"/>
      <c r="AO7" s="823"/>
      <c r="AP7" s="823">
        <v>26489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612</v>
      </c>
      <c r="BT7" s="827"/>
      <c r="BU7" s="827"/>
      <c r="BV7" s="827"/>
      <c r="BW7" s="827"/>
      <c r="BX7" s="827"/>
      <c r="BY7" s="827"/>
      <c r="BZ7" s="827"/>
      <c r="CA7" s="827"/>
      <c r="CB7" s="827"/>
      <c r="CC7" s="827"/>
      <c r="CD7" s="827"/>
      <c r="CE7" s="827"/>
      <c r="CF7" s="827"/>
      <c r="CG7" s="828"/>
      <c r="CH7" s="819">
        <v>0</v>
      </c>
      <c r="CI7" s="820"/>
      <c r="CJ7" s="820"/>
      <c r="CK7" s="820"/>
      <c r="CL7" s="821"/>
      <c r="CM7" s="819">
        <v>12</v>
      </c>
      <c r="CN7" s="820"/>
      <c r="CO7" s="820"/>
      <c r="CP7" s="820"/>
      <c r="CQ7" s="821"/>
      <c r="CR7" s="819">
        <v>30</v>
      </c>
      <c r="CS7" s="820"/>
      <c r="CT7" s="820"/>
      <c r="CU7" s="820"/>
      <c r="CV7" s="821"/>
      <c r="CW7" s="819" t="s">
        <v>623</v>
      </c>
      <c r="CX7" s="820"/>
      <c r="CY7" s="820"/>
      <c r="CZ7" s="820"/>
      <c r="DA7" s="821"/>
      <c r="DB7" s="819" t="s">
        <v>623</v>
      </c>
      <c r="DC7" s="820"/>
      <c r="DD7" s="820"/>
      <c r="DE7" s="820"/>
      <c r="DF7" s="821"/>
      <c r="DG7" s="819" t="s">
        <v>627</v>
      </c>
      <c r="DH7" s="820"/>
      <c r="DI7" s="820"/>
      <c r="DJ7" s="820"/>
      <c r="DK7" s="821"/>
      <c r="DL7" s="819" t="s">
        <v>624</v>
      </c>
      <c r="DM7" s="820"/>
      <c r="DN7" s="820"/>
      <c r="DO7" s="820"/>
      <c r="DP7" s="821"/>
      <c r="DQ7" s="819" t="s">
        <v>624</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19</v>
      </c>
      <c r="R8" s="807"/>
      <c r="S8" s="807"/>
      <c r="T8" s="807"/>
      <c r="U8" s="807"/>
      <c r="V8" s="807">
        <v>18</v>
      </c>
      <c r="W8" s="807"/>
      <c r="X8" s="807"/>
      <c r="Y8" s="807"/>
      <c r="Z8" s="807"/>
      <c r="AA8" s="807">
        <v>1</v>
      </c>
      <c r="AB8" s="807"/>
      <c r="AC8" s="807"/>
      <c r="AD8" s="807"/>
      <c r="AE8" s="808"/>
      <c r="AF8" s="809">
        <v>1</v>
      </c>
      <c r="AG8" s="810"/>
      <c r="AH8" s="810"/>
      <c r="AI8" s="810"/>
      <c r="AJ8" s="811"/>
      <c r="AK8" s="812">
        <v>0</v>
      </c>
      <c r="AL8" s="813"/>
      <c r="AM8" s="813"/>
      <c r="AN8" s="813"/>
      <c r="AO8" s="813"/>
      <c r="AP8" s="813">
        <v>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613</v>
      </c>
      <c r="BT8" s="817"/>
      <c r="BU8" s="817"/>
      <c r="BV8" s="817"/>
      <c r="BW8" s="817"/>
      <c r="BX8" s="817"/>
      <c r="BY8" s="817"/>
      <c r="BZ8" s="817"/>
      <c r="CA8" s="817"/>
      <c r="CB8" s="817"/>
      <c r="CC8" s="817"/>
      <c r="CD8" s="817"/>
      <c r="CE8" s="817"/>
      <c r="CF8" s="817"/>
      <c r="CG8" s="818"/>
      <c r="CH8" s="829">
        <v>3</v>
      </c>
      <c r="CI8" s="830"/>
      <c r="CJ8" s="830"/>
      <c r="CK8" s="830"/>
      <c r="CL8" s="831"/>
      <c r="CM8" s="829">
        <v>325</v>
      </c>
      <c r="CN8" s="830"/>
      <c r="CO8" s="830"/>
      <c r="CP8" s="830"/>
      <c r="CQ8" s="831"/>
      <c r="CR8" s="829">
        <v>316</v>
      </c>
      <c r="CS8" s="830"/>
      <c r="CT8" s="830"/>
      <c r="CU8" s="830"/>
      <c r="CV8" s="831"/>
      <c r="CW8" s="829" t="s">
        <v>624</v>
      </c>
      <c r="CX8" s="830"/>
      <c r="CY8" s="830"/>
      <c r="CZ8" s="830"/>
      <c r="DA8" s="831"/>
      <c r="DB8" s="829" t="s">
        <v>625</v>
      </c>
      <c r="DC8" s="830"/>
      <c r="DD8" s="830"/>
      <c r="DE8" s="830"/>
      <c r="DF8" s="831"/>
      <c r="DG8" s="829" t="s">
        <v>624</v>
      </c>
      <c r="DH8" s="830"/>
      <c r="DI8" s="830"/>
      <c r="DJ8" s="830"/>
      <c r="DK8" s="831"/>
      <c r="DL8" s="829" t="s">
        <v>624</v>
      </c>
      <c r="DM8" s="830"/>
      <c r="DN8" s="830"/>
      <c r="DO8" s="830"/>
      <c r="DP8" s="831"/>
      <c r="DQ8" s="829" t="s">
        <v>624</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50</v>
      </c>
      <c r="R9" s="807"/>
      <c r="S9" s="807"/>
      <c r="T9" s="807"/>
      <c r="U9" s="807"/>
      <c r="V9" s="807">
        <v>50</v>
      </c>
      <c r="W9" s="807"/>
      <c r="X9" s="807"/>
      <c r="Y9" s="807"/>
      <c r="Z9" s="807"/>
      <c r="AA9" s="807">
        <v>0</v>
      </c>
      <c r="AB9" s="807"/>
      <c r="AC9" s="807"/>
      <c r="AD9" s="807"/>
      <c r="AE9" s="808"/>
      <c r="AF9" s="809" t="s">
        <v>390</v>
      </c>
      <c r="AG9" s="810"/>
      <c r="AH9" s="810"/>
      <c r="AI9" s="810"/>
      <c r="AJ9" s="811"/>
      <c r="AK9" s="812">
        <v>50</v>
      </c>
      <c r="AL9" s="813"/>
      <c r="AM9" s="813"/>
      <c r="AN9" s="813"/>
      <c r="AO9" s="813"/>
      <c r="AP9" s="813">
        <v>122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614</v>
      </c>
      <c r="BT9" s="817"/>
      <c r="BU9" s="817"/>
      <c r="BV9" s="817"/>
      <c r="BW9" s="817"/>
      <c r="BX9" s="817"/>
      <c r="BY9" s="817"/>
      <c r="BZ9" s="817"/>
      <c r="CA9" s="817"/>
      <c r="CB9" s="817"/>
      <c r="CC9" s="817"/>
      <c r="CD9" s="817"/>
      <c r="CE9" s="817"/>
      <c r="CF9" s="817"/>
      <c r="CG9" s="818"/>
      <c r="CH9" s="829">
        <v>19</v>
      </c>
      <c r="CI9" s="830"/>
      <c r="CJ9" s="830"/>
      <c r="CK9" s="830"/>
      <c r="CL9" s="831"/>
      <c r="CM9" s="829">
        <v>27</v>
      </c>
      <c r="CN9" s="830"/>
      <c r="CO9" s="830"/>
      <c r="CP9" s="830"/>
      <c r="CQ9" s="831"/>
      <c r="CR9" s="829">
        <v>2</v>
      </c>
      <c r="CS9" s="830"/>
      <c r="CT9" s="830"/>
      <c r="CU9" s="830"/>
      <c r="CV9" s="831"/>
      <c r="CW9" s="829" t="s">
        <v>624</v>
      </c>
      <c r="CX9" s="830"/>
      <c r="CY9" s="830"/>
      <c r="CZ9" s="830"/>
      <c r="DA9" s="831"/>
      <c r="DB9" s="829" t="s">
        <v>626</v>
      </c>
      <c r="DC9" s="830"/>
      <c r="DD9" s="830"/>
      <c r="DE9" s="830"/>
      <c r="DF9" s="831"/>
      <c r="DG9" s="829" t="s">
        <v>623</v>
      </c>
      <c r="DH9" s="830"/>
      <c r="DI9" s="830"/>
      <c r="DJ9" s="830"/>
      <c r="DK9" s="831"/>
      <c r="DL9" s="829" t="s">
        <v>624</v>
      </c>
      <c r="DM9" s="830"/>
      <c r="DN9" s="830"/>
      <c r="DO9" s="830"/>
      <c r="DP9" s="831"/>
      <c r="DQ9" s="829" t="s">
        <v>628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35"/>
      <c r="BT10" s="836"/>
      <c r="BU10" s="836"/>
      <c r="BV10" s="836"/>
      <c r="BW10" s="836"/>
      <c r="BX10" s="836"/>
      <c r="BY10" s="836"/>
      <c r="BZ10" s="836"/>
      <c r="CA10" s="836"/>
      <c r="CB10" s="836"/>
      <c r="CC10" s="836"/>
      <c r="CD10" s="836"/>
      <c r="CE10" s="836"/>
      <c r="CF10" s="836"/>
      <c r="CG10" s="837"/>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35"/>
      <c r="BT11" s="836"/>
      <c r="BU11" s="836"/>
      <c r="BV11" s="836"/>
      <c r="BW11" s="836"/>
      <c r="BX11" s="836"/>
      <c r="BY11" s="836"/>
      <c r="BZ11" s="836"/>
      <c r="CA11" s="836"/>
      <c r="CB11" s="836"/>
      <c r="CC11" s="836"/>
      <c r="CD11" s="836"/>
      <c r="CE11" s="836"/>
      <c r="CF11" s="836"/>
      <c r="CG11" s="837"/>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35"/>
      <c r="BT12" s="836"/>
      <c r="BU12" s="836"/>
      <c r="BV12" s="836"/>
      <c r="BW12" s="836"/>
      <c r="BX12" s="836"/>
      <c r="BY12" s="836"/>
      <c r="BZ12" s="836"/>
      <c r="CA12" s="836"/>
      <c r="CB12" s="836"/>
      <c r="CC12" s="836"/>
      <c r="CD12" s="836"/>
      <c r="CE12" s="836"/>
      <c r="CF12" s="836"/>
      <c r="CG12" s="837"/>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35"/>
      <c r="BT13" s="836"/>
      <c r="BU13" s="836"/>
      <c r="BV13" s="836"/>
      <c r="BW13" s="836"/>
      <c r="BX13" s="836"/>
      <c r="BY13" s="836"/>
      <c r="BZ13" s="836"/>
      <c r="CA13" s="836"/>
      <c r="CB13" s="836"/>
      <c r="CC13" s="836"/>
      <c r="CD13" s="836"/>
      <c r="CE13" s="836"/>
      <c r="CF13" s="836"/>
      <c r="CG13" s="837"/>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35"/>
      <c r="BT14" s="836"/>
      <c r="BU14" s="836"/>
      <c r="BV14" s="836"/>
      <c r="BW14" s="836"/>
      <c r="BX14" s="836"/>
      <c r="BY14" s="836"/>
      <c r="BZ14" s="836"/>
      <c r="CA14" s="836"/>
      <c r="CB14" s="836"/>
      <c r="CC14" s="836"/>
      <c r="CD14" s="836"/>
      <c r="CE14" s="836"/>
      <c r="CF14" s="836"/>
      <c r="CG14" s="837"/>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35"/>
      <c r="BT15" s="836"/>
      <c r="BU15" s="836"/>
      <c r="BV15" s="836"/>
      <c r="BW15" s="836"/>
      <c r="BX15" s="836"/>
      <c r="BY15" s="836"/>
      <c r="BZ15" s="836"/>
      <c r="CA15" s="836"/>
      <c r="CB15" s="836"/>
      <c r="CC15" s="836"/>
      <c r="CD15" s="836"/>
      <c r="CE15" s="836"/>
      <c r="CF15" s="836"/>
      <c r="CG15" s="837"/>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35"/>
      <c r="BT16" s="836"/>
      <c r="BU16" s="836"/>
      <c r="BV16" s="836"/>
      <c r="BW16" s="836"/>
      <c r="BX16" s="836"/>
      <c r="BY16" s="836"/>
      <c r="BZ16" s="836"/>
      <c r="CA16" s="836"/>
      <c r="CB16" s="836"/>
      <c r="CC16" s="836"/>
      <c r="CD16" s="836"/>
      <c r="CE16" s="836"/>
      <c r="CF16" s="836"/>
      <c r="CG16" s="837"/>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35"/>
      <c r="BT17" s="836"/>
      <c r="BU17" s="836"/>
      <c r="BV17" s="836"/>
      <c r="BW17" s="836"/>
      <c r="BX17" s="836"/>
      <c r="BY17" s="836"/>
      <c r="BZ17" s="836"/>
      <c r="CA17" s="836"/>
      <c r="CB17" s="836"/>
      <c r="CC17" s="836"/>
      <c r="CD17" s="836"/>
      <c r="CE17" s="836"/>
      <c r="CF17" s="836"/>
      <c r="CG17" s="837"/>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35"/>
      <c r="BT18" s="836"/>
      <c r="BU18" s="836"/>
      <c r="BV18" s="836"/>
      <c r="BW18" s="836"/>
      <c r="BX18" s="836"/>
      <c r="BY18" s="836"/>
      <c r="BZ18" s="836"/>
      <c r="CA18" s="836"/>
      <c r="CB18" s="836"/>
      <c r="CC18" s="836"/>
      <c r="CD18" s="836"/>
      <c r="CE18" s="836"/>
      <c r="CF18" s="836"/>
      <c r="CG18" s="837"/>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35"/>
      <c r="BT19" s="836"/>
      <c r="BU19" s="836"/>
      <c r="BV19" s="836"/>
      <c r="BW19" s="836"/>
      <c r="BX19" s="836"/>
      <c r="BY19" s="836"/>
      <c r="BZ19" s="836"/>
      <c r="CA19" s="836"/>
      <c r="CB19" s="836"/>
      <c r="CC19" s="836"/>
      <c r="CD19" s="836"/>
      <c r="CE19" s="836"/>
      <c r="CF19" s="836"/>
      <c r="CG19" s="837"/>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35"/>
      <c r="BT20" s="836"/>
      <c r="BU20" s="836"/>
      <c r="BV20" s="836"/>
      <c r="BW20" s="836"/>
      <c r="BX20" s="836"/>
      <c r="BY20" s="836"/>
      <c r="BZ20" s="836"/>
      <c r="CA20" s="836"/>
      <c r="CB20" s="836"/>
      <c r="CC20" s="836"/>
      <c r="CD20" s="836"/>
      <c r="CE20" s="836"/>
      <c r="CF20" s="836"/>
      <c r="CG20" s="837"/>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35"/>
      <c r="BT21" s="836"/>
      <c r="BU21" s="836"/>
      <c r="BV21" s="836"/>
      <c r="BW21" s="836"/>
      <c r="BX21" s="836"/>
      <c r="BY21" s="836"/>
      <c r="BZ21" s="836"/>
      <c r="CA21" s="836"/>
      <c r="CB21" s="836"/>
      <c r="CC21" s="836"/>
      <c r="CD21" s="836"/>
      <c r="CE21" s="836"/>
      <c r="CF21" s="836"/>
      <c r="CG21" s="837"/>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8"/>
      <c r="R22" s="839"/>
      <c r="S22" s="839"/>
      <c r="T22" s="839"/>
      <c r="U22" s="839"/>
      <c r="V22" s="839"/>
      <c r="W22" s="839"/>
      <c r="X22" s="839"/>
      <c r="Y22" s="839"/>
      <c r="Z22" s="839"/>
      <c r="AA22" s="839"/>
      <c r="AB22" s="839"/>
      <c r="AC22" s="839"/>
      <c r="AD22" s="839"/>
      <c r="AE22" s="840"/>
      <c r="AF22" s="809"/>
      <c r="AG22" s="810"/>
      <c r="AH22" s="810"/>
      <c r="AI22" s="810"/>
      <c r="AJ22" s="811"/>
      <c r="AK22" s="853"/>
      <c r="AL22" s="854"/>
      <c r="AM22" s="854"/>
      <c r="AN22" s="854"/>
      <c r="AO22" s="854"/>
      <c r="AP22" s="854"/>
      <c r="AQ22" s="854"/>
      <c r="AR22" s="854"/>
      <c r="AS22" s="854"/>
      <c r="AT22" s="854"/>
      <c r="AU22" s="855"/>
      <c r="AV22" s="855"/>
      <c r="AW22" s="855"/>
      <c r="AX22" s="855"/>
      <c r="AY22" s="856"/>
      <c r="AZ22" s="857" t="s">
        <v>391</v>
      </c>
      <c r="BA22" s="857"/>
      <c r="BB22" s="857"/>
      <c r="BC22" s="857"/>
      <c r="BD22" s="858"/>
      <c r="BE22" s="255"/>
      <c r="BF22" s="255"/>
      <c r="BG22" s="255"/>
      <c r="BH22" s="255"/>
      <c r="BI22" s="255"/>
      <c r="BJ22" s="255"/>
      <c r="BK22" s="255"/>
      <c r="BL22" s="255"/>
      <c r="BM22" s="255"/>
      <c r="BN22" s="255"/>
      <c r="BO22" s="255"/>
      <c r="BP22" s="255"/>
      <c r="BQ22" s="264">
        <v>16</v>
      </c>
      <c r="BR22" s="265"/>
      <c r="BS22" s="835"/>
      <c r="BT22" s="836"/>
      <c r="BU22" s="836"/>
      <c r="BV22" s="836"/>
      <c r="BW22" s="836"/>
      <c r="BX22" s="836"/>
      <c r="BY22" s="836"/>
      <c r="BZ22" s="836"/>
      <c r="CA22" s="836"/>
      <c r="CB22" s="836"/>
      <c r="CC22" s="836"/>
      <c r="CD22" s="836"/>
      <c r="CE22" s="836"/>
      <c r="CF22" s="836"/>
      <c r="CG22" s="837"/>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41" t="s">
        <v>393</v>
      </c>
      <c r="C23" s="842"/>
      <c r="D23" s="842"/>
      <c r="E23" s="842"/>
      <c r="F23" s="842"/>
      <c r="G23" s="842"/>
      <c r="H23" s="842"/>
      <c r="I23" s="842"/>
      <c r="J23" s="842"/>
      <c r="K23" s="842"/>
      <c r="L23" s="842"/>
      <c r="M23" s="842"/>
      <c r="N23" s="842"/>
      <c r="O23" s="842"/>
      <c r="P23" s="843"/>
      <c r="Q23" s="844">
        <v>29654</v>
      </c>
      <c r="R23" s="845"/>
      <c r="S23" s="845"/>
      <c r="T23" s="845"/>
      <c r="U23" s="845"/>
      <c r="V23" s="845">
        <v>29068</v>
      </c>
      <c r="W23" s="845"/>
      <c r="X23" s="845"/>
      <c r="Y23" s="845"/>
      <c r="Z23" s="845"/>
      <c r="AA23" s="845">
        <v>586</v>
      </c>
      <c r="AB23" s="845"/>
      <c r="AC23" s="845"/>
      <c r="AD23" s="845"/>
      <c r="AE23" s="846"/>
      <c r="AF23" s="847">
        <v>459</v>
      </c>
      <c r="AG23" s="845"/>
      <c r="AH23" s="845"/>
      <c r="AI23" s="845"/>
      <c r="AJ23" s="848"/>
      <c r="AK23" s="849"/>
      <c r="AL23" s="850"/>
      <c r="AM23" s="850"/>
      <c r="AN23" s="850"/>
      <c r="AO23" s="850"/>
      <c r="AP23" s="845">
        <v>26613</v>
      </c>
      <c r="AQ23" s="845"/>
      <c r="AR23" s="845"/>
      <c r="AS23" s="845"/>
      <c r="AT23" s="845"/>
      <c r="AU23" s="851"/>
      <c r="AV23" s="851"/>
      <c r="AW23" s="851"/>
      <c r="AX23" s="851"/>
      <c r="AY23" s="852"/>
      <c r="AZ23" s="860" t="s">
        <v>394</v>
      </c>
      <c r="BA23" s="861"/>
      <c r="BB23" s="861"/>
      <c r="BC23" s="861"/>
      <c r="BD23" s="862"/>
      <c r="BE23" s="255"/>
      <c r="BF23" s="255"/>
      <c r="BG23" s="255"/>
      <c r="BH23" s="255"/>
      <c r="BI23" s="255"/>
      <c r="BJ23" s="255"/>
      <c r="BK23" s="255"/>
      <c r="BL23" s="255"/>
      <c r="BM23" s="255"/>
      <c r="BN23" s="255"/>
      <c r="BO23" s="255"/>
      <c r="BP23" s="255"/>
      <c r="BQ23" s="264">
        <v>17</v>
      </c>
      <c r="BR23" s="265"/>
      <c r="BS23" s="835"/>
      <c r="BT23" s="836"/>
      <c r="BU23" s="836"/>
      <c r="BV23" s="836"/>
      <c r="BW23" s="836"/>
      <c r="BX23" s="836"/>
      <c r="BY23" s="836"/>
      <c r="BZ23" s="836"/>
      <c r="CA23" s="836"/>
      <c r="CB23" s="836"/>
      <c r="CC23" s="836"/>
      <c r="CD23" s="836"/>
      <c r="CE23" s="836"/>
      <c r="CF23" s="836"/>
      <c r="CG23" s="837"/>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9" t="s">
        <v>395</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35"/>
      <c r="BT24" s="836"/>
      <c r="BU24" s="836"/>
      <c r="BV24" s="836"/>
      <c r="BW24" s="836"/>
      <c r="BX24" s="836"/>
      <c r="BY24" s="836"/>
      <c r="BZ24" s="836"/>
      <c r="CA24" s="836"/>
      <c r="CB24" s="836"/>
      <c r="CC24" s="836"/>
      <c r="CD24" s="836"/>
      <c r="CE24" s="836"/>
      <c r="CF24" s="836"/>
      <c r="CG24" s="837"/>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35"/>
      <c r="BT25" s="836"/>
      <c r="BU25" s="836"/>
      <c r="BV25" s="836"/>
      <c r="BW25" s="836"/>
      <c r="BX25" s="836"/>
      <c r="BY25" s="836"/>
      <c r="BZ25" s="836"/>
      <c r="CA25" s="836"/>
      <c r="CB25" s="836"/>
      <c r="CC25" s="836"/>
      <c r="CD25" s="836"/>
      <c r="CE25" s="836"/>
      <c r="CF25" s="836"/>
      <c r="CG25" s="837"/>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3" t="s">
        <v>400</v>
      </c>
      <c r="AG26" s="864"/>
      <c r="AH26" s="864"/>
      <c r="AI26" s="864"/>
      <c r="AJ26" s="865"/>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35"/>
      <c r="BT26" s="836"/>
      <c r="BU26" s="836"/>
      <c r="BV26" s="836"/>
      <c r="BW26" s="836"/>
      <c r="BX26" s="836"/>
      <c r="BY26" s="836"/>
      <c r="BZ26" s="836"/>
      <c r="CA26" s="836"/>
      <c r="CB26" s="836"/>
      <c r="CC26" s="836"/>
      <c r="CD26" s="836"/>
      <c r="CE26" s="836"/>
      <c r="CF26" s="836"/>
      <c r="CG26" s="837"/>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6"/>
      <c r="AG27" s="867"/>
      <c r="AH27" s="867"/>
      <c r="AI27" s="867"/>
      <c r="AJ27" s="868"/>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35"/>
      <c r="BT27" s="836"/>
      <c r="BU27" s="836"/>
      <c r="BV27" s="836"/>
      <c r="BW27" s="836"/>
      <c r="BX27" s="836"/>
      <c r="BY27" s="836"/>
      <c r="BZ27" s="836"/>
      <c r="CA27" s="836"/>
      <c r="CB27" s="836"/>
      <c r="CC27" s="836"/>
      <c r="CD27" s="836"/>
      <c r="CE27" s="836"/>
      <c r="CF27" s="836"/>
      <c r="CG27" s="837"/>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4">
        <v>5165</v>
      </c>
      <c r="R28" s="875"/>
      <c r="S28" s="875"/>
      <c r="T28" s="875"/>
      <c r="U28" s="875"/>
      <c r="V28" s="875">
        <v>5067</v>
      </c>
      <c r="W28" s="875"/>
      <c r="X28" s="875"/>
      <c r="Y28" s="875"/>
      <c r="Z28" s="875"/>
      <c r="AA28" s="875">
        <v>98</v>
      </c>
      <c r="AB28" s="875"/>
      <c r="AC28" s="875"/>
      <c r="AD28" s="875"/>
      <c r="AE28" s="876"/>
      <c r="AF28" s="877">
        <v>98</v>
      </c>
      <c r="AG28" s="875"/>
      <c r="AH28" s="875"/>
      <c r="AI28" s="875"/>
      <c r="AJ28" s="878"/>
      <c r="AK28" s="869" t="s">
        <v>598</v>
      </c>
      <c r="AL28" s="870"/>
      <c r="AM28" s="870"/>
      <c r="AN28" s="870"/>
      <c r="AO28" s="871"/>
      <c r="AP28" s="869" t="s">
        <v>598</v>
      </c>
      <c r="AQ28" s="870"/>
      <c r="AR28" s="870"/>
      <c r="AS28" s="870"/>
      <c r="AT28" s="871"/>
      <c r="AU28" s="869" t="s">
        <v>598</v>
      </c>
      <c r="AV28" s="870"/>
      <c r="AW28" s="870"/>
      <c r="AX28" s="870"/>
      <c r="AY28" s="871"/>
      <c r="AZ28" s="869" t="s">
        <v>598</v>
      </c>
      <c r="BA28" s="870"/>
      <c r="BB28" s="870"/>
      <c r="BC28" s="870"/>
      <c r="BD28" s="871"/>
      <c r="BE28" s="872"/>
      <c r="BF28" s="872"/>
      <c r="BG28" s="872"/>
      <c r="BH28" s="872"/>
      <c r="BI28" s="873"/>
      <c r="BJ28" s="254"/>
      <c r="BK28" s="254"/>
      <c r="BL28" s="254"/>
      <c r="BM28" s="254"/>
      <c r="BN28" s="254"/>
      <c r="BO28" s="267"/>
      <c r="BP28" s="267"/>
      <c r="BQ28" s="264">
        <v>22</v>
      </c>
      <c r="BR28" s="265"/>
      <c r="BS28" s="835"/>
      <c r="BT28" s="836"/>
      <c r="BU28" s="836"/>
      <c r="BV28" s="836"/>
      <c r="BW28" s="836"/>
      <c r="BX28" s="836"/>
      <c r="BY28" s="836"/>
      <c r="BZ28" s="836"/>
      <c r="CA28" s="836"/>
      <c r="CB28" s="836"/>
      <c r="CC28" s="836"/>
      <c r="CD28" s="836"/>
      <c r="CE28" s="836"/>
      <c r="CF28" s="836"/>
      <c r="CG28" s="837"/>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31</v>
      </c>
      <c r="R29" s="807"/>
      <c r="S29" s="807"/>
      <c r="T29" s="807"/>
      <c r="U29" s="807"/>
      <c r="V29" s="807">
        <v>28</v>
      </c>
      <c r="W29" s="807"/>
      <c r="X29" s="807"/>
      <c r="Y29" s="807"/>
      <c r="Z29" s="807"/>
      <c r="AA29" s="807">
        <v>4</v>
      </c>
      <c r="AB29" s="807"/>
      <c r="AC29" s="807"/>
      <c r="AD29" s="807"/>
      <c r="AE29" s="808"/>
      <c r="AF29" s="809">
        <v>4</v>
      </c>
      <c r="AG29" s="810"/>
      <c r="AH29" s="810"/>
      <c r="AI29" s="810"/>
      <c r="AJ29" s="811"/>
      <c r="AK29" s="881" t="s">
        <v>598</v>
      </c>
      <c r="AL29" s="882"/>
      <c r="AM29" s="882"/>
      <c r="AN29" s="882"/>
      <c r="AO29" s="883"/>
      <c r="AP29" s="881" t="s">
        <v>598</v>
      </c>
      <c r="AQ29" s="882"/>
      <c r="AR29" s="882"/>
      <c r="AS29" s="882"/>
      <c r="AT29" s="883"/>
      <c r="AU29" s="881" t="s">
        <v>598</v>
      </c>
      <c r="AV29" s="882"/>
      <c r="AW29" s="882"/>
      <c r="AX29" s="882"/>
      <c r="AY29" s="883"/>
      <c r="AZ29" s="881" t="s">
        <v>598</v>
      </c>
      <c r="BA29" s="882"/>
      <c r="BB29" s="882"/>
      <c r="BC29" s="882"/>
      <c r="BD29" s="883"/>
      <c r="BE29" s="879"/>
      <c r="BF29" s="879"/>
      <c r="BG29" s="879"/>
      <c r="BH29" s="879"/>
      <c r="BI29" s="880"/>
      <c r="BJ29" s="254"/>
      <c r="BK29" s="254"/>
      <c r="BL29" s="254"/>
      <c r="BM29" s="254"/>
      <c r="BN29" s="254"/>
      <c r="BO29" s="267"/>
      <c r="BP29" s="267"/>
      <c r="BQ29" s="264">
        <v>23</v>
      </c>
      <c r="BR29" s="265"/>
      <c r="BS29" s="835"/>
      <c r="BT29" s="836"/>
      <c r="BU29" s="836"/>
      <c r="BV29" s="836"/>
      <c r="BW29" s="836"/>
      <c r="BX29" s="836"/>
      <c r="BY29" s="836"/>
      <c r="BZ29" s="836"/>
      <c r="CA29" s="836"/>
      <c r="CB29" s="836"/>
      <c r="CC29" s="836"/>
      <c r="CD29" s="836"/>
      <c r="CE29" s="836"/>
      <c r="CF29" s="836"/>
      <c r="CG29" s="837"/>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6368</v>
      </c>
      <c r="R30" s="807"/>
      <c r="S30" s="807"/>
      <c r="T30" s="807"/>
      <c r="U30" s="807"/>
      <c r="V30" s="807">
        <v>6210</v>
      </c>
      <c r="W30" s="807"/>
      <c r="X30" s="807"/>
      <c r="Y30" s="807"/>
      <c r="Z30" s="807"/>
      <c r="AA30" s="807">
        <v>158</v>
      </c>
      <c r="AB30" s="807"/>
      <c r="AC30" s="807"/>
      <c r="AD30" s="807"/>
      <c r="AE30" s="808"/>
      <c r="AF30" s="809">
        <v>158</v>
      </c>
      <c r="AG30" s="810"/>
      <c r="AH30" s="810"/>
      <c r="AI30" s="810"/>
      <c r="AJ30" s="811"/>
      <c r="AK30" s="881" t="s">
        <v>598</v>
      </c>
      <c r="AL30" s="882"/>
      <c r="AM30" s="882"/>
      <c r="AN30" s="882"/>
      <c r="AO30" s="883"/>
      <c r="AP30" s="881" t="s">
        <v>598</v>
      </c>
      <c r="AQ30" s="882"/>
      <c r="AR30" s="882"/>
      <c r="AS30" s="882"/>
      <c r="AT30" s="883"/>
      <c r="AU30" s="881" t="s">
        <v>598</v>
      </c>
      <c r="AV30" s="882"/>
      <c r="AW30" s="882"/>
      <c r="AX30" s="882"/>
      <c r="AY30" s="883"/>
      <c r="AZ30" s="881" t="s">
        <v>598</v>
      </c>
      <c r="BA30" s="882"/>
      <c r="BB30" s="882"/>
      <c r="BC30" s="882"/>
      <c r="BD30" s="883"/>
      <c r="BE30" s="879"/>
      <c r="BF30" s="879"/>
      <c r="BG30" s="879"/>
      <c r="BH30" s="879"/>
      <c r="BI30" s="880"/>
      <c r="BJ30" s="254"/>
      <c r="BK30" s="254"/>
      <c r="BL30" s="254"/>
      <c r="BM30" s="254"/>
      <c r="BN30" s="254"/>
      <c r="BO30" s="267"/>
      <c r="BP30" s="267"/>
      <c r="BQ30" s="264">
        <v>24</v>
      </c>
      <c r="BR30" s="265"/>
      <c r="BS30" s="835"/>
      <c r="BT30" s="836"/>
      <c r="BU30" s="836"/>
      <c r="BV30" s="836"/>
      <c r="BW30" s="836"/>
      <c r="BX30" s="836"/>
      <c r="BY30" s="836"/>
      <c r="BZ30" s="836"/>
      <c r="CA30" s="836"/>
      <c r="CB30" s="836"/>
      <c r="CC30" s="836"/>
      <c r="CD30" s="836"/>
      <c r="CE30" s="836"/>
      <c r="CF30" s="836"/>
      <c r="CG30" s="837"/>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760</v>
      </c>
      <c r="R31" s="807"/>
      <c r="S31" s="807"/>
      <c r="T31" s="807"/>
      <c r="U31" s="807"/>
      <c r="V31" s="807">
        <v>758</v>
      </c>
      <c r="W31" s="807"/>
      <c r="X31" s="807"/>
      <c r="Y31" s="807"/>
      <c r="Z31" s="807"/>
      <c r="AA31" s="807">
        <v>2</v>
      </c>
      <c r="AB31" s="807"/>
      <c r="AC31" s="807"/>
      <c r="AD31" s="807"/>
      <c r="AE31" s="808"/>
      <c r="AF31" s="809">
        <v>2</v>
      </c>
      <c r="AG31" s="810"/>
      <c r="AH31" s="810"/>
      <c r="AI31" s="810"/>
      <c r="AJ31" s="811"/>
      <c r="AK31" s="881" t="s">
        <v>598</v>
      </c>
      <c r="AL31" s="882"/>
      <c r="AM31" s="882"/>
      <c r="AN31" s="882"/>
      <c r="AO31" s="883"/>
      <c r="AP31" s="881" t="s">
        <v>598</v>
      </c>
      <c r="AQ31" s="882"/>
      <c r="AR31" s="882"/>
      <c r="AS31" s="882"/>
      <c r="AT31" s="883"/>
      <c r="AU31" s="881" t="s">
        <v>598</v>
      </c>
      <c r="AV31" s="882"/>
      <c r="AW31" s="882"/>
      <c r="AX31" s="882"/>
      <c r="AY31" s="883"/>
      <c r="AZ31" s="881" t="s">
        <v>598</v>
      </c>
      <c r="BA31" s="882"/>
      <c r="BB31" s="882"/>
      <c r="BC31" s="882"/>
      <c r="BD31" s="883"/>
      <c r="BE31" s="879"/>
      <c r="BF31" s="879"/>
      <c r="BG31" s="879"/>
      <c r="BH31" s="879"/>
      <c r="BI31" s="880"/>
      <c r="BJ31" s="254"/>
      <c r="BK31" s="254"/>
      <c r="BL31" s="254"/>
      <c r="BM31" s="254"/>
      <c r="BN31" s="254"/>
      <c r="BO31" s="267"/>
      <c r="BP31" s="267"/>
      <c r="BQ31" s="264">
        <v>25</v>
      </c>
      <c r="BR31" s="265"/>
      <c r="BS31" s="835"/>
      <c r="BT31" s="836"/>
      <c r="BU31" s="836"/>
      <c r="BV31" s="836"/>
      <c r="BW31" s="836"/>
      <c r="BX31" s="836"/>
      <c r="BY31" s="836"/>
      <c r="BZ31" s="836"/>
      <c r="CA31" s="836"/>
      <c r="CB31" s="836"/>
      <c r="CC31" s="836"/>
      <c r="CD31" s="836"/>
      <c r="CE31" s="836"/>
      <c r="CF31" s="836"/>
      <c r="CG31" s="837"/>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1180</v>
      </c>
      <c r="R32" s="807"/>
      <c r="S32" s="807"/>
      <c r="T32" s="807"/>
      <c r="U32" s="807"/>
      <c r="V32" s="807">
        <v>1231</v>
      </c>
      <c r="W32" s="807"/>
      <c r="X32" s="807"/>
      <c r="Y32" s="807"/>
      <c r="Z32" s="807"/>
      <c r="AA32" s="807">
        <v>-51</v>
      </c>
      <c r="AB32" s="807"/>
      <c r="AC32" s="807"/>
      <c r="AD32" s="807"/>
      <c r="AE32" s="808"/>
      <c r="AF32" s="809">
        <v>1680</v>
      </c>
      <c r="AG32" s="810"/>
      <c r="AH32" s="810"/>
      <c r="AI32" s="810"/>
      <c r="AJ32" s="811"/>
      <c r="AK32" s="884">
        <v>30</v>
      </c>
      <c r="AL32" s="885"/>
      <c r="AM32" s="885"/>
      <c r="AN32" s="885"/>
      <c r="AO32" s="885"/>
      <c r="AP32" s="885">
        <v>242</v>
      </c>
      <c r="AQ32" s="885"/>
      <c r="AR32" s="885"/>
      <c r="AS32" s="885"/>
      <c r="AT32" s="885"/>
      <c r="AU32" s="885">
        <v>84</v>
      </c>
      <c r="AV32" s="885"/>
      <c r="AW32" s="885"/>
      <c r="AX32" s="885"/>
      <c r="AY32" s="885"/>
      <c r="AZ32" s="881" t="s">
        <v>598</v>
      </c>
      <c r="BA32" s="882"/>
      <c r="BB32" s="882"/>
      <c r="BC32" s="882"/>
      <c r="BD32" s="883"/>
      <c r="BE32" s="879" t="s">
        <v>410</v>
      </c>
      <c r="BF32" s="879"/>
      <c r="BG32" s="879"/>
      <c r="BH32" s="879"/>
      <c r="BI32" s="880"/>
      <c r="BJ32" s="254"/>
      <c r="BK32" s="254"/>
      <c r="BL32" s="254"/>
      <c r="BM32" s="254"/>
      <c r="BN32" s="254"/>
      <c r="BO32" s="267"/>
      <c r="BP32" s="267"/>
      <c r="BQ32" s="264">
        <v>26</v>
      </c>
      <c r="BR32" s="265"/>
      <c r="BS32" s="835"/>
      <c r="BT32" s="836"/>
      <c r="BU32" s="836"/>
      <c r="BV32" s="836"/>
      <c r="BW32" s="836"/>
      <c r="BX32" s="836"/>
      <c r="BY32" s="836"/>
      <c r="BZ32" s="836"/>
      <c r="CA32" s="836"/>
      <c r="CB32" s="836"/>
      <c r="CC32" s="836"/>
      <c r="CD32" s="836"/>
      <c r="CE32" s="836"/>
      <c r="CF32" s="836"/>
      <c r="CG32" s="837"/>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1623</v>
      </c>
      <c r="R33" s="807"/>
      <c r="S33" s="807"/>
      <c r="T33" s="807"/>
      <c r="U33" s="807"/>
      <c r="V33" s="807">
        <v>1492</v>
      </c>
      <c r="W33" s="807"/>
      <c r="X33" s="807"/>
      <c r="Y33" s="807"/>
      <c r="Z33" s="807"/>
      <c r="AA33" s="807">
        <v>131</v>
      </c>
      <c r="AB33" s="807"/>
      <c r="AC33" s="807"/>
      <c r="AD33" s="807"/>
      <c r="AE33" s="808"/>
      <c r="AF33" s="809">
        <v>100</v>
      </c>
      <c r="AG33" s="810"/>
      <c r="AH33" s="810"/>
      <c r="AI33" s="810"/>
      <c r="AJ33" s="811"/>
      <c r="AK33" s="884">
        <v>763</v>
      </c>
      <c r="AL33" s="885"/>
      <c r="AM33" s="885"/>
      <c r="AN33" s="885"/>
      <c r="AO33" s="885"/>
      <c r="AP33" s="885">
        <v>10955</v>
      </c>
      <c r="AQ33" s="885"/>
      <c r="AR33" s="885"/>
      <c r="AS33" s="885"/>
      <c r="AT33" s="885"/>
      <c r="AU33" s="885">
        <v>6507</v>
      </c>
      <c r="AV33" s="885"/>
      <c r="AW33" s="885"/>
      <c r="AX33" s="885"/>
      <c r="AY33" s="885"/>
      <c r="AZ33" s="881" t="s">
        <v>598</v>
      </c>
      <c r="BA33" s="882"/>
      <c r="BB33" s="882"/>
      <c r="BC33" s="882"/>
      <c r="BD33" s="883"/>
      <c r="BE33" s="879" t="s">
        <v>412</v>
      </c>
      <c r="BF33" s="879"/>
      <c r="BG33" s="879"/>
      <c r="BH33" s="879"/>
      <c r="BI33" s="880"/>
      <c r="BJ33" s="254"/>
      <c r="BK33" s="254"/>
      <c r="BL33" s="254"/>
      <c r="BM33" s="254"/>
      <c r="BN33" s="254"/>
      <c r="BO33" s="267"/>
      <c r="BP33" s="267"/>
      <c r="BQ33" s="264">
        <v>27</v>
      </c>
      <c r="BR33" s="265"/>
      <c r="BS33" s="835"/>
      <c r="BT33" s="836"/>
      <c r="BU33" s="836"/>
      <c r="BV33" s="836"/>
      <c r="BW33" s="836"/>
      <c r="BX33" s="836"/>
      <c r="BY33" s="836"/>
      <c r="BZ33" s="836"/>
      <c r="CA33" s="836"/>
      <c r="CB33" s="836"/>
      <c r="CC33" s="836"/>
      <c r="CD33" s="836"/>
      <c r="CE33" s="836"/>
      <c r="CF33" s="836"/>
      <c r="CG33" s="837"/>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1896</v>
      </c>
      <c r="R34" s="807"/>
      <c r="S34" s="807"/>
      <c r="T34" s="807"/>
      <c r="U34" s="807"/>
      <c r="V34" s="807">
        <v>1997</v>
      </c>
      <c r="W34" s="807"/>
      <c r="X34" s="807"/>
      <c r="Y34" s="807"/>
      <c r="Z34" s="807"/>
      <c r="AA34" s="807">
        <v>-101</v>
      </c>
      <c r="AB34" s="807"/>
      <c r="AC34" s="807"/>
      <c r="AD34" s="807"/>
      <c r="AE34" s="808"/>
      <c r="AF34" s="809" t="s">
        <v>414</v>
      </c>
      <c r="AG34" s="810"/>
      <c r="AH34" s="810"/>
      <c r="AI34" s="810"/>
      <c r="AJ34" s="811"/>
      <c r="AK34" s="884">
        <v>148</v>
      </c>
      <c r="AL34" s="885"/>
      <c r="AM34" s="885"/>
      <c r="AN34" s="885"/>
      <c r="AO34" s="885"/>
      <c r="AP34" s="885">
        <v>604</v>
      </c>
      <c r="AQ34" s="885"/>
      <c r="AR34" s="885"/>
      <c r="AS34" s="885"/>
      <c r="AT34" s="885"/>
      <c r="AU34" s="885">
        <v>350</v>
      </c>
      <c r="AV34" s="885"/>
      <c r="AW34" s="885"/>
      <c r="AX34" s="885"/>
      <c r="AY34" s="885"/>
      <c r="AZ34" s="881" t="s">
        <v>598</v>
      </c>
      <c r="BA34" s="882"/>
      <c r="BB34" s="882"/>
      <c r="BC34" s="882"/>
      <c r="BD34" s="883"/>
      <c r="BE34" s="879" t="s">
        <v>415</v>
      </c>
      <c r="BF34" s="879"/>
      <c r="BG34" s="879"/>
      <c r="BH34" s="879"/>
      <c r="BI34" s="880"/>
      <c r="BJ34" s="254"/>
      <c r="BK34" s="254"/>
      <c r="BL34" s="254"/>
      <c r="BM34" s="254"/>
      <c r="BN34" s="254"/>
      <c r="BO34" s="267"/>
      <c r="BP34" s="267"/>
      <c r="BQ34" s="264">
        <v>28</v>
      </c>
      <c r="BR34" s="265"/>
      <c r="BS34" s="835"/>
      <c r="BT34" s="836"/>
      <c r="BU34" s="836"/>
      <c r="BV34" s="836"/>
      <c r="BW34" s="836"/>
      <c r="BX34" s="836"/>
      <c r="BY34" s="836"/>
      <c r="BZ34" s="836"/>
      <c r="CA34" s="836"/>
      <c r="CB34" s="836"/>
      <c r="CC34" s="836"/>
      <c r="CD34" s="836"/>
      <c r="CE34" s="836"/>
      <c r="CF34" s="836"/>
      <c r="CG34" s="837"/>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17</v>
      </c>
      <c r="R35" s="807"/>
      <c r="S35" s="807"/>
      <c r="T35" s="807"/>
      <c r="U35" s="807"/>
      <c r="V35" s="807">
        <v>17</v>
      </c>
      <c r="W35" s="807"/>
      <c r="X35" s="807"/>
      <c r="Y35" s="807"/>
      <c r="Z35" s="807"/>
      <c r="AA35" s="807">
        <v>1</v>
      </c>
      <c r="AB35" s="807"/>
      <c r="AC35" s="807"/>
      <c r="AD35" s="807"/>
      <c r="AE35" s="808"/>
      <c r="AF35" s="809">
        <v>1</v>
      </c>
      <c r="AG35" s="810"/>
      <c r="AH35" s="810"/>
      <c r="AI35" s="810"/>
      <c r="AJ35" s="811"/>
      <c r="AK35" s="881" t="s">
        <v>598</v>
      </c>
      <c r="AL35" s="882"/>
      <c r="AM35" s="882"/>
      <c r="AN35" s="882"/>
      <c r="AO35" s="883"/>
      <c r="AP35" s="881" t="s">
        <v>598</v>
      </c>
      <c r="AQ35" s="882"/>
      <c r="AR35" s="882"/>
      <c r="AS35" s="882"/>
      <c r="AT35" s="883"/>
      <c r="AU35" s="881" t="s">
        <v>598</v>
      </c>
      <c r="AV35" s="882"/>
      <c r="AW35" s="882"/>
      <c r="AX35" s="882"/>
      <c r="AY35" s="883"/>
      <c r="AZ35" s="881" t="s">
        <v>598</v>
      </c>
      <c r="BA35" s="882"/>
      <c r="BB35" s="882"/>
      <c r="BC35" s="882"/>
      <c r="BD35" s="883"/>
      <c r="BE35" s="879" t="s">
        <v>417</v>
      </c>
      <c r="BF35" s="879"/>
      <c r="BG35" s="879"/>
      <c r="BH35" s="879"/>
      <c r="BI35" s="880"/>
      <c r="BJ35" s="254"/>
      <c r="BK35" s="254"/>
      <c r="BL35" s="254"/>
      <c r="BM35" s="254"/>
      <c r="BN35" s="254"/>
      <c r="BO35" s="267"/>
      <c r="BP35" s="267"/>
      <c r="BQ35" s="264">
        <v>29</v>
      </c>
      <c r="BR35" s="265"/>
      <c r="BS35" s="835"/>
      <c r="BT35" s="836"/>
      <c r="BU35" s="836"/>
      <c r="BV35" s="836"/>
      <c r="BW35" s="836"/>
      <c r="BX35" s="836"/>
      <c r="BY35" s="836"/>
      <c r="BZ35" s="836"/>
      <c r="CA35" s="836"/>
      <c r="CB35" s="836"/>
      <c r="CC35" s="836"/>
      <c r="CD35" s="836"/>
      <c r="CE35" s="836"/>
      <c r="CF35" s="836"/>
      <c r="CG35" s="837"/>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418</v>
      </c>
      <c r="C36" s="804"/>
      <c r="D36" s="804"/>
      <c r="E36" s="804"/>
      <c r="F36" s="804"/>
      <c r="G36" s="804"/>
      <c r="H36" s="804"/>
      <c r="I36" s="804"/>
      <c r="J36" s="804"/>
      <c r="K36" s="804"/>
      <c r="L36" s="804"/>
      <c r="M36" s="804"/>
      <c r="N36" s="804"/>
      <c r="O36" s="804"/>
      <c r="P36" s="805"/>
      <c r="Q36" s="806">
        <v>0</v>
      </c>
      <c r="R36" s="807"/>
      <c r="S36" s="807"/>
      <c r="T36" s="807"/>
      <c r="U36" s="807"/>
      <c r="V36" s="807">
        <v>0</v>
      </c>
      <c r="W36" s="807"/>
      <c r="X36" s="807"/>
      <c r="Y36" s="807"/>
      <c r="Z36" s="807"/>
      <c r="AA36" s="807">
        <v>0</v>
      </c>
      <c r="AB36" s="807"/>
      <c r="AC36" s="807"/>
      <c r="AD36" s="807"/>
      <c r="AE36" s="808"/>
      <c r="AF36" s="809" t="s">
        <v>419</v>
      </c>
      <c r="AG36" s="810"/>
      <c r="AH36" s="810"/>
      <c r="AI36" s="810"/>
      <c r="AJ36" s="811"/>
      <c r="AK36" s="881" t="s">
        <v>598</v>
      </c>
      <c r="AL36" s="882"/>
      <c r="AM36" s="882"/>
      <c r="AN36" s="882"/>
      <c r="AO36" s="883"/>
      <c r="AP36" s="881" t="s">
        <v>598</v>
      </c>
      <c r="AQ36" s="882"/>
      <c r="AR36" s="882"/>
      <c r="AS36" s="882"/>
      <c r="AT36" s="883"/>
      <c r="AU36" s="881" t="s">
        <v>598</v>
      </c>
      <c r="AV36" s="882"/>
      <c r="AW36" s="882"/>
      <c r="AX36" s="882"/>
      <c r="AY36" s="883"/>
      <c r="AZ36" s="881" t="s">
        <v>598</v>
      </c>
      <c r="BA36" s="882"/>
      <c r="BB36" s="882"/>
      <c r="BC36" s="882"/>
      <c r="BD36" s="883"/>
      <c r="BE36" s="879" t="s">
        <v>417</v>
      </c>
      <c r="BF36" s="879"/>
      <c r="BG36" s="879"/>
      <c r="BH36" s="879"/>
      <c r="BI36" s="880"/>
      <c r="BJ36" s="254"/>
      <c r="BK36" s="254"/>
      <c r="BL36" s="254"/>
      <c r="BM36" s="254"/>
      <c r="BN36" s="254"/>
      <c r="BO36" s="267"/>
      <c r="BP36" s="267"/>
      <c r="BQ36" s="264">
        <v>30</v>
      </c>
      <c r="BR36" s="265"/>
      <c r="BS36" s="835"/>
      <c r="BT36" s="836"/>
      <c r="BU36" s="836"/>
      <c r="BV36" s="836"/>
      <c r="BW36" s="836"/>
      <c r="BX36" s="836"/>
      <c r="BY36" s="836"/>
      <c r="BZ36" s="836"/>
      <c r="CA36" s="836"/>
      <c r="CB36" s="836"/>
      <c r="CC36" s="836"/>
      <c r="CD36" s="836"/>
      <c r="CE36" s="836"/>
      <c r="CF36" s="836"/>
      <c r="CG36" s="837"/>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4"/>
      <c r="AL37" s="885"/>
      <c r="AM37" s="885"/>
      <c r="AN37" s="885"/>
      <c r="AO37" s="885"/>
      <c r="AP37" s="885"/>
      <c r="AQ37" s="885"/>
      <c r="AR37" s="885"/>
      <c r="AS37" s="885"/>
      <c r="AT37" s="885"/>
      <c r="AU37" s="885"/>
      <c r="AV37" s="885"/>
      <c r="AW37" s="885"/>
      <c r="AX37" s="885"/>
      <c r="AY37" s="885"/>
      <c r="AZ37" s="886"/>
      <c r="BA37" s="886"/>
      <c r="BB37" s="886"/>
      <c r="BC37" s="886"/>
      <c r="BD37" s="886"/>
      <c r="BE37" s="879"/>
      <c r="BF37" s="879"/>
      <c r="BG37" s="879"/>
      <c r="BH37" s="879"/>
      <c r="BI37" s="880"/>
      <c r="BJ37" s="254"/>
      <c r="BK37" s="254"/>
      <c r="BL37" s="254"/>
      <c r="BM37" s="254"/>
      <c r="BN37" s="254"/>
      <c r="BO37" s="267"/>
      <c r="BP37" s="267"/>
      <c r="BQ37" s="264">
        <v>31</v>
      </c>
      <c r="BR37" s="265"/>
      <c r="BS37" s="835"/>
      <c r="BT37" s="836"/>
      <c r="BU37" s="836"/>
      <c r="BV37" s="836"/>
      <c r="BW37" s="836"/>
      <c r="BX37" s="836"/>
      <c r="BY37" s="836"/>
      <c r="BZ37" s="836"/>
      <c r="CA37" s="836"/>
      <c r="CB37" s="836"/>
      <c r="CC37" s="836"/>
      <c r="CD37" s="836"/>
      <c r="CE37" s="836"/>
      <c r="CF37" s="836"/>
      <c r="CG37" s="837"/>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4"/>
      <c r="AL38" s="885"/>
      <c r="AM38" s="885"/>
      <c r="AN38" s="885"/>
      <c r="AO38" s="885"/>
      <c r="AP38" s="885"/>
      <c r="AQ38" s="885"/>
      <c r="AR38" s="885"/>
      <c r="AS38" s="885"/>
      <c r="AT38" s="885"/>
      <c r="AU38" s="885"/>
      <c r="AV38" s="885"/>
      <c r="AW38" s="885"/>
      <c r="AX38" s="885"/>
      <c r="AY38" s="885"/>
      <c r="AZ38" s="886"/>
      <c r="BA38" s="886"/>
      <c r="BB38" s="886"/>
      <c r="BC38" s="886"/>
      <c r="BD38" s="886"/>
      <c r="BE38" s="879"/>
      <c r="BF38" s="879"/>
      <c r="BG38" s="879"/>
      <c r="BH38" s="879"/>
      <c r="BI38" s="880"/>
      <c r="BJ38" s="254"/>
      <c r="BK38" s="254"/>
      <c r="BL38" s="254"/>
      <c r="BM38" s="254"/>
      <c r="BN38" s="254"/>
      <c r="BO38" s="267"/>
      <c r="BP38" s="267"/>
      <c r="BQ38" s="264">
        <v>32</v>
      </c>
      <c r="BR38" s="265"/>
      <c r="BS38" s="835"/>
      <c r="BT38" s="836"/>
      <c r="BU38" s="836"/>
      <c r="BV38" s="836"/>
      <c r="BW38" s="836"/>
      <c r="BX38" s="836"/>
      <c r="BY38" s="836"/>
      <c r="BZ38" s="836"/>
      <c r="CA38" s="836"/>
      <c r="CB38" s="836"/>
      <c r="CC38" s="836"/>
      <c r="CD38" s="836"/>
      <c r="CE38" s="836"/>
      <c r="CF38" s="836"/>
      <c r="CG38" s="837"/>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4"/>
      <c r="AL39" s="885"/>
      <c r="AM39" s="885"/>
      <c r="AN39" s="885"/>
      <c r="AO39" s="885"/>
      <c r="AP39" s="885"/>
      <c r="AQ39" s="885"/>
      <c r="AR39" s="885"/>
      <c r="AS39" s="885"/>
      <c r="AT39" s="885"/>
      <c r="AU39" s="885"/>
      <c r="AV39" s="885"/>
      <c r="AW39" s="885"/>
      <c r="AX39" s="885"/>
      <c r="AY39" s="885"/>
      <c r="AZ39" s="886"/>
      <c r="BA39" s="886"/>
      <c r="BB39" s="886"/>
      <c r="BC39" s="886"/>
      <c r="BD39" s="886"/>
      <c r="BE39" s="879"/>
      <c r="BF39" s="879"/>
      <c r="BG39" s="879"/>
      <c r="BH39" s="879"/>
      <c r="BI39" s="880"/>
      <c r="BJ39" s="254"/>
      <c r="BK39" s="254"/>
      <c r="BL39" s="254"/>
      <c r="BM39" s="254"/>
      <c r="BN39" s="254"/>
      <c r="BO39" s="267"/>
      <c r="BP39" s="267"/>
      <c r="BQ39" s="264">
        <v>33</v>
      </c>
      <c r="BR39" s="265"/>
      <c r="BS39" s="835"/>
      <c r="BT39" s="836"/>
      <c r="BU39" s="836"/>
      <c r="BV39" s="836"/>
      <c r="BW39" s="836"/>
      <c r="BX39" s="836"/>
      <c r="BY39" s="836"/>
      <c r="BZ39" s="836"/>
      <c r="CA39" s="836"/>
      <c r="CB39" s="836"/>
      <c r="CC39" s="836"/>
      <c r="CD39" s="836"/>
      <c r="CE39" s="836"/>
      <c r="CF39" s="836"/>
      <c r="CG39" s="837"/>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4"/>
      <c r="AL40" s="885"/>
      <c r="AM40" s="885"/>
      <c r="AN40" s="885"/>
      <c r="AO40" s="885"/>
      <c r="AP40" s="885"/>
      <c r="AQ40" s="885"/>
      <c r="AR40" s="885"/>
      <c r="AS40" s="885"/>
      <c r="AT40" s="885"/>
      <c r="AU40" s="885"/>
      <c r="AV40" s="885"/>
      <c r="AW40" s="885"/>
      <c r="AX40" s="885"/>
      <c r="AY40" s="885"/>
      <c r="AZ40" s="886"/>
      <c r="BA40" s="886"/>
      <c r="BB40" s="886"/>
      <c r="BC40" s="886"/>
      <c r="BD40" s="886"/>
      <c r="BE40" s="879"/>
      <c r="BF40" s="879"/>
      <c r="BG40" s="879"/>
      <c r="BH40" s="879"/>
      <c r="BI40" s="880"/>
      <c r="BJ40" s="254"/>
      <c r="BK40" s="254"/>
      <c r="BL40" s="254"/>
      <c r="BM40" s="254"/>
      <c r="BN40" s="254"/>
      <c r="BO40" s="267"/>
      <c r="BP40" s="267"/>
      <c r="BQ40" s="264">
        <v>34</v>
      </c>
      <c r="BR40" s="265"/>
      <c r="BS40" s="835"/>
      <c r="BT40" s="836"/>
      <c r="BU40" s="836"/>
      <c r="BV40" s="836"/>
      <c r="BW40" s="836"/>
      <c r="BX40" s="836"/>
      <c r="BY40" s="836"/>
      <c r="BZ40" s="836"/>
      <c r="CA40" s="836"/>
      <c r="CB40" s="836"/>
      <c r="CC40" s="836"/>
      <c r="CD40" s="836"/>
      <c r="CE40" s="836"/>
      <c r="CF40" s="836"/>
      <c r="CG40" s="837"/>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4"/>
      <c r="AL41" s="885"/>
      <c r="AM41" s="885"/>
      <c r="AN41" s="885"/>
      <c r="AO41" s="885"/>
      <c r="AP41" s="885"/>
      <c r="AQ41" s="885"/>
      <c r="AR41" s="885"/>
      <c r="AS41" s="885"/>
      <c r="AT41" s="885"/>
      <c r="AU41" s="885"/>
      <c r="AV41" s="885"/>
      <c r="AW41" s="885"/>
      <c r="AX41" s="885"/>
      <c r="AY41" s="885"/>
      <c r="AZ41" s="886"/>
      <c r="BA41" s="886"/>
      <c r="BB41" s="886"/>
      <c r="BC41" s="886"/>
      <c r="BD41" s="886"/>
      <c r="BE41" s="879"/>
      <c r="BF41" s="879"/>
      <c r="BG41" s="879"/>
      <c r="BH41" s="879"/>
      <c r="BI41" s="880"/>
      <c r="BJ41" s="254"/>
      <c r="BK41" s="254"/>
      <c r="BL41" s="254"/>
      <c r="BM41" s="254"/>
      <c r="BN41" s="254"/>
      <c r="BO41" s="267"/>
      <c r="BP41" s="267"/>
      <c r="BQ41" s="264">
        <v>35</v>
      </c>
      <c r="BR41" s="265"/>
      <c r="BS41" s="835"/>
      <c r="BT41" s="836"/>
      <c r="BU41" s="836"/>
      <c r="BV41" s="836"/>
      <c r="BW41" s="836"/>
      <c r="BX41" s="836"/>
      <c r="BY41" s="836"/>
      <c r="BZ41" s="836"/>
      <c r="CA41" s="836"/>
      <c r="CB41" s="836"/>
      <c r="CC41" s="836"/>
      <c r="CD41" s="836"/>
      <c r="CE41" s="836"/>
      <c r="CF41" s="836"/>
      <c r="CG41" s="837"/>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4"/>
      <c r="AL42" s="885"/>
      <c r="AM42" s="885"/>
      <c r="AN42" s="885"/>
      <c r="AO42" s="885"/>
      <c r="AP42" s="885"/>
      <c r="AQ42" s="885"/>
      <c r="AR42" s="885"/>
      <c r="AS42" s="885"/>
      <c r="AT42" s="885"/>
      <c r="AU42" s="885"/>
      <c r="AV42" s="885"/>
      <c r="AW42" s="885"/>
      <c r="AX42" s="885"/>
      <c r="AY42" s="885"/>
      <c r="AZ42" s="886"/>
      <c r="BA42" s="886"/>
      <c r="BB42" s="886"/>
      <c r="BC42" s="886"/>
      <c r="BD42" s="886"/>
      <c r="BE42" s="879"/>
      <c r="BF42" s="879"/>
      <c r="BG42" s="879"/>
      <c r="BH42" s="879"/>
      <c r="BI42" s="880"/>
      <c r="BJ42" s="254"/>
      <c r="BK42" s="254"/>
      <c r="BL42" s="254"/>
      <c r="BM42" s="254"/>
      <c r="BN42" s="254"/>
      <c r="BO42" s="267"/>
      <c r="BP42" s="267"/>
      <c r="BQ42" s="264">
        <v>36</v>
      </c>
      <c r="BR42" s="265"/>
      <c r="BS42" s="835"/>
      <c r="BT42" s="836"/>
      <c r="BU42" s="836"/>
      <c r="BV42" s="836"/>
      <c r="BW42" s="836"/>
      <c r="BX42" s="836"/>
      <c r="BY42" s="836"/>
      <c r="BZ42" s="836"/>
      <c r="CA42" s="836"/>
      <c r="CB42" s="836"/>
      <c r="CC42" s="836"/>
      <c r="CD42" s="836"/>
      <c r="CE42" s="836"/>
      <c r="CF42" s="836"/>
      <c r="CG42" s="837"/>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4"/>
      <c r="AL43" s="885"/>
      <c r="AM43" s="885"/>
      <c r="AN43" s="885"/>
      <c r="AO43" s="885"/>
      <c r="AP43" s="885"/>
      <c r="AQ43" s="885"/>
      <c r="AR43" s="885"/>
      <c r="AS43" s="885"/>
      <c r="AT43" s="885"/>
      <c r="AU43" s="885"/>
      <c r="AV43" s="885"/>
      <c r="AW43" s="885"/>
      <c r="AX43" s="885"/>
      <c r="AY43" s="885"/>
      <c r="AZ43" s="886"/>
      <c r="BA43" s="886"/>
      <c r="BB43" s="886"/>
      <c r="BC43" s="886"/>
      <c r="BD43" s="886"/>
      <c r="BE43" s="879"/>
      <c r="BF43" s="879"/>
      <c r="BG43" s="879"/>
      <c r="BH43" s="879"/>
      <c r="BI43" s="880"/>
      <c r="BJ43" s="254"/>
      <c r="BK43" s="254"/>
      <c r="BL43" s="254"/>
      <c r="BM43" s="254"/>
      <c r="BN43" s="254"/>
      <c r="BO43" s="267"/>
      <c r="BP43" s="267"/>
      <c r="BQ43" s="264">
        <v>37</v>
      </c>
      <c r="BR43" s="265"/>
      <c r="BS43" s="835"/>
      <c r="BT43" s="836"/>
      <c r="BU43" s="836"/>
      <c r="BV43" s="836"/>
      <c r="BW43" s="836"/>
      <c r="BX43" s="836"/>
      <c r="BY43" s="836"/>
      <c r="BZ43" s="836"/>
      <c r="CA43" s="836"/>
      <c r="CB43" s="836"/>
      <c r="CC43" s="836"/>
      <c r="CD43" s="836"/>
      <c r="CE43" s="836"/>
      <c r="CF43" s="836"/>
      <c r="CG43" s="837"/>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4"/>
      <c r="AL44" s="885"/>
      <c r="AM44" s="885"/>
      <c r="AN44" s="885"/>
      <c r="AO44" s="885"/>
      <c r="AP44" s="885"/>
      <c r="AQ44" s="885"/>
      <c r="AR44" s="885"/>
      <c r="AS44" s="885"/>
      <c r="AT44" s="885"/>
      <c r="AU44" s="885"/>
      <c r="AV44" s="885"/>
      <c r="AW44" s="885"/>
      <c r="AX44" s="885"/>
      <c r="AY44" s="885"/>
      <c r="AZ44" s="886"/>
      <c r="BA44" s="886"/>
      <c r="BB44" s="886"/>
      <c r="BC44" s="886"/>
      <c r="BD44" s="886"/>
      <c r="BE44" s="879"/>
      <c r="BF44" s="879"/>
      <c r="BG44" s="879"/>
      <c r="BH44" s="879"/>
      <c r="BI44" s="880"/>
      <c r="BJ44" s="254"/>
      <c r="BK44" s="254"/>
      <c r="BL44" s="254"/>
      <c r="BM44" s="254"/>
      <c r="BN44" s="254"/>
      <c r="BO44" s="267"/>
      <c r="BP44" s="267"/>
      <c r="BQ44" s="264">
        <v>38</v>
      </c>
      <c r="BR44" s="265"/>
      <c r="BS44" s="835"/>
      <c r="BT44" s="836"/>
      <c r="BU44" s="836"/>
      <c r="BV44" s="836"/>
      <c r="BW44" s="836"/>
      <c r="BX44" s="836"/>
      <c r="BY44" s="836"/>
      <c r="BZ44" s="836"/>
      <c r="CA44" s="836"/>
      <c r="CB44" s="836"/>
      <c r="CC44" s="836"/>
      <c r="CD44" s="836"/>
      <c r="CE44" s="836"/>
      <c r="CF44" s="836"/>
      <c r="CG44" s="837"/>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4"/>
      <c r="AL45" s="885"/>
      <c r="AM45" s="885"/>
      <c r="AN45" s="885"/>
      <c r="AO45" s="885"/>
      <c r="AP45" s="885"/>
      <c r="AQ45" s="885"/>
      <c r="AR45" s="885"/>
      <c r="AS45" s="885"/>
      <c r="AT45" s="885"/>
      <c r="AU45" s="885"/>
      <c r="AV45" s="885"/>
      <c r="AW45" s="885"/>
      <c r="AX45" s="885"/>
      <c r="AY45" s="885"/>
      <c r="AZ45" s="886"/>
      <c r="BA45" s="886"/>
      <c r="BB45" s="886"/>
      <c r="BC45" s="886"/>
      <c r="BD45" s="886"/>
      <c r="BE45" s="879"/>
      <c r="BF45" s="879"/>
      <c r="BG45" s="879"/>
      <c r="BH45" s="879"/>
      <c r="BI45" s="880"/>
      <c r="BJ45" s="254"/>
      <c r="BK45" s="254"/>
      <c r="BL45" s="254"/>
      <c r="BM45" s="254"/>
      <c r="BN45" s="254"/>
      <c r="BO45" s="267"/>
      <c r="BP45" s="267"/>
      <c r="BQ45" s="264">
        <v>39</v>
      </c>
      <c r="BR45" s="265"/>
      <c r="BS45" s="835"/>
      <c r="BT45" s="836"/>
      <c r="BU45" s="836"/>
      <c r="BV45" s="836"/>
      <c r="BW45" s="836"/>
      <c r="BX45" s="836"/>
      <c r="BY45" s="836"/>
      <c r="BZ45" s="836"/>
      <c r="CA45" s="836"/>
      <c r="CB45" s="836"/>
      <c r="CC45" s="836"/>
      <c r="CD45" s="836"/>
      <c r="CE45" s="836"/>
      <c r="CF45" s="836"/>
      <c r="CG45" s="837"/>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4"/>
      <c r="AL46" s="885"/>
      <c r="AM46" s="885"/>
      <c r="AN46" s="885"/>
      <c r="AO46" s="885"/>
      <c r="AP46" s="885"/>
      <c r="AQ46" s="885"/>
      <c r="AR46" s="885"/>
      <c r="AS46" s="885"/>
      <c r="AT46" s="885"/>
      <c r="AU46" s="885"/>
      <c r="AV46" s="885"/>
      <c r="AW46" s="885"/>
      <c r="AX46" s="885"/>
      <c r="AY46" s="885"/>
      <c r="AZ46" s="886"/>
      <c r="BA46" s="886"/>
      <c r="BB46" s="886"/>
      <c r="BC46" s="886"/>
      <c r="BD46" s="886"/>
      <c r="BE46" s="879"/>
      <c r="BF46" s="879"/>
      <c r="BG46" s="879"/>
      <c r="BH46" s="879"/>
      <c r="BI46" s="880"/>
      <c r="BJ46" s="254"/>
      <c r="BK46" s="254"/>
      <c r="BL46" s="254"/>
      <c r="BM46" s="254"/>
      <c r="BN46" s="254"/>
      <c r="BO46" s="267"/>
      <c r="BP46" s="267"/>
      <c r="BQ46" s="264">
        <v>40</v>
      </c>
      <c r="BR46" s="265"/>
      <c r="BS46" s="835"/>
      <c r="BT46" s="836"/>
      <c r="BU46" s="836"/>
      <c r="BV46" s="836"/>
      <c r="BW46" s="836"/>
      <c r="BX46" s="836"/>
      <c r="BY46" s="836"/>
      <c r="BZ46" s="836"/>
      <c r="CA46" s="836"/>
      <c r="CB46" s="836"/>
      <c r="CC46" s="836"/>
      <c r="CD46" s="836"/>
      <c r="CE46" s="836"/>
      <c r="CF46" s="836"/>
      <c r="CG46" s="837"/>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4"/>
      <c r="AL47" s="885"/>
      <c r="AM47" s="885"/>
      <c r="AN47" s="885"/>
      <c r="AO47" s="885"/>
      <c r="AP47" s="885"/>
      <c r="AQ47" s="885"/>
      <c r="AR47" s="885"/>
      <c r="AS47" s="885"/>
      <c r="AT47" s="885"/>
      <c r="AU47" s="885"/>
      <c r="AV47" s="885"/>
      <c r="AW47" s="885"/>
      <c r="AX47" s="885"/>
      <c r="AY47" s="885"/>
      <c r="AZ47" s="886"/>
      <c r="BA47" s="886"/>
      <c r="BB47" s="886"/>
      <c r="BC47" s="886"/>
      <c r="BD47" s="886"/>
      <c r="BE47" s="879"/>
      <c r="BF47" s="879"/>
      <c r="BG47" s="879"/>
      <c r="BH47" s="879"/>
      <c r="BI47" s="880"/>
      <c r="BJ47" s="254"/>
      <c r="BK47" s="254"/>
      <c r="BL47" s="254"/>
      <c r="BM47" s="254"/>
      <c r="BN47" s="254"/>
      <c r="BO47" s="267"/>
      <c r="BP47" s="267"/>
      <c r="BQ47" s="264">
        <v>41</v>
      </c>
      <c r="BR47" s="265"/>
      <c r="BS47" s="835"/>
      <c r="BT47" s="836"/>
      <c r="BU47" s="836"/>
      <c r="BV47" s="836"/>
      <c r="BW47" s="836"/>
      <c r="BX47" s="836"/>
      <c r="BY47" s="836"/>
      <c r="BZ47" s="836"/>
      <c r="CA47" s="836"/>
      <c r="CB47" s="836"/>
      <c r="CC47" s="836"/>
      <c r="CD47" s="836"/>
      <c r="CE47" s="836"/>
      <c r="CF47" s="836"/>
      <c r="CG47" s="837"/>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4"/>
      <c r="AL48" s="885"/>
      <c r="AM48" s="885"/>
      <c r="AN48" s="885"/>
      <c r="AO48" s="885"/>
      <c r="AP48" s="885"/>
      <c r="AQ48" s="885"/>
      <c r="AR48" s="885"/>
      <c r="AS48" s="885"/>
      <c r="AT48" s="885"/>
      <c r="AU48" s="885"/>
      <c r="AV48" s="885"/>
      <c r="AW48" s="885"/>
      <c r="AX48" s="885"/>
      <c r="AY48" s="885"/>
      <c r="AZ48" s="886"/>
      <c r="BA48" s="886"/>
      <c r="BB48" s="886"/>
      <c r="BC48" s="886"/>
      <c r="BD48" s="886"/>
      <c r="BE48" s="879"/>
      <c r="BF48" s="879"/>
      <c r="BG48" s="879"/>
      <c r="BH48" s="879"/>
      <c r="BI48" s="880"/>
      <c r="BJ48" s="254"/>
      <c r="BK48" s="254"/>
      <c r="BL48" s="254"/>
      <c r="BM48" s="254"/>
      <c r="BN48" s="254"/>
      <c r="BO48" s="267"/>
      <c r="BP48" s="267"/>
      <c r="BQ48" s="264">
        <v>42</v>
      </c>
      <c r="BR48" s="265"/>
      <c r="BS48" s="835"/>
      <c r="BT48" s="836"/>
      <c r="BU48" s="836"/>
      <c r="BV48" s="836"/>
      <c r="BW48" s="836"/>
      <c r="BX48" s="836"/>
      <c r="BY48" s="836"/>
      <c r="BZ48" s="836"/>
      <c r="CA48" s="836"/>
      <c r="CB48" s="836"/>
      <c r="CC48" s="836"/>
      <c r="CD48" s="836"/>
      <c r="CE48" s="836"/>
      <c r="CF48" s="836"/>
      <c r="CG48" s="837"/>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4"/>
      <c r="AL49" s="885"/>
      <c r="AM49" s="885"/>
      <c r="AN49" s="885"/>
      <c r="AO49" s="885"/>
      <c r="AP49" s="885"/>
      <c r="AQ49" s="885"/>
      <c r="AR49" s="885"/>
      <c r="AS49" s="885"/>
      <c r="AT49" s="885"/>
      <c r="AU49" s="885"/>
      <c r="AV49" s="885"/>
      <c r="AW49" s="885"/>
      <c r="AX49" s="885"/>
      <c r="AY49" s="885"/>
      <c r="AZ49" s="886"/>
      <c r="BA49" s="886"/>
      <c r="BB49" s="886"/>
      <c r="BC49" s="886"/>
      <c r="BD49" s="886"/>
      <c r="BE49" s="879"/>
      <c r="BF49" s="879"/>
      <c r="BG49" s="879"/>
      <c r="BH49" s="879"/>
      <c r="BI49" s="880"/>
      <c r="BJ49" s="254"/>
      <c r="BK49" s="254"/>
      <c r="BL49" s="254"/>
      <c r="BM49" s="254"/>
      <c r="BN49" s="254"/>
      <c r="BO49" s="267"/>
      <c r="BP49" s="267"/>
      <c r="BQ49" s="264">
        <v>43</v>
      </c>
      <c r="BR49" s="265"/>
      <c r="BS49" s="835"/>
      <c r="BT49" s="836"/>
      <c r="BU49" s="836"/>
      <c r="BV49" s="836"/>
      <c r="BW49" s="836"/>
      <c r="BX49" s="836"/>
      <c r="BY49" s="836"/>
      <c r="BZ49" s="836"/>
      <c r="CA49" s="836"/>
      <c r="CB49" s="836"/>
      <c r="CC49" s="836"/>
      <c r="CD49" s="836"/>
      <c r="CE49" s="836"/>
      <c r="CF49" s="836"/>
      <c r="CG49" s="837"/>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7"/>
      <c r="R50" s="888"/>
      <c r="S50" s="888"/>
      <c r="T50" s="888"/>
      <c r="U50" s="888"/>
      <c r="V50" s="888"/>
      <c r="W50" s="888"/>
      <c r="X50" s="888"/>
      <c r="Y50" s="888"/>
      <c r="Z50" s="888"/>
      <c r="AA50" s="888"/>
      <c r="AB50" s="888"/>
      <c r="AC50" s="888"/>
      <c r="AD50" s="888"/>
      <c r="AE50" s="889"/>
      <c r="AF50" s="809"/>
      <c r="AG50" s="810"/>
      <c r="AH50" s="810"/>
      <c r="AI50" s="810"/>
      <c r="AJ50" s="811"/>
      <c r="AK50" s="890"/>
      <c r="AL50" s="888"/>
      <c r="AM50" s="888"/>
      <c r="AN50" s="888"/>
      <c r="AO50" s="888"/>
      <c r="AP50" s="888"/>
      <c r="AQ50" s="888"/>
      <c r="AR50" s="888"/>
      <c r="AS50" s="888"/>
      <c r="AT50" s="888"/>
      <c r="AU50" s="888"/>
      <c r="AV50" s="888"/>
      <c r="AW50" s="888"/>
      <c r="AX50" s="888"/>
      <c r="AY50" s="888"/>
      <c r="AZ50" s="891"/>
      <c r="BA50" s="891"/>
      <c r="BB50" s="891"/>
      <c r="BC50" s="891"/>
      <c r="BD50" s="891"/>
      <c r="BE50" s="879"/>
      <c r="BF50" s="879"/>
      <c r="BG50" s="879"/>
      <c r="BH50" s="879"/>
      <c r="BI50" s="880"/>
      <c r="BJ50" s="254"/>
      <c r="BK50" s="254"/>
      <c r="BL50" s="254"/>
      <c r="BM50" s="254"/>
      <c r="BN50" s="254"/>
      <c r="BO50" s="267"/>
      <c r="BP50" s="267"/>
      <c r="BQ50" s="264">
        <v>44</v>
      </c>
      <c r="BR50" s="265"/>
      <c r="BS50" s="835"/>
      <c r="BT50" s="836"/>
      <c r="BU50" s="836"/>
      <c r="BV50" s="836"/>
      <c r="BW50" s="836"/>
      <c r="BX50" s="836"/>
      <c r="BY50" s="836"/>
      <c r="BZ50" s="836"/>
      <c r="CA50" s="836"/>
      <c r="CB50" s="836"/>
      <c r="CC50" s="836"/>
      <c r="CD50" s="836"/>
      <c r="CE50" s="836"/>
      <c r="CF50" s="836"/>
      <c r="CG50" s="837"/>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7"/>
      <c r="R51" s="888"/>
      <c r="S51" s="888"/>
      <c r="T51" s="888"/>
      <c r="U51" s="888"/>
      <c r="V51" s="888"/>
      <c r="W51" s="888"/>
      <c r="X51" s="888"/>
      <c r="Y51" s="888"/>
      <c r="Z51" s="888"/>
      <c r="AA51" s="888"/>
      <c r="AB51" s="888"/>
      <c r="AC51" s="888"/>
      <c r="AD51" s="888"/>
      <c r="AE51" s="889"/>
      <c r="AF51" s="809"/>
      <c r="AG51" s="810"/>
      <c r="AH51" s="810"/>
      <c r="AI51" s="810"/>
      <c r="AJ51" s="811"/>
      <c r="AK51" s="890"/>
      <c r="AL51" s="888"/>
      <c r="AM51" s="888"/>
      <c r="AN51" s="888"/>
      <c r="AO51" s="888"/>
      <c r="AP51" s="888"/>
      <c r="AQ51" s="888"/>
      <c r="AR51" s="888"/>
      <c r="AS51" s="888"/>
      <c r="AT51" s="888"/>
      <c r="AU51" s="888"/>
      <c r="AV51" s="888"/>
      <c r="AW51" s="888"/>
      <c r="AX51" s="888"/>
      <c r="AY51" s="888"/>
      <c r="AZ51" s="891"/>
      <c r="BA51" s="891"/>
      <c r="BB51" s="891"/>
      <c r="BC51" s="891"/>
      <c r="BD51" s="891"/>
      <c r="BE51" s="879"/>
      <c r="BF51" s="879"/>
      <c r="BG51" s="879"/>
      <c r="BH51" s="879"/>
      <c r="BI51" s="880"/>
      <c r="BJ51" s="254"/>
      <c r="BK51" s="254"/>
      <c r="BL51" s="254"/>
      <c r="BM51" s="254"/>
      <c r="BN51" s="254"/>
      <c r="BO51" s="267"/>
      <c r="BP51" s="267"/>
      <c r="BQ51" s="264">
        <v>45</v>
      </c>
      <c r="BR51" s="265"/>
      <c r="BS51" s="835"/>
      <c r="BT51" s="836"/>
      <c r="BU51" s="836"/>
      <c r="BV51" s="836"/>
      <c r="BW51" s="836"/>
      <c r="BX51" s="836"/>
      <c r="BY51" s="836"/>
      <c r="BZ51" s="836"/>
      <c r="CA51" s="836"/>
      <c r="CB51" s="836"/>
      <c r="CC51" s="836"/>
      <c r="CD51" s="836"/>
      <c r="CE51" s="836"/>
      <c r="CF51" s="836"/>
      <c r="CG51" s="837"/>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7"/>
      <c r="R52" s="888"/>
      <c r="S52" s="888"/>
      <c r="T52" s="888"/>
      <c r="U52" s="888"/>
      <c r="V52" s="888"/>
      <c r="W52" s="888"/>
      <c r="X52" s="888"/>
      <c r="Y52" s="888"/>
      <c r="Z52" s="888"/>
      <c r="AA52" s="888"/>
      <c r="AB52" s="888"/>
      <c r="AC52" s="888"/>
      <c r="AD52" s="888"/>
      <c r="AE52" s="889"/>
      <c r="AF52" s="809"/>
      <c r="AG52" s="810"/>
      <c r="AH52" s="810"/>
      <c r="AI52" s="810"/>
      <c r="AJ52" s="811"/>
      <c r="AK52" s="890"/>
      <c r="AL52" s="888"/>
      <c r="AM52" s="888"/>
      <c r="AN52" s="888"/>
      <c r="AO52" s="888"/>
      <c r="AP52" s="888"/>
      <c r="AQ52" s="888"/>
      <c r="AR52" s="888"/>
      <c r="AS52" s="888"/>
      <c r="AT52" s="888"/>
      <c r="AU52" s="888"/>
      <c r="AV52" s="888"/>
      <c r="AW52" s="888"/>
      <c r="AX52" s="888"/>
      <c r="AY52" s="888"/>
      <c r="AZ52" s="891"/>
      <c r="BA52" s="891"/>
      <c r="BB52" s="891"/>
      <c r="BC52" s="891"/>
      <c r="BD52" s="891"/>
      <c r="BE52" s="879"/>
      <c r="BF52" s="879"/>
      <c r="BG52" s="879"/>
      <c r="BH52" s="879"/>
      <c r="BI52" s="880"/>
      <c r="BJ52" s="254"/>
      <c r="BK52" s="254"/>
      <c r="BL52" s="254"/>
      <c r="BM52" s="254"/>
      <c r="BN52" s="254"/>
      <c r="BO52" s="267"/>
      <c r="BP52" s="267"/>
      <c r="BQ52" s="264">
        <v>46</v>
      </c>
      <c r="BR52" s="265"/>
      <c r="BS52" s="835"/>
      <c r="BT52" s="836"/>
      <c r="BU52" s="836"/>
      <c r="BV52" s="836"/>
      <c r="BW52" s="836"/>
      <c r="BX52" s="836"/>
      <c r="BY52" s="836"/>
      <c r="BZ52" s="836"/>
      <c r="CA52" s="836"/>
      <c r="CB52" s="836"/>
      <c r="CC52" s="836"/>
      <c r="CD52" s="836"/>
      <c r="CE52" s="836"/>
      <c r="CF52" s="836"/>
      <c r="CG52" s="837"/>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7"/>
      <c r="R53" s="888"/>
      <c r="S53" s="888"/>
      <c r="T53" s="888"/>
      <c r="U53" s="888"/>
      <c r="V53" s="888"/>
      <c r="W53" s="888"/>
      <c r="X53" s="888"/>
      <c r="Y53" s="888"/>
      <c r="Z53" s="888"/>
      <c r="AA53" s="888"/>
      <c r="AB53" s="888"/>
      <c r="AC53" s="888"/>
      <c r="AD53" s="888"/>
      <c r="AE53" s="889"/>
      <c r="AF53" s="809"/>
      <c r="AG53" s="810"/>
      <c r="AH53" s="810"/>
      <c r="AI53" s="810"/>
      <c r="AJ53" s="811"/>
      <c r="AK53" s="890"/>
      <c r="AL53" s="888"/>
      <c r="AM53" s="888"/>
      <c r="AN53" s="888"/>
      <c r="AO53" s="888"/>
      <c r="AP53" s="888"/>
      <c r="AQ53" s="888"/>
      <c r="AR53" s="888"/>
      <c r="AS53" s="888"/>
      <c r="AT53" s="888"/>
      <c r="AU53" s="888"/>
      <c r="AV53" s="888"/>
      <c r="AW53" s="888"/>
      <c r="AX53" s="888"/>
      <c r="AY53" s="888"/>
      <c r="AZ53" s="891"/>
      <c r="BA53" s="891"/>
      <c r="BB53" s="891"/>
      <c r="BC53" s="891"/>
      <c r="BD53" s="891"/>
      <c r="BE53" s="879"/>
      <c r="BF53" s="879"/>
      <c r="BG53" s="879"/>
      <c r="BH53" s="879"/>
      <c r="BI53" s="880"/>
      <c r="BJ53" s="254"/>
      <c r="BK53" s="254"/>
      <c r="BL53" s="254"/>
      <c r="BM53" s="254"/>
      <c r="BN53" s="254"/>
      <c r="BO53" s="267"/>
      <c r="BP53" s="267"/>
      <c r="BQ53" s="264">
        <v>47</v>
      </c>
      <c r="BR53" s="265"/>
      <c r="BS53" s="835"/>
      <c r="BT53" s="836"/>
      <c r="BU53" s="836"/>
      <c r="BV53" s="836"/>
      <c r="BW53" s="836"/>
      <c r="BX53" s="836"/>
      <c r="BY53" s="836"/>
      <c r="BZ53" s="836"/>
      <c r="CA53" s="836"/>
      <c r="CB53" s="836"/>
      <c r="CC53" s="836"/>
      <c r="CD53" s="836"/>
      <c r="CE53" s="836"/>
      <c r="CF53" s="836"/>
      <c r="CG53" s="837"/>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7"/>
      <c r="R54" s="888"/>
      <c r="S54" s="888"/>
      <c r="T54" s="888"/>
      <c r="U54" s="888"/>
      <c r="V54" s="888"/>
      <c r="W54" s="888"/>
      <c r="X54" s="888"/>
      <c r="Y54" s="888"/>
      <c r="Z54" s="888"/>
      <c r="AA54" s="888"/>
      <c r="AB54" s="888"/>
      <c r="AC54" s="888"/>
      <c r="AD54" s="888"/>
      <c r="AE54" s="889"/>
      <c r="AF54" s="809"/>
      <c r="AG54" s="810"/>
      <c r="AH54" s="810"/>
      <c r="AI54" s="810"/>
      <c r="AJ54" s="811"/>
      <c r="AK54" s="890"/>
      <c r="AL54" s="888"/>
      <c r="AM54" s="888"/>
      <c r="AN54" s="888"/>
      <c r="AO54" s="888"/>
      <c r="AP54" s="888"/>
      <c r="AQ54" s="888"/>
      <c r="AR54" s="888"/>
      <c r="AS54" s="888"/>
      <c r="AT54" s="888"/>
      <c r="AU54" s="888"/>
      <c r="AV54" s="888"/>
      <c r="AW54" s="888"/>
      <c r="AX54" s="888"/>
      <c r="AY54" s="888"/>
      <c r="AZ54" s="891"/>
      <c r="BA54" s="891"/>
      <c r="BB54" s="891"/>
      <c r="BC54" s="891"/>
      <c r="BD54" s="891"/>
      <c r="BE54" s="879"/>
      <c r="BF54" s="879"/>
      <c r="BG54" s="879"/>
      <c r="BH54" s="879"/>
      <c r="BI54" s="880"/>
      <c r="BJ54" s="254"/>
      <c r="BK54" s="254"/>
      <c r="BL54" s="254"/>
      <c r="BM54" s="254"/>
      <c r="BN54" s="254"/>
      <c r="BO54" s="267"/>
      <c r="BP54" s="267"/>
      <c r="BQ54" s="264">
        <v>48</v>
      </c>
      <c r="BR54" s="265"/>
      <c r="BS54" s="835"/>
      <c r="BT54" s="836"/>
      <c r="BU54" s="836"/>
      <c r="BV54" s="836"/>
      <c r="BW54" s="836"/>
      <c r="BX54" s="836"/>
      <c r="BY54" s="836"/>
      <c r="BZ54" s="836"/>
      <c r="CA54" s="836"/>
      <c r="CB54" s="836"/>
      <c r="CC54" s="836"/>
      <c r="CD54" s="836"/>
      <c r="CE54" s="836"/>
      <c r="CF54" s="836"/>
      <c r="CG54" s="837"/>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7"/>
      <c r="R55" s="888"/>
      <c r="S55" s="888"/>
      <c r="T55" s="888"/>
      <c r="U55" s="888"/>
      <c r="V55" s="888"/>
      <c r="W55" s="888"/>
      <c r="X55" s="888"/>
      <c r="Y55" s="888"/>
      <c r="Z55" s="888"/>
      <c r="AA55" s="888"/>
      <c r="AB55" s="888"/>
      <c r="AC55" s="888"/>
      <c r="AD55" s="888"/>
      <c r="AE55" s="889"/>
      <c r="AF55" s="809"/>
      <c r="AG55" s="810"/>
      <c r="AH55" s="810"/>
      <c r="AI55" s="810"/>
      <c r="AJ55" s="811"/>
      <c r="AK55" s="890"/>
      <c r="AL55" s="888"/>
      <c r="AM55" s="888"/>
      <c r="AN55" s="888"/>
      <c r="AO55" s="888"/>
      <c r="AP55" s="888"/>
      <c r="AQ55" s="888"/>
      <c r="AR55" s="888"/>
      <c r="AS55" s="888"/>
      <c r="AT55" s="888"/>
      <c r="AU55" s="888"/>
      <c r="AV55" s="888"/>
      <c r="AW55" s="888"/>
      <c r="AX55" s="888"/>
      <c r="AY55" s="888"/>
      <c r="AZ55" s="891"/>
      <c r="BA55" s="891"/>
      <c r="BB55" s="891"/>
      <c r="BC55" s="891"/>
      <c r="BD55" s="891"/>
      <c r="BE55" s="879"/>
      <c r="BF55" s="879"/>
      <c r="BG55" s="879"/>
      <c r="BH55" s="879"/>
      <c r="BI55" s="880"/>
      <c r="BJ55" s="254"/>
      <c r="BK55" s="254"/>
      <c r="BL55" s="254"/>
      <c r="BM55" s="254"/>
      <c r="BN55" s="254"/>
      <c r="BO55" s="267"/>
      <c r="BP55" s="267"/>
      <c r="BQ55" s="264">
        <v>49</v>
      </c>
      <c r="BR55" s="265"/>
      <c r="BS55" s="835"/>
      <c r="BT55" s="836"/>
      <c r="BU55" s="836"/>
      <c r="BV55" s="836"/>
      <c r="BW55" s="836"/>
      <c r="BX55" s="836"/>
      <c r="BY55" s="836"/>
      <c r="BZ55" s="836"/>
      <c r="CA55" s="836"/>
      <c r="CB55" s="836"/>
      <c r="CC55" s="836"/>
      <c r="CD55" s="836"/>
      <c r="CE55" s="836"/>
      <c r="CF55" s="836"/>
      <c r="CG55" s="837"/>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7"/>
      <c r="R56" s="888"/>
      <c r="S56" s="888"/>
      <c r="T56" s="888"/>
      <c r="U56" s="888"/>
      <c r="V56" s="888"/>
      <c r="W56" s="888"/>
      <c r="X56" s="888"/>
      <c r="Y56" s="888"/>
      <c r="Z56" s="888"/>
      <c r="AA56" s="888"/>
      <c r="AB56" s="888"/>
      <c r="AC56" s="888"/>
      <c r="AD56" s="888"/>
      <c r="AE56" s="889"/>
      <c r="AF56" s="809"/>
      <c r="AG56" s="810"/>
      <c r="AH56" s="810"/>
      <c r="AI56" s="810"/>
      <c r="AJ56" s="811"/>
      <c r="AK56" s="890"/>
      <c r="AL56" s="888"/>
      <c r="AM56" s="888"/>
      <c r="AN56" s="888"/>
      <c r="AO56" s="888"/>
      <c r="AP56" s="888"/>
      <c r="AQ56" s="888"/>
      <c r="AR56" s="888"/>
      <c r="AS56" s="888"/>
      <c r="AT56" s="888"/>
      <c r="AU56" s="888"/>
      <c r="AV56" s="888"/>
      <c r="AW56" s="888"/>
      <c r="AX56" s="888"/>
      <c r="AY56" s="888"/>
      <c r="AZ56" s="891"/>
      <c r="BA56" s="891"/>
      <c r="BB56" s="891"/>
      <c r="BC56" s="891"/>
      <c r="BD56" s="891"/>
      <c r="BE56" s="879"/>
      <c r="BF56" s="879"/>
      <c r="BG56" s="879"/>
      <c r="BH56" s="879"/>
      <c r="BI56" s="880"/>
      <c r="BJ56" s="254"/>
      <c r="BK56" s="254"/>
      <c r="BL56" s="254"/>
      <c r="BM56" s="254"/>
      <c r="BN56" s="254"/>
      <c r="BO56" s="267"/>
      <c r="BP56" s="267"/>
      <c r="BQ56" s="264">
        <v>50</v>
      </c>
      <c r="BR56" s="265"/>
      <c r="BS56" s="835"/>
      <c r="BT56" s="836"/>
      <c r="BU56" s="836"/>
      <c r="BV56" s="836"/>
      <c r="BW56" s="836"/>
      <c r="BX56" s="836"/>
      <c r="BY56" s="836"/>
      <c r="BZ56" s="836"/>
      <c r="CA56" s="836"/>
      <c r="CB56" s="836"/>
      <c r="CC56" s="836"/>
      <c r="CD56" s="836"/>
      <c r="CE56" s="836"/>
      <c r="CF56" s="836"/>
      <c r="CG56" s="837"/>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7"/>
      <c r="R57" s="888"/>
      <c r="S57" s="888"/>
      <c r="T57" s="888"/>
      <c r="U57" s="888"/>
      <c r="V57" s="888"/>
      <c r="W57" s="888"/>
      <c r="X57" s="888"/>
      <c r="Y57" s="888"/>
      <c r="Z57" s="888"/>
      <c r="AA57" s="888"/>
      <c r="AB57" s="888"/>
      <c r="AC57" s="888"/>
      <c r="AD57" s="888"/>
      <c r="AE57" s="889"/>
      <c r="AF57" s="809"/>
      <c r="AG57" s="810"/>
      <c r="AH57" s="810"/>
      <c r="AI57" s="810"/>
      <c r="AJ57" s="811"/>
      <c r="AK57" s="890"/>
      <c r="AL57" s="888"/>
      <c r="AM57" s="888"/>
      <c r="AN57" s="888"/>
      <c r="AO57" s="888"/>
      <c r="AP57" s="888"/>
      <c r="AQ57" s="888"/>
      <c r="AR57" s="888"/>
      <c r="AS57" s="888"/>
      <c r="AT57" s="888"/>
      <c r="AU57" s="888"/>
      <c r="AV57" s="888"/>
      <c r="AW57" s="888"/>
      <c r="AX57" s="888"/>
      <c r="AY57" s="888"/>
      <c r="AZ57" s="891"/>
      <c r="BA57" s="891"/>
      <c r="BB57" s="891"/>
      <c r="BC57" s="891"/>
      <c r="BD57" s="891"/>
      <c r="BE57" s="879"/>
      <c r="BF57" s="879"/>
      <c r="BG57" s="879"/>
      <c r="BH57" s="879"/>
      <c r="BI57" s="880"/>
      <c r="BJ57" s="254"/>
      <c r="BK57" s="254"/>
      <c r="BL57" s="254"/>
      <c r="BM57" s="254"/>
      <c r="BN57" s="254"/>
      <c r="BO57" s="267"/>
      <c r="BP57" s="267"/>
      <c r="BQ57" s="264">
        <v>51</v>
      </c>
      <c r="BR57" s="265"/>
      <c r="BS57" s="835"/>
      <c r="BT57" s="836"/>
      <c r="BU57" s="836"/>
      <c r="BV57" s="836"/>
      <c r="BW57" s="836"/>
      <c r="BX57" s="836"/>
      <c r="BY57" s="836"/>
      <c r="BZ57" s="836"/>
      <c r="CA57" s="836"/>
      <c r="CB57" s="836"/>
      <c r="CC57" s="836"/>
      <c r="CD57" s="836"/>
      <c r="CE57" s="836"/>
      <c r="CF57" s="836"/>
      <c r="CG57" s="837"/>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7"/>
      <c r="R58" s="888"/>
      <c r="S58" s="888"/>
      <c r="T58" s="888"/>
      <c r="U58" s="888"/>
      <c r="V58" s="888"/>
      <c r="W58" s="888"/>
      <c r="X58" s="888"/>
      <c r="Y58" s="888"/>
      <c r="Z58" s="888"/>
      <c r="AA58" s="888"/>
      <c r="AB58" s="888"/>
      <c r="AC58" s="888"/>
      <c r="AD58" s="888"/>
      <c r="AE58" s="889"/>
      <c r="AF58" s="809"/>
      <c r="AG58" s="810"/>
      <c r="AH58" s="810"/>
      <c r="AI58" s="810"/>
      <c r="AJ58" s="811"/>
      <c r="AK58" s="890"/>
      <c r="AL58" s="888"/>
      <c r="AM58" s="888"/>
      <c r="AN58" s="888"/>
      <c r="AO58" s="888"/>
      <c r="AP58" s="888"/>
      <c r="AQ58" s="888"/>
      <c r="AR58" s="888"/>
      <c r="AS58" s="888"/>
      <c r="AT58" s="888"/>
      <c r="AU58" s="888"/>
      <c r="AV58" s="888"/>
      <c r="AW58" s="888"/>
      <c r="AX58" s="888"/>
      <c r="AY58" s="888"/>
      <c r="AZ58" s="891"/>
      <c r="BA58" s="891"/>
      <c r="BB58" s="891"/>
      <c r="BC58" s="891"/>
      <c r="BD58" s="891"/>
      <c r="BE58" s="879"/>
      <c r="BF58" s="879"/>
      <c r="BG58" s="879"/>
      <c r="BH58" s="879"/>
      <c r="BI58" s="880"/>
      <c r="BJ58" s="254"/>
      <c r="BK58" s="254"/>
      <c r="BL58" s="254"/>
      <c r="BM58" s="254"/>
      <c r="BN58" s="254"/>
      <c r="BO58" s="267"/>
      <c r="BP58" s="267"/>
      <c r="BQ58" s="264">
        <v>52</v>
      </c>
      <c r="BR58" s="265"/>
      <c r="BS58" s="835"/>
      <c r="BT58" s="836"/>
      <c r="BU58" s="836"/>
      <c r="BV58" s="836"/>
      <c r="BW58" s="836"/>
      <c r="BX58" s="836"/>
      <c r="BY58" s="836"/>
      <c r="BZ58" s="836"/>
      <c r="CA58" s="836"/>
      <c r="CB58" s="836"/>
      <c r="CC58" s="836"/>
      <c r="CD58" s="836"/>
      <c r="CE58" s="836"/>
      <c r="CF58" s="836"/>
      <c r="CG58" s="837"/>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7"/>
      <c r="R59" s="888"/>
      <c r="S59" s="888"/>
      <c r="T59" s="888"/>
      <c r="U59" s="888"/>
      <c r="V59" s="888"/>
      <c r="W59" s="888"/>
      <c r="X59" s="888"/>
      <c r="Y59" s="888"/>
      <c r="Z59" s="888"/>
      <c r="AA59" s="888"/>
      <c r="AB59" s="888"/>
      <c r="AC59" s="888"/>
      <c r="AD59" s="888"/>
      <c r="AE59" s="889"/>
      <c r="AF59" s="809"/>
      <c r="AG59" s="810"/>
      <c r="AH59" s="810"/>
      <c r="AI59" s="810"/>
      <c r="AJ59" s="811"/>
      <c r="AK59" s="890"/>
      <c r="AL59" s="888"/>
      <c r="AM59" s="888"/>
      <c r="AN59" s="888"/>
      <c r="AO59" s="888"/>
      <c r="AP59" s="888"/>
      <c r="AQ59" s="888"/>
      <c r="AR59" s="888"/>
      <c r="AS59" s="888"/>
      <c r="AT59" s="888"/>
      <c r="AU59" s="888"/>
      <c r="AV59" s="888"/>
      <c r="AW59" s="888"/>
      <c r="AX59" s="888"/>
      <c r="AY59" s="888"/>
      <c r="AZ59" s="891"/>
      <c r="BA59" s="891"/>
      <c r="BB59" s="891"/>
      <c r="BC59" s="891"/>
      <c r="BD59" s="891"/>
      <c r="BE59" s="879"/>
      <c r="BF59" s="879"/>
      <c r="BG59" s="879"/>
      <c r="BH59" s="879"/>
      <c r="BI59" s="880"/>
      <c r="BJ59" s="254"/>
      <c r="BK59" s="254"/>
      <c r="BL59" s="254"/>
      <c r="BM59" s="254"/>
      <c r="BN59" s="254"/>
      <c r="BO59" s="267"/>
      <c r="BP59" s="267"/>
      <c r="BQ59" s="264">
        <v>53</v>
      </c>
      <c r="BR59" s="265"/>
      <c r="BS59" s="835"/>
      <c r="BT59" s="836"/>
      <c r="BU59" s="836"/>
      <c r="BV59" s="836"/>
      <c r="BW59" s="836"/>
      <c r="BX59" s="836"/>
      <c r="BY59" s="836"/>
      <c r="BZ59" s="836"/>
      <c r="CA59" s="836"/>
      <c r="CB59" s="836"/>
      <c r="CC59" s="836"/>
      <c r="CD59" s="836"/>
      <c r="CE59" s="836"/>
      <c r="CF59" s="836"/>
      <c r="CG59" s="837"/>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7"/>
      <c r="R60" s="888"/>
      <c r="S60" s="888"/>
      <c r="T60" s="888"/>
      <c r="U60" s="888"/>
      <c r="V60" s="888"/>
      <c r="W60" s="888"/>
      <c r="X60" s="888"/>
      <c r="Y60" s="888"/>
      <c r="Z60" s="888"/>
      <c r="AA60" s="888"/>
      <c r="AB60" s="888"/>
      <c r="AC60" s="888"/>
      <c r="AD60" s="888"/>
      <c r="AE60" s="889"/>
      <c r="AF60" s="809"/>
      <c r="AG60" s="810"/>
      <c r="AH60" s="810"/>
      <c r="AI60" s="810"/>
      <c r="AJ60" s="811"/>
      <c r="AK60" s="890"/>
      <c r="AL60" s="888"/>
      <c r="AM60" s="888"/>
      <c r="AN60" s="888"/>
      <c r="AO60" s="888"/>
      <c r="AP60" s="888"/>
      <c r="AQ60" s="888"/>
      <c r="AR60" s="888"/>
      <c r="AS60" s="888"/>
      <c r="AT60" s="888"/>
      <c r="AU60" s="888"/>
      <c r="AV60" s="888"/>
      <c r="AW60" s="888"/>
      <c r="AX60" s="888"/>
      <c r="AY60" s="888"/>
      <c r="AZ60" s="891"/>
      <c r="BA60" s="891"/>
      <c r="BB60" s="891"/>
      <c r="BC60" s="891"/>
      <c r="BD60" s="891"/>
      <c r="BE60" s="879"/>
      <c r="BF60" s="879"/>
      <c r="BG60" s="879"/>
      <c r="BH60" s="879"/>
      <c r="BI60" s="880"/>
      <c r="BJ60" s="254"/>
      <c r="BK60" s="254"/>
      <c r="BL60" s="254"/>
      <c r="BM60" s="254"/>
      <c r="BN60" s="254"/>
      <c r="BO60" s="267"/>
      <c r="BP60" s="267"/>
      <c r="BQ60" s="264">
        <v>54</v>
      </c>
      <c r="BR60" s="265"/>
      <c r="BS60" s="835"/>
      <c r="BT60" s="836"/>
      <c r="BU60" s="836"/>
      <c r="BV60" s="836"/>
      <c r="BW60" s="836"/>
      <c r="BX60" s="836"/>
      <c r="BY60" s="836"/>
      <c r="BZ60" s="836"/>
      <c r="CA60" s="836"/>
      <c r="CB60" s="836"/>
      <c r="CC60" s="836"/>
      <c r="CD60" s="836"/>
      <c r="CE60" s="836"/>
      <c r="CF60" s="836"/>
      <c r="CG60" s="837"/>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7"/>
      <c r="R61" s="888"/>
      <c r="S61" s="888"/>
      <c r="T61" s="888"/>
      <c r="U61" s="888"/>
      <c r="V61" s="888"/>
      <c r="W61" s="888"/>
      <c r="X61" s="888"/>
      <c r="Y61" s="888"/>
      <c r="Z61" s="888"/>
      <c r="AA61" s="888"/>
      <c r="AB61" s="888"/>
      <c r="AC61" s="888"/>
      <c r="AD61" s="888"/>
      <c r="AE61" s="889"/>
      <c r="AF61" s="809"/>
      <c r="AG61" s="810"/>
      <c r="AH61" s="810"/>
      <c r="AI61" s="810"/>
      <c r="AJ61" s="811"/>
      <c r="AK61" s="890"/>
      <c r="AL61" s="888"/>
      <c r="AM61" s="888"/>
      <c r="AN61" s="888"/>
      <c r="AO61" s="888"/>
      <c r="AP61" s="888"/>
      <c r="AQ61" s="888"/>
      <c r="AR61" s="888"/>
      <c r="AS61" s="888"/>
      <c r="AT61" s="888"/>
      <c r="AU61" s="888"/>
      <c r="AV61" s="888"/>
      <c r="AW61" s="888"/>
      <c r="AX61" s="888"/>
      <c r="AY61" s="888"/>
      <c r="AZ61" s="891"/>
      <c r="BA61" s="891"/>
      <c r="BB61" s="891"/>
      <c r="BC61" s="891"/>
      <c r="BD61" s="891"/>
      <c r="BE61" s="879"/>
      <c r="BF61" s="879"/>
      <c r="BG61" s="879"/>
      <c r="BH61" s="879"/>
      <c r="BI61" s="880"/>
      <c r="BJ61" s="254"/>
      <c r="BK61" s="254"/>
      <c r="BL61" s="254"/>
      <c r="BM61" s="254"/>
      <c r="BN61" s="254"/>
      <c r="BO61" s="267"/>
      <c r="BP61" s="267"/>
      <c r="BQ61" s="264">
        <v>55</v>
      </c>
      <c r="BR61" s="265"/>
      <c r="BS61" s="835"/>
      <c r="BT61" s="836"/>
      <c r="BU61" s="836"/>
      <c r="BV61" s="836"/>
      <c r="BW61" s="836"/>
      <c r="BX61" s="836"/>
      <c r="BY61" s="836"/>
      <c r="BZ61" s="836"/>
      <c r="CA61" s="836"/>
      <c r="CB61" s="836"/>
      <c r="CC61" s="836"/>
      <c r="CD61" s="836"/>
      <c r="CE61" s="836"/>
      <c r="CF61" s="836"/>
      <c r="CG61" s="837"/>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7"/>
      <c r="R62" s="888"/>
      <c r="S62" s="888"/>
      <c r="T62" s="888"/>
      <c r="U62" s="888"/>
      <c r="V62" s="888"/>
      <c r="W62" s="888"/>
      <c r="X62" s="888"/>
      <c r="Y62" s="888"/>
      <c r="Z62" s="888"/>
      <c r="AA62" s="888"/>
      <c r="AB62" s="888"/>
      <c r="AC62" s="888"/>
      <c r="AD62" s="888"/>
      <c r="AE62" s="889"/>
      <c r="AF62" s="809"/>
      <c r="AG62" s="810"/>
      <c r="AH62" s="810"/>
      <c r="AI62" s="810"/>
      <c r="AJ62" s="811"/>
      <c r="AK62" s="890"/>
      <c r="AL62" s="888"/>
      <c r="AM62" s="888"/>
      <c r="AN62" s="888"/>
      <c r="AO62" s="888"/>
      <c r="AP62" s="888"/>
      <c r="AQ62" s="888"/>
      <c r="AR62" s="888"/>
      <c r="AS62" s="888"/>
      <c r="AT62" s="888"/>
      <c r="AU62" s="888"/>
      <c r="AV62" s="888"/>
      <c r="AW62" s="888"/>
      <c r="AX62" s="888"/>
      <c r="AY62" s="888"/>
      <c r="AZ62" s="891"/>
      <c r="BA62" s="891"/>
      <c r="BB62" s="891"/>
      <c r="BC62" s="891"/>
      <c r="BD62" s="891"/>
      <c r="BE62" s="879"/>
      <c r="BF62" s="879"/>
      <c r="BG62" s="879"/>
      <c r="BH62" s="879"/>
      <c r="BI62" s="880"/>
      <c r="BJ62" s="899" t="s">
        <v>420</v>
      </c>
      <c r="BK62" s="857"/>
      <c r="BL62" s="857"/>
      <c r="BM62" s="857"/>
      <c r="BN62" s="858"/>
      <c r="BO62" s="267"/>
      <c r="BP62" s="267"/>
      <c r="BQ62" s="264">
        <v>56</v>
      </c>
      <c r="BR62" s="265"/>
      <c r="BS62" s="835"/>
      <c r="BT62" s="836"/>
      <c r="BU62" s="836"/>
      <c r="BV62" s="836"/>
      <c r="BW62" s="836"/>
      <c r="BX62" s="836"/>
      <c r="BY62" s="836"/>
      <c r="BZ62" s="836"/>
      <c r="CA62" s="836"/>
      <c r="CB62" s="836"/>
      <c r="CC62" s="836"/>
      <c r="CD62" s="836"/>
      <c r="CE62" s="836"/>
      <c r="CF62" s="836"/>
      <c r="CG62" s="837"/>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41" t="s">
        <v>421</v>
      </c>
      <c r="C63" s="842"/>
      <c r="D63" s="842"/>
      <c r="E63" s="842"/>
      <c r="F63" s="842"/>
      <c r="G63" s="842"/>
      <c r="H63" s="842"/>
      <c r="I63" s="842"/>
      <c r="J63" s="842"/>
      <c r="K63" s="842"/>
      <c r="L63" s="842"/>
      <c r="M63" s="842"/>
      <c r="N63" s="842"/>
      <c r="O63" s="842"/>
      <c r="P63" s="843"/>
      <c r="Q63" s="892"/>
      <c r="R63" s="893"/>
      <c r="S63" s="893"/>
      <c r="T63" s="893"/>
      <c r="U63" s="893"/>
      <c r="V63" s="893"/>
      <c r="W63" s="893"/>
      <c r="X63" s="893"/>
      <c r="Y63" s="893"/>
      <c r="Z63" s="893"/>
      <c r="AA63" s="893"/>
      <c r="AB63" s="893"/>
      <c r="AC63" s="893"/>
      <c r="AD63" s="893"/>
      <c r="AE63" s="894"/>
      <c r="AF63" s="895">
        <v>2042</v>
      </c>
      <c r="AG63" s="896"/>
      <c r="AH63" s="896"/>
      <c r="AI63" s="896"/>
      <c r="AJ63" s="897"/>
      <c r="AK63" s="898"/>
      <c r="AL63" s="893"/>
      <c r="AM63" s="893"/>
      <c r="AN63" s="893"/>
      <c r="AO63" s="893"/>
      <c r="AP63" s="896">
        <v>11801</v>
      </c>
      <c r="AQ63" s="896"/>
      <c r="AR63" s="896"/>
      <c r="AS63" s="896"/>
      <c r="AT63" s="896"/>
      <c r="AU63" s="896">
        <v>6941</v>
      </c>
      <c r="AV63" s="896"/>
      <c r="AW63" s="896"/>
      <c r="AX63" s="896"/>
      <c r="AY63" s="896"/>
      <c r="AZ63" s="900"/>
      <c r="BA63" s="900"/>
      <c r="BB63" s="900"/>
      <c r="BC63" s="900"/>
      <c r="BD63" s="900"/>
      <c r="BE63" s="901"/>
      <c r="BF63" s="901"/>
      <c r="BG63" s="901"/>
      <c r="BH63" s="901"/>
      <c r="BI63" s="902"/>
      <c r="BJ63" s="903" t="s">
        <v>422</v>
      </c>
      <c r="BK63" s="904"/>
      <c r="BL63" s="904"/>
      <c r="BM63" s="904"/>
      <c r="BN63" s="905"/>
      <c r="BO63" s="267"/>
      <c r="BP63" s="267"/>
      <c r="BQ63" s="264">
        <v>57</v>
      </c>
      <c r="BR63" s="265"/>
      <c r="BS63" s="835"/>
      <c r="BT63" s="836"/>
      <c r="BU63" s="836"/>
      <c r="BV63" s="836"/>
      <c r="BW63" s="836"/>
      <c r="BX63" s="836"/>
      <c r="BY63" s="836"/>
      <c r="BZ63" s="836"/>
      <c r="CA63" s="836"/>
      <c r="CB63" s="836"/>
      <c r="CC63" s="836"/>
      <c r="CD63" s="836"/>
      <c r="CE63" s="836"/>
      <c r="CF63" s="836"/>
      <c r="CG63" s="837"/>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35"/>
      <c r="BT64" s="836"/>
      <c r="BU64" s="836"/>
      <c r="BV64" s="836"/>
      <c r="BW64" s="836"/>
      <c r="BX64" s="836"/>
      <c r="BY64" s="836"/>
      <c r="BZ64" s="836"/>
      <c r="CA64" s="836"/>
      <c r="CB64" s="836"/>
      <c r="CC64" s="836"/>
      <c r="CD64" s="836"/>
      <c r="CE64" s="836"/>
      <c r="CF64" s="836"/>
      <c r="CG64" s="837"/>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35"/>
      <c r="BT65" s="836"/>
      <c r="BU65" s="836"/>
      <c r="BV65" s="836"/>
      <c r="BW65" s="836"/>
      <c r="BX65" s="836"/>
      <c r="BY65" s="836"/>
      <c r="BZ65" s="836"/>
      <c r="CA65" s="836"/>
      <c r="CB65" s="836"/>
      <c r="CC65" s="836"/>
      <c r="CD65" s="836"/>
      <c r="CE65" s="836"/>
      <c r="CF65" s="836"/>
      <c r="CG65" s="837"/>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6" t="s">
        <v>400</v>
      </c>
      <c r="AG66" s="864"/>
      <c r="AH66" s="864"/>
      <c r="AI66" s="864"/>
      <c r="AJ66" s="907"/>
      <c r="AK66" s="765" t="s">
        <v>428</v>
      </c>
      <c r="AL66" s="789"/>
      <c r="AM66" s="789"/>
      <c r="AN66" s="789"/>
      <c r="AO66" s="790"/>
      <c r="AP66" s="765" t="s">
        <v>429</v>
      </c>
      <c r="AQ66" s="766"/>
      <c r="AR66" s="766"/>
      <c r="AS66" s="766"/>
      <c r="AT66" s="767"/>
      <c r="AU66" s="765" t="s">
        <v>430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7"/>
      <c r="BT66" s="918"/>
      <c r="BU66" s="918"/>
      <c r="BV66" s="918"/>
      <c r="BW66" s="918"/>
      <c r="BX66" s="918"/>
      <c r="BY66" s="918"/>
      <c r="BZ66" s="918"/>
      <c r="CA66" s="918"/>
      <c r="CB66" s="918"/>
      <c r="CC66" s="918"/>
      <c r="CD66" s="918"/>
      <c r="CE66" s="918"/>
      <c r="CF66" s="918"/>
      <c r="CG66" s="919"/>
      <c r="CH66" s="914"/>
      <c r="CI66" s="915"/>
      <c r="CJ66" s="915"/>
      <c r="CK66" s="915"/>
      <c r="CL66" s="916"/>
      <c r="CM66" s="914"/>
      <c r="CN66" s="915"/>
      <c r="CO66" s="915"/>
      <c r="CP66" s="915"/>
      <c r="CQ66" s="916"/>
      <c r="CR66" s="914"/>
      <c r="CS66" s="915"/>
      <c r="CT66" s="915"/>
      <c r="CU66" s="915"/>
      <c r="CV66" s="916"/>
      <c r="CW66" s="914"/>
      <c r="CX66" s="915"/>
      <c r="CY66" s="915"/>
      <c r="CZ66" s="915"/>
      <c r="DA66" s="916"/>
      <c r="DB66" s="914"/>
      <c r="DC66" s="915"/>
      <c r="DD66" s="915"/>
      <c r="DE66" s="915"/>
      <c r="DF66" s="916"/>
      <c r="DG66" s="914"/>
      <c r="DH66" s="915"/>
      <c r="DI66" s="915"/>
      <c r="DJ66" s="915"/>
      <c r="DK66" s="916"/>
      <c r="DL66" s="914"/>
      <c r="DM66" s="915"/>
      <c r="DN66" s="915"/>
      <c r="DO66" s="915"/>
      <c r="DP66" s="916"/>
      <c r="DQ66" s="914"/>
      <c r="DR66" s="915"/>
      <c r="DS66" s="915"/>
      <c r="DT66" s="915"/>
      <c r="DU66" s="916"/>
      <c r="DV66" s="911"/>
      <c r="DW66" s="912"/>
      <c r="DX66" s="912"/>
      <c r="DY66" s="912"/>
      <c r="DZ66" s="913"/>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8"/>
      <c r="AG67" s="867"/>
      <c r="AH67" s="867"/>
      <c r="AI67" s="867"/>
      <c r="AJ67" s="909"/>
      <c r="AK67" s="910"/>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7"/>
      <c r="BT67" s="918"/>
      <c r="BU67" s="918"/>
      <c r="BV67" s="918"/>
      <c r="BW67" s="918"/>
      <c r="BX67" s="918"/>
      <c r="BY67" s="918"/>
      <c r="BZ67" s="918"/>
      <c r="CA67" s="918"/>
      <c r="CB67" s="918"/>
      <c r="CC67" s="918"/>
      <c r="CD67" s="918"/>
      <c r="CE67" s="918"/>
      <c r="CF67" s="918"/>
      <c r="CG67" s="919"/>
      <c r="CH67" s="914"/>
      <c r="CI67" s="915"/>
      <c r="CJ67" s="915"/>
      <c r="CK67" s="915"/>
      <c r="CL67" s="916"/>
      <c r="CM67" s="914"/>
      <c r="CN67" s="915"/>
      <c r="CO67" s="915"/>
      <c r="CP67" s="915"/>
      <c r="CQ67" s="916"/>
      <c r="CR67" s="914"/>
      <c r="CS67" s="915"/>
      <c r="CT67" s="915"/>
      <c r="CU67" s="915"/>
      <c r="CV67" s="916"/>
      <c r="CW67" s="914"/>
      <c r="CX67" s="915"/>
      <c r="CY67" s="915"/>
      <c r="CZ67" s="915"/>
      <c r="DA67" s="916"/>
      <c r="DB67" s="914"/>
      <c r="DC67" s="915"/>
      <c r="DD67" s="915"/>
      <c r="DE67" s="915"/>
      <c r="DF67" s="916"/>
      <c r="DG67" s="914"/>
      <c r="DH67" s="915"/>
      <c r="DI67" s="915"/>
      <c r="DJ67" s="915"/>
      <c r="DK67" s="916"/>
      <c r="DL67" s="914"/>
      <c r="DM67" s="915"/>
      <c r="DN67" s="915"/>
      <c r="DO67" s="915"/>
      <c r="DP67" s="916"/>
      <c r="DQ67" s="914"/>
      <c r="DR67" s="915"/>
      <c r="DS67" s="915"/>
      <c r="DT67" s="915"/>
      <c r="DU67" s="916"/>
      <c r="DV67" s="911"/>
      <c r="DW67" s="912"/>
      <c r="DX67" s="912"/>
      <c r="DY67" s="912"/>
      <c r="DZ67" s="913"/>
      <c r="EA67" s="248"/>
    </row>
    <row r="68" spans="1:131" s="249" customFormat="1" ht="26.25" customHeight="1" thickTop="1" x14ac:dyDescent="0.15">
      <c r="A68" s="260">
        <v>1</v>
      </c>
      <c r="B68" s="826" t="s">
        <v>599</v>
      </c>
      <c r="C68" s="827"/>
      <c r="D68" s="827"/>
      <c r="E68" s="827"/>
      <c r="F68" s="827"/>
      <c r="G68" s="827"/>
      <c r="H68" s="827"/>
      <c r="I68" s="827"/>
      <c r="J68" s="827"/>
      <c r="K68" s="827"/>
      <c r="L68" s="827"/>
      <c r="M68" s="827"/>
      <c r="N68" s="827"/>
      <c r="O68" s="827"/>
      <c r="P68" s="828"/>
      <c r="Q68" s="923">
        <v>63</v>
      </c>
      <c r="R68" s="920"/>
      <c r="S68" s="920"/>
      <c r="T68" s="920"/>
      <c r="U68" s="920"/>
      <c r="V68" s="920">
        <v>62</v>
      </c>
      <c r="W68" s="920"/>
      <c r="X68" s="920"/>
      <c r="Y68" s="920"/>
      <c r="Z68" s="920"/>
      <c r="AA68" s="920">
        <v>1</v>
      </c>
      <c r="AB68" s="920"/>
      <c r="AC68" s="920"/>
      <c r="AD68" s="920"/>
      <c r="AE68" s="920"/>
      <c r="AF68" s="920">
        <v>1</v>
      </c>
      <c r="AG68" s="920"/>
      <c r="AH68" s="920"/>
      <c r="AI68" s="920"/>
      <c r="AJ68" s="920"/>
      <c r="AK68" s="920" t="s">
        <v>616</v>
      </c>
      <c r="AL68" s="920"/>
      <c r="AM68" s="920"/>
      <c r="AN68" s="920"/>
      <c r="AO68" s="920"/>
      <c r="AP68" s="920">
        <v>77</v>
      </c>
      <c r="AQ68" s="920"/>
      <c r="AR68" s="920"/>
      <c r="AS68" s="920"/>
      <c r="AT68" s="920"/>
      <c r="AU68" s="920">
        <v>62</v>
      </c>
      <c r="AV68" s="920"/>
      <c r="AW68" s="920"/>
      <c r="AX68" s="920"/>
      <c r="AY68" s="920"/>
      <c r="AZ68" s="921"/>
      <c r="BA68" s="921"/>
      <c r="BB68" s="921"/>
      <c r="BC68" s="921"/>
      <c r="BD68" s="922"/>
      <c r="BE68" s="267"/>
      <c r="BF68" s="267"/>
      <c r="BG68" s="267"/>
      <c r="BH68" s="267"/>
      <c r="BI68" s="267"/>
      <c r="BJ68" s="267"/>
      <c r="BK68" s="267"/>
      <c r="BL68" s="267"/>
      <c r="BM68" s="267"/>
      <c r="BN68" s="267"/>
      <c r="BO68" s="267"/>
      <c r="BP68" s="267"/>
      <c r="BQ68" s="264">
        <v>62</v>
      </c>
      <c r="BR68" s="269"/>
      <c r="BS68" s="917"/>
      <c r="BT68" s="918"/>
      <c r="BU68" s="918"/>
      <c r="BV68" s="918"/>
      <c r="BW68" s="918"/>
      <c r="BX68" s="918"/>
      <c r="BY68" s="918"/>
      <c r="BZ68" s="918"/>
      <c r="CA68" s="918"/>
      <c r="CB68" s="918"/>
      <c r="CC68" s="918"/>
      <c r="CD68" s="918"/>
      <c r="CE68" s="918"/>
      <c r="CF68" s="918"/>
      <c r="CG68" s="919"/>
      <c r="CH68" s="914"/>
      <c r="CI68" s="915"/>
      <c r="CJ68" s="915"/>
      <c r="CK68" s="915"/>
      <c r="CL68" s="916"/>
      <c r="CM68" s="914"/>
      <c r="CN68" s="915"/>
      <c r="CO68" s="915"/>
      <c r="CP68" s="915"/>
      <c r="CQ68" s="916"/>
      <c r="CR68" s="914"/>
      <c r="CS68" s="915"/>
      <c r="CT68" s="915"/>
      <c r="CU68" s="915"/>
      <c r="CV68" s="916"/>
      <c r="CW68" s="914"/>
      <c r="CX68" s="915"/>
      <c r="CY68" s="915"/>
      <c r="CZ68" s="915"/>
      <c r="DA68" s="916"/>
      <c r="DB68" s="914"/>
      <c r="DC68" s="915"/>
      <c r="DD68" s="915"/>
      <c r="DE68" s="915"/>
      <c r="DF68" s="916"/>
      <c r="DG68" s="914"/>
      <c r="DH68" s="915"/>
      <c r="DI68" s="915"/>
      <c r="DJ68" s="915"/>
      <c r="DK68" s="916"/>
      <c r="DL68" s="914"/>
      <c r="DM68" s="915"/>
      <c r="DN68" s="915"/>
      <c r="DO68" s="915"/>
      <c r="DP68" s="916"/>
      <c r="DQ68" s="914"/>
      <c r="DR68" s="915"/>
      <c r="DS68" s="915"/>
      <c r="DT68" s="915"/>
      <c r="DU68" s="916"/>
      <c r="DV68" s="911"/>
      <c r="DW68" s="912"/>
      <c r="DX68" s="912"/>
      <c r="DY68" s="912"/>
      <c r="DZ68" s="913"/>
      <c r="EA68" s="248"/>
    </row>
    <row r="69" spans="1:131" s="249" customFormat="1" ht="26.25" customHeight="1" x14ac:dyDescent="0.15">
      <c r="A69" s="263">
        <v>2</v>
      </c>
      <c r="B69" s="816" t="s">
        <v>600</v>
      </c>
      <c r="C69" s="817"/>
      <c r="D69" s="817"/>
      <c r="E69" s="817"/>
      <c r="F69" s="817"/>
      <c r="G69" s="817"/>
      <c r="H69" s="817"/>
      <c r="I69" s="817"/>
      <c r="J69" s="817"/>
      <c r="K69" s="817"/>
      <c r="L69" s="817"/>
      <c r="M69" s="817"/>
      <c r="N69" s="817"/>
      <c r="O69" s="817"/>
      <c r="P69" s="818"/>
      <c r="Q69" s="924">
        <v>1417</v>
      </c>
      <c r="R69" s="885"/>
      <c r="S69" s="885"/>
      <c r="T69" s="885"/>
      <c r="U69" s="885"/>
      <c r="V69" s="885">
        <v>1398</v>
      </c>
      <c r="W69" s="885"/>
      <c r="X69" s="885"/>
      <c r="Y69" s="885"/>
      <c r="Z69" s="885"/>
      <c r="AA69" s="885">
        <v>19</v>
      </c>
      <c r="AB69" s="885"/>
      <c r="AC69" s="885"/>
      <c r="AD69" s="885"/>
      <c r="AE69" s="885"/>
      <c r="AF69" s="885">
        <v>19</v>
      </c>
      <c r="AG69" s="885"/>
      <c r="AH69" s="885"/>
      <c r="AI69" s="885"/>
      <c r="AJ69" s="885"/>
      <c r="AK69" s="885" t="s">
        <v>615</v>
      </c>
      <c r="AL69" s="885"/>
      <c r="AM69" s="885"/>
      <c r="AN69" s="885"/>
      <c r="AO69" s="885"/>
      <c r="AP69" s="885">
        <v>42</v>
      </c>
      <c r="AQ69" s="885"/>
      <c r="AR69" s="885"/>
      <c r="AS69" s="885"/>
      <c r="AT69" s="885"/>
      <c r="AU69" s="885">
        <v>15</v>
      </c>
      <c r="AV69" s="885"/>
      <c r="AW69" s="885"/>
      <c r="AX69" s="885"/>
      <c r="AY69" s="885"/>
      <c r="AZ69" s="925"/>
      <c r="BA69" s="925"/>
      <c r="BB69" s="925"/>
      <c r="BC69" s="925"/>
      <c r="BD69" s="926"/>
      <c r="BE69" s="267"/>
      <c r="BF69" s="267"/>
      <c r="BG69" s="267"/>
      <c r="BH69" s="267"/>
      <c r="BI69" s="267"/>
      <c r="BJ69" s="267"/>
      <c r="BK69" s="267"/>
      <c r="BL69" s="267"/>
      <c r="BM69" s="267"/>
      <c r="BN69" s="267"/>
      <c r="BO69" s="267"/>
      <c r="BP69" s="267"/>
      <c r="BQ69" s="264">
        <v>63</v>
      </c>
      <c r="BR69" s="269"/>
      <c r="BS69" s="917"/>
      <c r="BT69" s="918"/>
      <c r="BU69" s="918"/>
      <c r="BV69" s="918"/>
      <c r="BW69" s="918"/>
      <c r="BX69" s="918"/>
      <c r="BY69" s="918"/>
      <c r="BZ69" s="918"/>
      <c r="CA69" s="918"/>
      <c r="CB69" s="918"/>
      <c r="CC69" s="918"/>
      <c r="CD69" s="918"/>
      <c r="CE69" s="918"/>
      <c r="CF69" s="918"/>
      <c r="CG69" s="919"/>
      <c r="CH69" s="914"/>
      <c r="CI69" s="915"/>
      <c r="CJ69" s="915"/>
      <c r="CK69" s="915"/>
      <c r="CL69" s="916"/>
      <c r="CM69" s="914"/>
      <c r="CN69" s="915"/>
      <c r="CO69" s="915"/>
      <c r="CP69" s="915"/>
      <c r="CQ69" s="916"/>
      <c r="CR69" s="914"/>
      <c r="CS69" s="915"/>
      <c r="CT69" s="915"/>
      <c r="CU69" s="915"/>
      <c r="CV69" s="916"/>
      <c r="CW69" s="914"/>
      <c r="CX69" s="915"/>
      <c r="CY69" s="915"/>
      <c r="CZ69" s="915"/>
      <c r="DA69" s="916"/>
      <c r="DB69" s="914"/>
      <c r="DC69" s="915"/>
      <c r="DD69" s="915"/>
      <c r="DE69" s="915"/>
      <c r="DF69" s="916"/>
      <c r="DG69" s="914"/>
      <c r="DH69" s="915"/>
      <c r="DI69" s="915"/>
      <c r="DJ69" s="915"/>
      <c r="DK69" s="916"/>
      <c r="DL69" s="914"/>
      <c r="DM69" s="915"/>
      <c r="DN69" s="915"/>
      <c r="DO69" s="915"/>
      <c r="DP69" s="916"/>
      <c r="DQ69" s="914"/>
      <c r="DR69" s="915"/>
      <c r="DS69" s="915"/>
      <c r="DT69" s="915"/>
      <c r="DU69" s="916"/>
      <c r="DV69" s="911"/>
      <c r="DW69" s="912"/>
      <c r="DX69" s="912"/>
      <c r="DY69" s="912"/>
      <c r="DZ69" s="913"/>
      <c r="EA69" s="248"/>
    </row>
    <row r="70" spans="1:131" s="249" customFormat="1" ht="26.25" customHeight="1" x14ac:dyDescent="0.15">
      <c r="A70" s="263">
        <v>3</v>
      </c>
      <c r="B70" s="816" t="s">
        <v>601</v>
      </c>
      <c r="C70" s="817"/>
      <c r="D70" s="817"/>
      <c r="E70" s="817"/>
      <c r="F70" s="817"/>
      <c r="G70" s="817"/>
      <c r="H70" s="817"/>
      <c r="I70" s="817"/>
      <c r="J70" s="817"/>
      <c r="K70" s="817"/>
      <c r="L70" s="817"/>
      <c r="M70" s="817"/>
      <c r="N70" s="817"/>
      <c r="O70" s="817"/>
      <c r="P70" s="818"/>
      <c r="Q70" s="924">
        <v>617</v>
      </c>
      <c r="R70" s="885"/>
      <c r="S70" s="885"/>
      <c r="T70" s="885"/>
      <c r="U70" s="885"/>
      <c r="V70" s="885">
        <v>593</v>
      </c>
      <c r="W70" s="885"/>
      <c r="X70" s="885"/>
      <c r="Y70" s="885"/>
      <c r="Z70" s="885"/>
      <c r="AA70" s="885">
        <v>24</v>
      </c>
      <c r="AB70" s="885"/>
      <c r="AC70" s="885"/>
      <c r="AD70" s="885"/>
      <c r="AE70" s="885"/>
      <c r="AF70" s="885">
        <v>24</v>
      </c>
      <c r="AG70" s="885"/>
      <c r="AH70" s="885"/>
      <c r="AI70" s="885"/>
      <c r="AJ70" s="885"/>
      <c r="AK70" s="885" t="s">
        <v>615</v>
      </c>
      <c r="AL70" s="885"/>
      <c r="AM70" s="885"/>
      <c r="AN70" s="885"/>
      <c r="AO70" s="885"/>
      <c r="AP70" s="885">
        <v>322</v>
      </c>
      <c r="AQ70" s="885"/>
      <c r="AR70" s="885"/>
      <c r="AS70" s="885"/>
      <c r="AT70" s="885"/>
      <c r="AU70" s="885">
        <v>195</v>
      </c>
      <c r="AV70" s="885"/>
      <c r="AW70" s="885"/>
      <c r="AX70" s="885"/>
      <c r="AY70" s="885"/>
      <c r="AZ70" s="925"/>
      <c r="BA70" s="925"/>
      <c r="BB70" s="925"/>
      <c r="BC70" s="925"/>
      <c r="BD70" s="926"/>
      <c r="BE70" s="267"/>
      <c r="BF70" s="267"/>
      <c r="BG70" s="267"/>
      <c r="BH70" s="267"/>
      <c r="BI70" s="267"/>
      <c r="BJ70" s="267"/>
      <c r="BK70" s="267"/>
      <c r="BL70" s="267"/>
      <c r="BM70" s="267"/>
      <c r="BN70" s="267"/>
      <c r="BO70" s="267"/>
      <c r="BP70" s="267"/>
      <c r="BQ70" s="264">
        <v>64</v>
      </c>
      <c r="BR70" s="269"/>
      <c r="BS70" s="917"/>
      <c r="BT70" s="918"/>
      <c r="BU70" s="918"/>
      <c r="BV70" s="918"/>
      <c r="BW70" s="918"/>
      <c r="BX70" s="918"/>
      <c r="BY70" s="918"/>
      <c r="BZ70" s="918"/>
      <c r="CA70" s="918"/>
      <c r="CB70" s="918"/>
      <c r="CC70" s="918"/>
      <c r="CD70" s="918"/>
      <c r="CE70" s="918"/>
      <c r="CF70" s="918"/>
      <c r="CG70" s="919"/>
      <c r="CH70" s="914"/>
      <c r="CI70" s="915"/>
      <c r="CJ70" s="915"/>
      <c r="CK70" s="915"/>
      <c r="CL70" s="916"/>
      <c r="CM70" s="914"/>
      <c r="CN70" s="915"/>
      <c r="CO70" s="915"/>
      <c r="CP70" s="915"/>
      <c r="CQ70" s="916"/>
      <c r="CR70" s="914"/>
      <c r="CS70" s="915"/>
      <c r="CT70" s="915"/>
      <c r="CU70" s="915"/>
      <c r="CV70" s="916"/>
      <c r="CW70" s="914"/>
      <c r="CX70" s="915"/>
      <c r="CY70" s="915"/>
      <c r="CZ70" s="915"/>
      <c r="DA70" s="916"/>
      <c r="DB70" s="914"/>
      <c r="DC70" s="915"/>
      <c r="DD70" s="915"/>
      <c r="DE70" s="915"/>
      <c r="DF70" s="916"/>
      <c r="DG70" s="914"/>
      <c r="DH70" s="915"/>
      <c r="DI70" s="915"/>
      <c r="DJ70" s="915"/>
      <c r="DK70" s="916"/>
      <c r="DL70" s="914"/>
      <c r="DM70" s="915"/>
      <c r="DN70" s="915"/>
      <c r="DO70" s="915"/>
      <c r="DP70" s="916"/>
      <c r="DQ70" s="914"/>
      <c r="DR70" s="915"/>
      <c r="DS70" s="915"/>
      <c r="DT70" s="915"/>
      <c r="DU70" s="916"/>
      <c r="DV70" s="911"/>
      <c r="DW70" s="912"/>
      <c r="DX70" s="912"/>
      <c r="DY70" s="912"/>
      <c r="DZ70" s="913"/>
      <c r="EA70" s="248"/>
    </row>
    <row r="71" spans="1:131" s="249" customFormat="1" ht="26.25" customHeight="1" x14ac:dyDescent="0.15">
      <c r="A71" s="263">
        <v>4</v>
      </c>
      <c r="B71" s="816" t="s">
        <v>602</v>
      </c>
      <c r="C71" s="817"/>
      <c r="D71" s="817"/>
      <c r="E71" s="817"/>
      <c r="F71" s="817"/>
      <c r="G71" s="817"/>
      <c r="H71" s="817"/>
      <c r="I71" s="817"/>
      <c r="J71" s="817"/>
      <c r="K71" s="817"/>
      <c r="L71" s="817"/>
      <c r="M71" s="817"/>
      <c r="N71" s="817"/>
      <c r="O71" s="817"/>
      <c r="P71" s="818"/>
      <c r="Q71" s="924">
        <v>1603</v>
      </c>
      <c r="R71" s="885"/>
      <c r="S71" s="885"/>
      <c r="T71" s="885"/>
      <c r="U71" s="885"/>
      <c r="V71" s="885">
        <v>1595</v>
      </c>
      <c r="W71" s="885"/>
      <c r="X71" s="885"/>
      <c r="Y71" s="885"/>
      <c r="Z71" s="885"/>
      <c r="AA71" s="885">
        <v>8</v>
      </c>
      <c r="AB71" s="885"/>
      <c r="AC71" s="885"/>
      <c r="AD71" s="885"/>
      <c r="AE71" s="885"/>
      <c r="AF71" s="885">
        <v>8</v>
      </c>
      <c r="AG71" s="885"/>
      <c r="AH71" s="885"/>
      <c r="AI71" s="885"/>
      <c r="AJ71" s="885"/>
      <c r="AK71" s="885" t="s">
        <v>615</v>
      </c>
      <c r="AL71" s="885"/>
      <c r="AM71" s="885"/>
      <c r="AN71" s="885"/>
      <c r="AO71" s="885"/>
      <c r="AP71" s="885">
        <v>711</v>
      </c>
      <c r="AQ71" s="885"/>
      <c r="AR71" s="885"/>
      <c r="AS71" s="885"/>
      <c r="AT71" s="885"/>
      <c r="AU71" s="885">
        <v>380</v>
      </c>
      <c r="AV71" s="885"/>
      <c r="AW71" s="885"/>
      <c r="AX71" s="885"/>
      <c r="AY71" s="885"/>
      <c r="AZ71" s="925"/>
      <c r="BA71" s="925"/>
      <c r="BB71" s="925"/>
      <c r="BC71" s="925"/>
      <c r="BD71" s="926"/>
      <c r="BE71" s="267"/>
      <c r="BF71" s="267"/>
      <c r="BG71" s="267"/>
      <c r="BH71" s="267"/>
      <c r="BI71" s="267"/>
      <c r="BJ71" s="267"/>
      <c r="BK71" s="267"/>
      <c r="BL71" s="267"/>
      <c r="BM71" s="267"/>
      <c r="BN71" s="267"/>
      <c r="BO71" s="267"/>
      <c r="BP71" s="267"/>
      <c r="BQ71" s="264">
        <v>65</v>
      </c>
      <c r="BR71" s="269"/>
      <c r="BS71" s="917"/>
      <c r="BT71" s="918"/>
      <c r="BU71" s="918"/>
      <c r="BV71" s="918"/>
      <c r="BW71" s="918"/>
      <c r="BX71" s="918"/>
      <c r="BY71" s="918"/>
      <c r="BZ71" s="918"/>
      <c r="CA71" s="918"/>
      <c r="CB71" s="918"/>
      <c r="CC71" s="918"/>
      <c r="CD71" s="918"/>
      <c r="CE71" s="918"/>
      <c r="CF71" s="918"/>
      <c r="CG71" s="919"/>
      <c r="CH71" s="914"/>
      <c r="CI71" s="915"/>
      <c r="CJ71" s="915"/>
      <c r="CK71" s="915"/>
      <c r="CL71" s="916"/>
      <c r="CM71" s="914"/>
      <c r="CN71" s="915"/>
      <c r="CO71" s="915"/>
      <c r="CP71" s="915"/>
      <c r="CQ71" s="916"/>
      <c r="CR71" s="914"/>
      <c r="CS71" s="915"/>
      <c r="CT71" s="915"/>
      <c r="CU71" s="915"/>
      <c r="CV71" s="916"/>
      <c r="CW71" s="914"/>
      <c r="CX71" s="915"/>
      <c r="CY71" s="915"/>
      <c r="CZ71" s="915"/>
      <c r="DA71" s="916"/>
      <c r="DB71" s="914"/>
      <c r="DC71" s="915"/>
      <c r="DD71" s="915"/>
      <c r="DE71" s="915"/>
      <c r="DF71" s="916"/>
      <c r="DG71" s="914"/>
      <c r="DH71" s="915"/>
      <c r="DI71" s="915"/>
      <c r="DJ71" s="915"/>
      <c r="DK71" s="916"/>
      <c r="DL71" s="914"/>
      <c r="DM71" s="915"/>
      <c r="DN71" s="915"/>
      <c r="DO71" s="915"/>
      <c r="DP71" s="916"/>
      <c r="DQ71" s="914"/>
      <c r="DR71" s="915"/>
      <c r="DS71" s="915"/>
      <c r="DT71" s="915"/>
      <c r="DU71" s="916"/>
      <c r="DV71" s="911"/>
      <c r="DW71" s="912"/>
      <c r="DX71" s="912"/>
      <c r="DY71" s="912"/>
      <c r="DZ71" s="913"/>
      <c r="EA71" s="248"/>
    </row>
    <row r="72" spans="1:131" s="249" customFormat="1" ht="26.25" customHeight="1" x14ac:dyDescent="0.15">
      <c r="A72" s="263">
        <v>5</v>
      </c>
      <c r="B72" s="816" t="s">
        <v>603</v>
      </c>
      <c r="C72" s="817"/>
      <c r="D72" s="817"/>
      <c r="E72" s="817"/>
      <c r="F72" s="817"/>
      <c r="G72" s="817"/>
      <c r="H72" s="817"/>
      <c r="I72" s="817"/>
      <c r="J72" s="817"/>
      <c r="K72" s="817"/>
      <c r="L72" s="817"/>
      <c r="M72" s="817"/>
      <c r="N72" s="817"/>
      <c r="O72" s="817"/>
      <c r="P72" s="818"/>
      <c r="Q72" s="924">
        <v>140</v>
      </c>
      <c r="R72" s="885"/>
      <c r="S72" s="885"/>
      <c r="T72" s="885"/>
      <c r="U72" s="885"/>
      <c r="V72" s="885">
        <v>136</v>
      </c>
      <c r="W72" s="885"/>
      <c r="X72" s="885"/>
      <c r="Y72" s="885"/>
      <c r="Z72" s="885"/>
      <c r="AA72" s="885">
        <v>4</v>
      </c>
      <c r="AB72" s="885"/>
      <c r="AC72" s="885"/>
      <c r="AD72" s="885"/>
      <c r="AE72" s="885"/>
      <c r="AF72" s="885">
        <v>4</v>
      </c>
      <c r="AG72" s="885"/>
      <c r="AH72" s="885"/>
      <c r="AI72" s="885"/>
      <c r="AJ72" s="885"/>
      <c r="AK72" s="885" t="s">
        <v>615</v>
      </c>
      <c r="AL72" s="885"/>
      <c r="AM72" s="885"/>
      <c r="AN72" s="885"/>
      <c r="AO72" s="885"/>
      <c r="AP72" s="885">
        <v>5</v>
      </c>
      <c r="AQ72" s="885"/>
      <c r="AR72" s="885"/>
      <c r="AS72" s="885"/>
      <c r="AT72" s="885"/>
      <c r="AU72" s="885">
        <v>3</v>
      </c>
      <c r="AV72" s="885"/>
      <c r="AW72" s="885"/>
      <c r="AX72" s="885"/>
      <c r="AY72" s="885"/>
      <c r="AZ72" s="925"/>
      <c r="BA72" s="925"/>
      <c r="BB72" s="925"/>
      <c r="BC72" s="925"/>
      <c r="BD72" s="926"/>
      <c r="BE72" s="267"/>
      <c r="BF72" s="267"/>
      <c r="BG72" s="267"/>
      <c r="BH72" s="267"/>
      <c r="BI72" s="267"/>
      <c r="BJ72" s="267"/>
      <c r="BK72" s="267"/>
      <c r="BL72" s="267"/>
      <c r="BM72" s="267"/>
      <c r="BN72" s="267"/>
      <c r="BO72" s="267"/>
      <c r="BP72" s="267"/>
      <c r="BQ72" s="264">
        <v>66</v>
      </c>
      <c r="BR72" s="269"/>
      <c r="BS72" s="917"/>
      <c r="BT72" s="918"/>
      <c r="BU72" s="918"/>
      <c r="BV72" s="918"/>
      <c r="BW72" s="918"/>
      <c r="BX72" s="918"/>
      <c r="BY72" s="918"/>
      <c r="BZ72" s="918"/>
      <c r="CA72" s="918"/>
      <c r="CB72" s="918"/>
      <c r="CC72" s="918"/>
      <c r="CD72" s="918"/>
      <c r="CE72" s="918"/>
      <c r="CF72" s="918"/>
      <c r="CG72" s="919"/>
      <c r="CH72" s="914"/>
      <c r="CI72" s="915"/>
      <c r="CJ72" s="915"/>
      <c r="CK72" s="915"/>
      <c r="CL72" s="916"/>
      <c r="CM72" s="914"/>
      <c r="CN72" s="915"/>
      <c r="CO72" s="915"/>
      <c r="CP72" s="915"/>
      <c r="CQ72" s="916"/>
      <c r="CR72" s="914"/>
      <c r="CS72" s="915"/>
      <c r="CT72" s="915"/>
      <c r="CU72" s="915"/>
      <c r="CV72" s="916"/>
      <c r="CW72" s="914"/>
      <c r="CX72" s="915"/>
      <c r="CY72" s="915"/>
      <c r="CZ72" s="915"/>
      <c r="DA72" s="916"/>
      <c r="DB72" s="914"/>
      <c r="DC72" s="915"/>
      <c r="DD72" s="915"/>
      <c r="DE72" s="915"/>
      <c r="DF72" s="916"/>
      <c r="DG72" s="914"/>
      <c r="DH72" s="915"/>
      <c r="DI72" s="915"/>
      <c r="DJ72" s="915"/>
      <c r="DK72" s="916"/>
      <c r="DL72" s="914"/>
      <c r="DM72" s="915"/>
      <c r="DN72" s="915"/>
      <c r="DO72" s="915"/>
      <c r="DP72" s="916"/>
      <c r="DQ72" s="914"/>
      <c r="DR72" s="915"/>
      <c r="DS72" s="915"/>
      <c r="DT72" s="915"/>
      <c r="DU72" s="916"/>
      <c r="DV72" s="911"/>
      <c r="DW72" s="912"/>
      <c r="DX72" s="912"/>
      <c r="DY72" s="912"/>
      <c r="DZ72" s="913"/>
      <c r="EA72" s="248"/>
    </row>
    <row r="73" spans="1:131" s="249" customFormat="1" ht="26.25" customHeight="1" x14ac:dyDescent="0.15">
      <c r="A73" s="263">
        <v>6</v>
      </c>
      <c r="B73" s="816" t="s">
        <v>604</v>
      </c>
      <c r="C73" s="817"/>
      <c r="D73" s="817"/>
      <c r="E73" s="817"/>
      <c r="F73" s="817"/>
      <c r="G73" s="817"/>
      <c r="H73" s="817"/>
      <c r="I73" s="817"/>
      <c r="J73" s="817"/>
      <c r="K73" s="817"/>
      <c r="L73" s="817"/>
      <c r="M73" s="817"/>
      <c r="N73" s="817"/>
      <c r="O73" s="817"/>
      <c r="P73" s="818"/>
      <c r="Q73" s="924">
        <v>6487</v>
      </c>
      <c r="R73" s="885"/>
      <c r="S73" s="885"/>
      <c r="T73" s="885"/>
      <c r="U73" s="885"/>
      <c r="V73" s="885">
        <v>6236</v>
      </c>
      <c r="W73" s="885"/>
      <c r="X73" s="885"/>
      <c r="Y73" s="885"/>
      <c r="Z73" s="885"/>
      <c r="AA73" s="885">
        <v>251</v>
      </c>
      <c r="AB73" s="885"/>
      <c r="AC73" s="885"/>
      <c r="AD73" s="885"/>
      <c r="AE73" s="885"/>
      <c r="AF73" s="885">
        <v>251</v>
      </c>
      <c r="AG73" s="885"/>
      <c r="AH73" s="885"/>
      <c r="AI73" s="885"/>
      <c r="AJ73" s="885"/>
      <c r="AK73" s="885">
        <v>366</v>
      </c>
      <c r="AL73" s="885"/>
      <c r="AM73" s="885"/>
      <c r="AN73" s="885"/>
      <c r="AO73" s="885"/>
      <c r="AP73" s="885" t="s">
        <v>615</v>
      </c>
      <c r="AQ73" s="885"/>
      <c r="AR73" s="885"/>
      <c r="AS73" s="885"/>
      <c r="AT73" s="885"/>
      <c r="AU73" s="885" t="s">
        <v>615</v>
      </c>
      <c r="AV73" s="885"/>
      <c r="AW73" s="885"/>
      <c r="AX73" s="885"/>
      <c r="AY73" s="885"/>
      <c r="AZ73" s="925"/>
      <c r="BA73" s="925"/>
      <c r="BB73" s="925"/>
      <c r="BC73" s="925"/>
      <c r="BD73" s="926"/>
      <c r="BE73" s="267"/>
      <c r="BF73" s="267"/>
      <c r="BG73" s="267"/>
      <c r="BH73" s="267"/>
      <c r="BI73" s="267"/>
      <c r="BJ73" s="267"/>
      <c r="BK73" s="267"/>
      <c r="BL73" s="267"/>
      <c r="BM73" s="267"/>
      <c r="BN73" s="267"/>
      <c r="BO73" s="267"/>
      <c r="BP73" s="267"/>
      <c r="BQ73" s="264">
        <v>67</v>
      </c>
      <c r="BR73" s="269"/>
      <c r="BS73" s="917"/>
      <c r="BT73" s="918"/>
      <c r="BU73" s="918"/>
      <c r="BV73" s="918"/>
      <c r="BW73" s="918"/>
      <c r="BX73" s="918"/>
      <c r="BY73" s="918"/>
      <c r="BZ73" s="918"/>
      <c r="CA73" s="918"/>
      <c r="CB73" s="918"/>
      <c r="CC73" s="918"/>
      <c r="CD73" s="918"/>
      <c r="CE73" s="918"/>
      <c r="CF73" s="918"/>
      <c r="CG73" s="919"/>
      <c r="CH73" s="914"/>
      <c r="CI73" s="915"/>
      <c r="CJ73" s="915"/>
      <c r="CK73" s="915"/>
      <c r="CL73" s="916"/>
      <c r="CM73" s="914"/>
      <c r="CN73" s="915"/>
      <c r="CO73" s="915"/>
      <c r="CP73" s="915"/>
      <c r="CQ73" s="916"/>
      <c r="CR73" s="914"/>
      <c r="CS73" s="915"/>
      <c r="CT73" s="915"/>
      <c r="CU73" s="915"/>
      <c r="CV73" s="916"/>
      <c r="CW73" s="914"/>
      <c r="CX73" s="915"/>
      <c r="CY73" s="915"/>
      <c r="CZ73" s="915"/>
      <c r="DA73" s="916"/>
      <c r="DB73" s="914"/>
      <c r="DC73" s="915"/>
      <c r="DD73" s="915"/>
      <c r="DE73" s="915"/>
      <c r="DF73" s="916"/>
      <c r="DG73" s="914"/>
      <c r="DH73" s="915"/>
      <c r="DI73" s="915"/>
      <c r="DJ73" s="915"/>
      <c r="DK73" s="916"/>
      <c r="DL73" s="914"/>
      <c r="DM73" s="915"/>
      <c r="DN73" s="915"/>
      <c r="DO73" s="915"/>
      <c r="DP73" s="916"/>
      <c r="DQ73" s="914"/>
      <c r="DR73" s="915"/>
      <c r="DS73" s="915"/>
      <c r="DT73" s="915"/>
      <c r="DU73" s="916"/>
      <c r="DV73" s="911"/>
      <c r="DW73" s="912"/>
      <c r="DX73" s="912"/>
      <c r="DY73" s="912"/>
      <c r="DZ73" s="913"/>
      <c r="EA73" s="248"/>
    </row>
    <row r="74" spans="1:131" s="249" customFormat="1" ht="26.25" customHeight="1" x14ac:dyDescent="0.15">
      <c r="A74" s="263">
        <v>7</v>
      </c>
      <c r="B74" s="816" t="s">
        <v>605</v>
      </c>
      <c r="C74" s="817"/>
      <c r="D74" s="817"/>
      <c r="E74" s="817"/>
      <c r="F74" s="817"/>
      <c r="G74" s="817"/>
      <c r="H74" s="817"/>
      <c r="I74" s="817"/>
      <c r="J74" s="817"/>
      <c r="K74" s="817"/>
      <c r="L74" s="817"/>
      <c r="M74" s="817"/>
      <c r="N74" s="817"/>
      <c r="O74" s="817"/>
      <c r="P74" s="818"/>
      <c r="Q74" s="924">
        <v>799</v>
      </c>
      <c r="R74" s="885"/>
      <c r="S74" s="885"/>
      <c r="T74" s="885"/>
      <c r="U74" s="885"/>
      <c r="V74" s="885">
        <v>329</v>
      </c>
      <c r="W74" s="885"/>
      <c r="X74" s="885"/>
      <c r="Y74" s="885"/>
      <c r="Z74" s="885"/>
      <c r="AA74" s="885">
        <v>470</v>
      </c>
      <c r="AB74" s="885"/>
      <c r="AC74" s="885"/>
      <c r="AD74" s="885"/>
      <c r="AE74" s="885"/>
      <c r="AF74" s="885">
        <v>470</v>
      </c>
      <c r="AG74" s="885"/>
      <c r="AH74" s="885"/>
      <c r="AI74" s="885"/>
      <c r="AJ74" s="885"/>
      <c r="AK74" s="885" t="s">
        <v>598</v>
      </c>
      <c r="AL74" s="885"/>
      <c r="AM74" s="885"/>
      <c r="AN74" s="885"/>
      <c r="AO74" s="885"/>
      <c r="AP74" s="885" t="s">
        <v>598</v>
      </c>
      <c r="AQ74" s="885"/>
      <c r="AR74" s="885"/>
      <c r="AS74" s="885"/>
      <c r="AT74" s="885"/>
      <c r="AU74" s="885" t="s">
        <v>598</v>
      </c>
      <c r="AV74" s="885"/>
      <c r="AW74" s="885"/>
      <c r="AX74" s="885"/>
      <c r="AY74" s="885"/>
      <c r="AZ74" s="925"/>
      <c r="BA74" s="925"/>
      <c r="BB74" s="925"/>
      <c r="BC74" s="925"/>
      <c r="BD74" s="926"/>
      <c r="BE74" s="267"/>
      <c r="BF74" s="267"/>
      <c r="BG74" s="267"/>
      <c r="BH74" s="267"/>
      <c r="BI74" s="267"/>
      <c r="BJ74" s="267"/>
      <c r="BK74" s="267"/>
      <c r="BL74" s="267"/>
      <c r="BM74" s="267"/>
      <c r="BN74" s="267"/>
      <c r="BO74" s="267"/>
      <c r="BP74" s="267"/>
      <c r="BQ74" s="264">
        <v>68</v>
      </c>
      <c r="BR74" s="269"/>
      <c r="BS74" s="917"/>
      <c r="BT74" s="918"/>
      <c r="BU74" s="918"/>
      <c r="BV74" s="918"/>
      <c r="BW74" s="918"/>
      <c r="BX74" s="918"/>
      <c r="BY74" s="918"/>
      <c r="BZ74" s="918"/>
      <c r="CA74" s="918"/>
      <c r="CB74" s="918"/>
      <c r="CC74" s="918"/>
      <c r="CD74" s="918"/>
      <c r="CE74" s="918"/>
      <c r="CF74" s="918"/>
      <c r="CG74" s="919"/>
      <c r="CH74" s="914"/>
      <c r="CI74" s="915"/>
      <c r="CJ74" s="915"/>
      <c r="CK74" s="915"/>
      <c r="CL74" s="916"/>
      <c r="CM74" s="914"/>
      <c r="CN74" s="915"/>
      <c r="CO74" s="915"/>
      <c r="CP74" s="915"/>
      <c r="CQ74" s="916"/>
      <c r="CR74" s="914"/>
      <c r="CS74" s="915"/>
      <c r="CT74" s="915"/>
      <c r="CU74" s="915"/>
      <c r="CV74" s="916"/>
      <c r="CW74" s="914"/>
      <c r="CX74" s="915"/>
      <c r="CY74" s="915"/>
      <c r="CZ74" s="915"/>
      <c r="DA74" s="916"/>
      <c r="DB74" s="914"/>
      <c r="DC74" s="915"/>
      <c r="DD74" s="915"/>
      <c r="DE74" s="915"/>
      <c r="DF74" s="916"/>
      <c r="DG74" s="914"/>
      <c r="DH74" s="915"/>
      <c r="DI74" s="915"/>
      <c r="DJ74" s="915"/>
      <c r="DK74" s="916"/>
      <c r="DL74" s="914"/>
      <c r="DM74" s="915"/>
      <c r="DN74" s="915"/>
      <c r="DO74" s="915"/>
      <c r="DP74" s="916"/>
      <c r="DQ74" s="914"/>
      <c r="DR74" s="915"/>
      <c r="DS74" s="915"/>
      <c r="DT74" s="915"/>
      <c r="DU74" s="916"/>
      <c r="DV74" s="911"/>
      <c r="DW74" s="912"/>
      <c r="DX74" s="912"/>
      <c r="DY74" s="912"/>
      <c r="DZ74" s="913"/>
      <c r="EA74" s="248"/>
    </row>
    <row r="75" spans="1:131" s="249" customFormat="1" ht="26.25" customHeight="1" x14ac:dyDescent="0.15">
      <c r="A75" s="263">
        <v>8</v>
      </c>
      <c r="B75" s="816" t="s">
        <v>606</v>
      </c>
      <c r="C75" s="817"/>
      <c r="D75" s="817"/>
      <c r="E75" s="817"/>
      <c r="F75" s="817"/>
      <c r="G75" s="817"/>
      <c r="H75" s="817"/>
      <c r="I75" s="817"/>
      <c r="J75" s="817"/>
      <c r="K75" s="817"/>
      <c r="L75" s="817"/>
      <c r="M75" s="817"/>
      <c r="N75" s="817"/>
      <c r="O75" s="817"/>
      <c r="P75" s="818"/>
      <c r="Q75" s="927">
        <v>228</v>
      </c>
      <c r="R75" s="928"/>
      <c r="S75" s="928"/>
      <c r="T75" s="928"/>
      <c r="U75" s="884"/>
      <c r="V75" s="929">
        <v>214</v>
      </c>
      <c r="W75" s="928"/>
      <c r="X75" s="928"/>
      <c r="Y75" s="928"/>
      <c r="Z75" s="884"/>
      <c r="AA75" s="929">
        <v>14</v>
      </c>
      <c r="AB75" s="928"/>
      <c r="AC75" s="928"/>
      <c r="AD75" s="928"/>
      <c r="AE75" s="884"/>
      <c r="AF75" s="929">
        <v>14</v>
      </c>
      <c r="AG75" s="928"/>
      <c r="AH75" s="928"/>
      <c r="AI75" s="928"/>
      <c r="AJ75" s="884"/>
      <c r="AK75" s="929">
        <v>221</v>
      </c>
      <c r="AL75" s="928"/>
      <c r="AM75" s="928"/>
      <c r="AN75" s="928"/>
      <c r="AO75" s="884"/>
      <c r="AP75" s="929" t="s">
        <v>615</v>
      </c>
      <c r="AQ75" s="928"/>
      <c r="AR75" s="928"/>
      <c r="AS75" s="928"/>
      <c r="AT75" s="884"/>
      <c r="AU75" s="929" t="s">
        <v>615</v>
      </c>
      <c r="AV75" s="928"/>
      <c r="AW75" s="928"/>
      <c r="AX75" s="928"/>
      <c r="AY75" s="884"/>
      <c r="AZ75" s="925"/>
      <c r="BA75" s="925"/>
      <c r="BB75" s="925"/>
      <c r="BC75" s="925"/>
      <c r="BD75" s="926"/>
      <c r="BE75" s="267"/>
      <c r="BF75" s="267"/>
      <c r="BG75" s="267"/>
      <c r="BH75" s="267"/>
      <c r="BI75" s="267"/>
      <c r="BJ75" s="267"/>
      <c r="BK75" s="267"/>
      <c r="BL75" s="267"/>
      <c r="BM75" s="267"/>
      <c r="BN75" s="267"/>
      <c r="BO75" s="267"/>
      <c r="BP75" s="267"/>
      <c r="BQ75" s="264">
        <v>69</v>
      </c>
      <c r="BR75" s="269"/>
      <c r="BS75" s="917"/>
      <c r="BT75" s="918"/>
      <c r="BU75" s="918"/>
      <c r="BV75" s="918"/>
      <c r="BW75" s="918"/>
      <c r="BX75" s="918"/>
      <c r="BY75" s="918"/>
      <c r="BZ75" s="918"/>
      <c r="CA75" s="918"/>
      <c r="CB75" s="918"/>
      <c r="CC75" s="918"/>
      <c r="CD75" s="918"/>
      <c r="CE75" s="918"/>
      <c r="CF75" s="918"/>
      <c r="CG75" s="919"/>
      <c r="CH75" s="914"/>
      <c r="CI75" s="915"/>
      <c r="CJ75" s="915"/>
      <c r="CK75" s="915"/>
      <c r="CL75" s="916"/>
      <c r="CM75" s="914"/>
      <c r="CN75" s="915"/>
      <c r="CO75" s="915"/>
      <c r="CP75" s="915"/>
      <c r="CQ75" s="916"/>
      <c r="CR75" s="914"/>
      <c r="CS75" s="915"/>
      <c r="CT75" s="915"/>
      <c r="CU75" s="915"/>
      <c r="CV75" s="916"/>
      <c r="CW75" s="914"/>
      <c r="CX75" s="915"/>
      <c r="CY75" s="915"/>
      <c r="CZ75" s="915"/>
      <c r="DA75" s="916"/>
      <c r="DB75" s="914"/>
      <c r="DC75" s="915"/>
      <c r="DD75" s="915"/>
      <c r="DE75" s="915"/>
      <c r="DF75" s="916"/>
      <c r="DG75" s="914"/>
      <c r="DH75" s="915"/>
      <c r="DI75" s="915"/>
      <c r="DJ75" s="915"/>
      <c r="DK75" s="916"/>
      <c r="DL75" s="914"/>
      <c r="DM75" s="915"/>
      <c r="DN75" s="915"/>
      <c r="DO75" s="915"/>
      <c r="DP75" s="916"/>
      <c r="DQ75" s="914"/>
      <c r="DR75" s="915"/>
      <c r="DS75" s="915"/>
      <c r="DT75" s="915"/>
      <c r="DU75" s="916"/>
      <c r="DV75" s="911"/>
      <c r="DW75" s="912"/>
      <c r="DX75" s="912"/>
      <c r="DY75" s="912"/>
      <c r="DZ75" s="913"/>
      <c r="EA75" s="248"/>
    </row>
    <row r="76" spans="1:131" s="249" customFormat="1" ht="26.25" customHeight="1" x14ac:dyDescent="0.15">
      <c r="A76" s="263">
        <v>9</v>
      </c>
      <c r="B76" s="816" t="s">
        <v>607</v>
      </c>
      <c r="C76" s="817"/>
      <c r="D76" s="817"/>
      <c r="E76" s="817"/>
      <c r="F76" s="817"/>
      <c r="G76" s="817"/>
      <c r="H76" s="817"/>
      <c r="I76" s="817"/>
      <c r="J76" s="817"/>
      <c r="K76" s="817"/>
      <c r="L76" s="817"/>
      <c r="M76" s="817"/>
      <c r="N76" s="817"/>
      <c r="O76" s="817"/>
      <c r="P76" s="818"/>
      <c r="Q76" s="927">
        <v>26</v>
      </c>
      <c r="R76" s="928"/>
      <c r="S76" s="928"/>
      <c r="T76" s="928"/>
      <c r="U76" s="884"/>
      <c r="V76" s="929">
        <v>16</v>
      </c>
      <c r="W76" s="928"/>
      <c r="X76" s="928"/>
      <c r="Y76" s="928"/>
      <c r="Z76" s="884"/>
      <c r="AA76" s="929">
        <v>11</v>
      </c>
      <c r="AB76" s="928"/>
      <c r="AC76" s="928"/>
      <c r="AD76" s="928"/>
      <c r="AE76" s="884"/>
      <c r="AF76" s="929">
        <v>11</v>
      </c>
      <c r="AG76" s="928"/>
      <c r="AH76" s="928"/>
      <c r="AI76" s="928"/>
      <c r="AJ76" s="884"/>
      <c r="AK76" s="929" t="s">
        <v>617</v>
      </c>
      <c r="AL76" s="928"/>
      <c r="AM76" s="928"/>
      <c r="AN76" s="928"/>
      <c r="AO76" s="884"/>
      <c r="AP76" s="929" t="s">
        <v>598</v>
      </c>
      <c r="AQ76" s="928"/>
      <c r="AR76" s="928"/>
      <c r="AS76" s="928"/>
      <c r="AT76" s="884"/>
      <c r="AU76" s="929" t="s">
        <v>598</v>
      </c>
      <c r="AV76" s="928"/>
      <c r="AW76" s="928"/>
      <c r="AX76" s="928"/>
      <c r="AY76" s="884"/>
      <c r="AZ76" s="925"/>
      <c r="BA76" s="925"/>
      <c r="BB76" s="925"/>
      <c r="BC76" s="925"/>
      <c r="BD76" s="926"/>
      <c r="BE76" s="267"/>
      <c r="BF76" s="267"/>
      <c r="BG76" s="267"/>
      <c r="BH76" s="267"/>
      <c r="BI76" s="267"/>
      <c r="BJ76" s="267"/>
      <c r="BK76" s="267"/>
      <c r="BL76" s="267"/>
      <c r="BM76" s="267"/>
      <c r="BN76" s="267"/>
      <c r="BO76" s="267"/>
      <c r="BP76" s="267"/>
      <c r="BQ76" s="264">
        <v>70</v>
      </c>
      <c r="BR76" s="269"/>
      <c r="BS76" s="917"/>
      <c r="BT76" s="918"/>
      <c r="BU76" s="918"/>
      <c r="BV76" s="918"/>
      <c r="BW76" s="918"/>
      <c r="BX76" s="918"/>
      <c r="BY76" s="918"/>
      <c r="BZ76" s="918"/>
      <c r="CA76" s="918"/>
      <c r="CB76" s="918"/>
      <c r="CC76" s="918"/>
      <c r="CD76" s="918"/>
      <c r="CE76" s="918"/>
      <c r="CF76" s="918"/>
      <c r="CG76" s="919"/>
      <c r="CH76" s="914"/>
      <c r="CI76" s="915"/>
      <c r="CJ76" s="915"/>
      <c r="CK76" s="915"/>
      <c r="CL76" s="916"/>
      <c r="CM76" s="914"/>
      <c r="CN76" s="915"/>
      <c r="CO76" s="915"/>
      <c r="CP76" s="915"/>
      <c r="CQ76" s="916"/>
      <c r="CR76" s="914"/>
      <c r="CS76" s="915"/>
      <c r="CT76" s="915"/>
      <c r="CU76" s="915"/>
      <c r="CV76" s="916"/>
      <c r="CW76" s="914"/>
      <c r="CX76" s="915"/>
      <c r="CY76" s="915"/>
      <c r="CZ76" s="915"/>
      <c r="DA76" s="916"/>
      <c r="DB76" s="914"/>
      <c r="DC76" s="915"/>
      <c r="DD76" s="915"/>
      <c r="DE76" s="915"/>
      <c r="DF76" s="916"/>
      <c r="DG76" s="914"/>
      <c r="DH76" s="915"/>
      <c r="DI76" s="915"/>
      <c r="DJ76" s="915"/>
      <c r="DK76" s="916"/>
      <c r="DL76" s="914"/>
      <c r="DM76" s="915"/>
      <c r="DN76" s="915"/>
      <c r="DO76" s="915"/>
      <c r="DP76" s="916"/>
      <c r="DQ76" s="914"/>
      <c r="DR76" s="915"/>
      <c r="DS76" s="915"/>
      <c r="DT76" s="915"/>
      <c r="DU76" s="916"/>
      <c r="DV76" s="911"/>
      <c r="DW76" s="912"/>
      <c r="DX76" s="912"/>
      <c r="DY76" s="912"/>
      <c r="DZ76" s="913"/>
      <c r="EA76" s="248"/>
    </row>
    <row r="77" spans="1:131" s="249" customFormat="1" ht="26.25" customHeight="1" x14ac:dyDescent="0.15">
      <c r="A77" s="263">
        <v>10</v>
      </c>
      <c r="B77" s="816" t="s">
        <v>608</v>
      </c>
      <c r="C77" s="817"/>
      <c r="D77" s="817"/>
      <c r="E77" s="817"/>
      <c r="F77" s="817"/>
      <c r="G77" s="817"/>
      <c r="H77" s="817"/>
      <c r="I77" s="817"/>
      <c r="J77" s="817"/>
      <c r="K77" s="817"/>
      <c r="L77" s="817"/>
      <c r="M77" s="817"/>
      <c r="N77" s="817"/>
      <c r="O77" s="817"/>
      <c r="P77" s="818"/>
      <c r="Q77" s="927">
        <v>100</v>
      </c>
      <c r="R77" s="928"/>
      <c r="S77" s="928"/>
      <c r="T77" s="928"/>
      <c r="U77" s="884"/>
      <c r="V77" s="929">
        <v>78</v>
      </c>
      <c r="W77" s="928"/>
      <c r="X77" s="928"/>
      <c r="Y77" s="928"/>
      <c r="Z77" s="884"/>
      <c r="AA77" s="929">
        <v>21</v>
      </c>
      <c r="AB77" s="928"/>
      <c r="AC77" s="928"/>
      <c r="AD77" s="928"/>
      <c r="AE77" s="884"/>
      <c r="AF77" s="929">
        <v>21</v>
      </c>
      <c r="AG77" s="928"/>
      <c r="AH77" s="928"/>
      <c r="AI77" s="928"/>
      <c r="AJ77" s="884"/>
      <c r="AK77" s="929">
        <v>22</v>
      </c>
      <c r="AL77" s="928"/>
      <c r="AM77" s="928"/>
      <c r="AN77" s="928"/>
      <c r="AO77" s="884"/>
      <c r="AP77" s="929" t="s">
        <v>598</v>
      </c>
      <c r="AQ77" s="928"/>
      <c r="AR77" s="928"/>
      <c r="AS77" s="928"/>
      <c r="AT77" s="884"/>
      <c r="AU77" s="929" t="s">
        <v>598</v>
      </c>
      <c r="AV77" s="928"/>
      <c r="AW77" s="928"/>
      <c r="AX77" s="928"/>
      <c r="AY77" s="884"/>
      <c r="AZ77" s="925"/>
      <c r="BA77" s="925"/>
      <c r="BB77" s="925"/>
      <c r="BC77" s="925"/>
      <c r="BD77" s="926"/>
      <c r="BE77" s="267"/>
      <c r="BF77" s="267"/>
      <c r="BG77" s="267"/>
      <c r="BH77" s="267"/>
      <c r="BI77" s="267"/>
      <c r="BJ77" s="267"/>
      <c r="BK77" s="267"/>
      <c r="BL77" s="267"/>
      <c r="BM77" s="267"/>
      <c r="BN77" s="267"/>
      <c r="BO77" s="267"/>
      <c r="BP77" s="267"/>
      <c r="BQ77" s="264">
        <v>71</v>
      </c>
      <c r="BR77" s="269"/>
      <c r="BS77" s="917"/>
      <c r="BT77" s="918"/>
      <c r="BU77" s="918"/>
      <c r="BV77" s="918"/>
      <c r="BW77" s="918"/>
      <c r="BX77" s="918"/>
      <c r="BY77" s="918"/>
      <c r="BZ77" s="918"/>
      <c r="CA77" s="918"/>
      <c r="CB77" s="918"/>
      <c r="CC77" s="918"/>
      <c r="CD77" s="918"/>
      <c r="CE77" s="918"/>
      <c r="CF77" s="918"/>
      <c r="CG77" s="919"/>
      <c r="CH77" s="914"/>
      <c r="CI77" s="915"/>
      <c r="CJ77" s="915"/>
      <c r="CK77" s="915"/>
      <c r="CL77" s="916"/>
      <c r="CM77" s="914"/>
      <c r="CN77" s="915"/>
      <c r="CO77" s="915"/>
      <c r="CP77" s="915"/>
      <c r="CQ77" s="916"/>
      <c r="CR77" s="914"/>
      <c r="CS77" s="915"/>
      <c r="CT77" s="915"/>
      <c r="CU77" s="915"/>
      <c r="CV77" s="916"/>
      <c r="CW77" s="914"/>
      <c r="CX77" s="915"/>
      <c r="CY77" s="915"/>
      <c r="CZ77" s="915"/>
      <c r="DA77" s="916"/>
      <c r="DB77" s="914"/>
      <c r="DC77" s="915"/>
      <c r="DD77" s="915"/>
      <c r="DE77" s="915"/>
      <c r="DF77" s="916"/>
      <c r="DG77" s="914"/>
      <c r="DH77" s="915"/>
      <c r="DI77" s="915"/>
      <c r="DJ77" s="915"/>
      <c r="DK77" s="916"/>
      <c r="DL77" s="914"/>
      <c r="DM77" s="915"/>
      <c r="DN77" s="915"/>
      <c r="DO77" s="915"/>
      <c r="DP77" s="916"/>
      <c r="DQ77" s="914"/>
      <c r="DR77" s="915"/>
      <c r="DS77" s="915"/>
      <c r="DT77" s="915"/>
      <c r="DU77" s="916"/>
      <c r="DV77" s="911"/>
      <c r="DW77" s="912"/>
      <c r="DX77" s="912"/>
      <c r="DY77" s="912"/>
      <c r="DZ77" s="913"/>
      <c r="EA77" s="248"/>
    </row>
    <row r="78" spans="1:131" s="249" customFormat="1" ht="26.25" customHeight="1" x14ac:dyDescent="0.15">
      <c r="A78" s="263">
        <v>11</v>
      </c>
      <c r="B78" s="816" t="s">
        <v>609</v>
      </c>
      <c r="C78" s="817"/>
      <c r="D78" s="817"/>
      <c r="E78" s="817"/>
      <c r="F78" s="817"/>
      <c r="G78" s="817"/>
      <c r="H78" s="817"/>
      <c r="I78" s="817"/>
      <c r="J78" s="817"/>
      <c r="K78" s="817"/>
      <c r="L78" s="817"/>
      <c r="M78" s="817"/>
      <c r="N78" s="817"/>
      <c r="O78" s="817"/>
      <c r="P78" s="818"/>
      <c r="Q78" s="924">
        <v>72</v>
      </c>
      <c r="R78" s="885"/>
      <c r="S78" s="885"/>
      <c r="T78" s="885"/>
      <c r="U78" s="885"/>
      <c r="V78" s="885">
        <v>69</v>
      </c>
      <c r="W78" s="885"/>
      <c r="X78" s="885"/>
      <c r="Y78" s="885"/>
      <c r="Z78" s="885"/>
      <c r="AA78" s="885">
        <v>3</v>
      </c>
      <c r="AB78" s="885"/>
      <c r="AC78" s="885"/>
      <c r="AD78" s="885"/>
      <c r="AE78" s="885"/>
      <c r="AF78" s="885">
        <v>3</v>
      </c>
      <c r="AG78" s="885"/>
      <c r="AH78" s="885"/>
      <c r="AI78" s="885"/>
      <c r="AJ78" s="885"/>
      <c r="AK78" s="885" t="s">
        <v>615</v>
      </c>
      <c r="AL78" s="885"/>
      <c r="AM78" s="885"/>
      <c r="AN78" s="885"/>
      <c r="AO78" s="885"/>
      <c r="AP78" s="929" t="s">
        <v>598</v>
      </c>
      <c r="AQ78" s="928"/>
      <c r="AR78" s="928"/>
      <c r="AS78" s="928"/>
      <c r="AT78" s="884"/>
      <c r="AU78" s="929" t="s">
        <v>598</v>
      </c>
      <c r="AV78" s="928"/>
      <c r="AW78" s="928"/>
      <c r="AX78" s="928"/>
      <c r="AY78" s="884"/>
      <c r="AZ78" s="925"/>
      <c r="BA78" s="925"/>
      <c r="BB78" s="925"/>
      <c r="BC78" s="925"/>
      <c r="BD78" s="926"/>
      <c r="BE78" s="267"/>
      <c r="BF78" s="267"/>
      <c r="BG78" s="267"/>
      <c r="BH78" s="267"/>
      <c r="BI78" s="267"/>
      <c r="BJ78" s="270"/>
      <c r="BK78" s="270"/>
      <c r="BL78" s="270"/>
      <c r="BM78" s="270"/>
      <c r="BN78" s="270"/>
      <c r="BO78" s="267"/>
      <c r="BP78" s="267"/>
      <c r="BQ78" s="264">
        <v>72</v>
      </c>
      <c r="BR78" s="269"/>
      <c r="BS78" s="917"/>
      <c r="BT78" s="918"/>
      <c r="BU78" s="918"/>
      <c r="BV78" s="918"/>
      <c r="BW78" s="918"/>
      <c r="BX78" s="918"/>
      <c r="BY78" s="918"/>
      <c r="BZ78" s="918"/>
      <c r="CA78" s="918"/>
      <c r="CB78" s="918"/>
      <c r="CC78" s="918"/>
      <c r="CD78" s="918"/>
      <c r="CE78" s="918"/>
      <c r="CF78" s="918"/>
      <c r="CG78" s="919"/>
      <c r="CH78" s="914"/>
      <c r="CI78" s="915"/>
      <c r="CJ78" s="915"/>
      <c r="CK78" s="915"/>
      <c r="CL78" s="916"/>
      <c r="CM78" s="914"/>
      <c r="CN78" s="915"/>
      <c r="CO78" s="915"/>
      <c r="CP78" s="915"/>
      <c r="CQ78" s="916"/>
      <c r="CR78" s="914"/>
      <c r="CS78" s="915"/>
      <c r="CT78" s="915"/>
      <c r="CU78" s="915"/>
      <c r="CV78" s="916"/>
      <c r="CW78" s="914"/>
      <c r="CX78" s="915"/>
      <c r="CY78" s="915"/>
      <c r="CZ78" s="915"/>
      <c r="DA78" s="916"/>
      <c r="DB78" s="914"/>
      <c r="DC78" s="915"/>
      <c r="DD78" s="915"/>
      <c r="DE78" s="915"/>
      <c r="DF78" s="916"/>
      <c r="DG78" s="914"/>
      <c r="DH78" s="915"/>
      <c r="DI78" s="915"/>
      <c r="DJ78" s="915"/>
      <c r="DK78" s="916"/>
      <c r="DL78" s="914"/>
      <c r="DM78" s="915"/>
      <c r="DN78" s="915"/>
      <c r="DO78" s="915"/>
      <c r="DP78" s="916"/>
      <c r="DQ78" s="914"/>
      <c r="DR78" s="915"/>
      <c r="DS78" s="915"/>
      <c r="DT78" s="915"/>
      <c r="DU78" s="916"/>
      <c r="DV78" s="911"/>
      <c r="DW78" s="912"/>
      <c r="DX78" s="912"/>
      <c r="DY78" s="912"/>
      <c r="DZ78" s="913"/>
      <c r="EA78" s="248"/>
    </row>
    <row r="79" spans="1:131" s="249" customFormat="1" ht="26.25" customHeight="1" x14ac:dyDescent="0.15">
      <c r="A79" s="263">
        <v>12</v>
      </c>
      <c r="B79" s="816" t="s">
        <v>610</v>
      </c>
      <c r="C79" s="817"/>
      <c r="D79" s="817"/>
      <c r="E79" s="817"/>
      <c r="F79" s="817"/>
      <c r="G79" s="817"/>
      <c r="H79" s="817"/>
      <c r="I79" s="817"/>
      <c r="J79" s="817"/>
      <c r="K79" s="817"/>
      <c r="L79" s="817"/>
      <c r="M79" s="817"/>
      <c r="N79" s="817"/>
      <c r="O79" s="817"/>
      <c r="P79" s="818"/>
      <c r="Q79" s="924">
        <v>279667</v>
      </c>
      <c r="R79" s="885"/>
      <c r="S79" s="885"/>
      <c r="T79" s="885"/>
      <c r="U79" s="885"/>
      <c r="V79" s="885">
        <v>279607</v>
      </c>
      <c r="W79" s="885"/>
      <c r="X79" s="885"/>
      <c r="Y79" s="885"/>
      <c r="Z79" s="885"/>
      <c r="AA79" s="885">
        <v>60</v>
      </c>
      <c r="AB79" s="885"/>
      <c r="AC79" s="885"/>
      <c r="AD79" s="885"/>
      <c r="AE79" s="885"/>
      <c r="AF79" s="885">
        <v>60</v>
      </c>
      <c r="AG79" s="885"/>
      <c r="AH79" s="885"/>
      <c r="AI79" s="885"/>
      <c r="AJ79" s="885"/>
      <c r="AK79" s="885">
        <v>5298</v>
      </c>
      <c r="AL79" s="885"/>
      <c r="AM79" s="885"/>
      <c r="AN79" s="885"/>
      <c r="AO79" s="885"/>
      <c r="AP79" s="885" t="s">
        <v>598</v>
      </c>
      <c r="AQ79" s="885"/>
      <c r="AR79" s="885"/>
      <c r="AS79" s="885"/>
      <c r="AT79" s="885"/>
      <c r="AU79" s="885" t="s">
        <v>598</v>
      </c>
      <c r="AV79" s="885"/>
      <c r="AW79" s="885"/>
      <c r="AX79" s="885"/>
      <c r="AY79" s="885"/>
      <c r="AZ79" s="925"/>
      <c r="BA79" s="925"/>
      <c r="BB79" s="925"/>
      <c r="BC79" s="925"/>
      <c r="BD79" s="926"/>
      <c r="BE79" s="267"/>
      <c r="BF79" s="267"/>
      <c r="BG79" s="267"/>
      <c r="BH79" s="267"/>
      <c r="BI79" s="267"/>
      <c r="BJ79" s="270"/>
      <c r="BK79" s="270"/>
      <c r="BL79" s="270"/>
      <c r="BM79" s="270"/>
      <c r="BN79" s="270"/>
      <c r="BO79" s="267"/>
      <c r="BP79" s="267"/>
      <c r="BQ79" s="264">
        <v>73</v>
      </c>
      <c r="BR79" s="269"/>
      <c r="BS79" s="917"/>
      <c r="BT79" s="918"/>
      <c r="BU79" s="918"/>
      <c r="BV79" s="918"/>
      <c r="BW79" s="918"/>
      <c r="BX79" s="918"/>
      <c r="BY79" s="918"/>
      <c r="BZ79" s="918"/>
      <c r="CA79" s="918"/>
      <c r="CB79" s="918"/>
      <c r="CC79" s="918"/>
      <c r="CD79" s="918"/>
      <c r="CE79" s="918"/>
      <c r="CF79" s="918"/>
      <c r="CG79" s="919"/>
      <c r="CH79" s="914"/>
      <c r="CI79" s="915"/>
      <c r="CJ79" s="915"/>
      <c r="CK79" s="915"/>
      <c r="CL79" s="916"/>
      <c r="CM79" s="914"/>
      <c r="CN79" s="915"/>
      <c r="CO79" s="915"/>
      <c r="CP79" s="915"/>
      <c r="CQ79" s="916"/>
      <c r="CR79" s="914"/>
      <c r="CS79" s="915"/>
      <c r="CT79" s="915"/>
      <c r="CU79" s="915"/>
      <c r="CV79" s="916"/>
      <c r="CW79" s="914"/>
      <c r="CX79" s="915"/>
      <c r="CY79" s="915"/>
      <c r="CZ79" s="915"/>
      <c r="DA79" s="916"/>
      <c r="DB79" s="914"/>
      <c r="DC79" s="915"/>
      <c r="DD79" s="915"/>
      <c r="DE79" s="915"/>
      <c r="DF79" s="916"/>
      <c r="DG79" s="914"/>
      <c r="DH79" s="915"/>
      <c r="DI79" s="915"/>
      <c r="DJ79" s="915"/>
      <c r="DK79" s="916"/>
      <c r="DL79" s="914"/>
      <c r="DM79" s="915"/>
      <c r="DN79" s="915"/>
      <c r="DO79" s="915"/>
      <c r="DP79" s="916"/>
      <c r="DQ79" s="914"/>
      <c r="DR79" s="915"/>
      <c r="DS79" s="915"/>
      <c r="DT79" s="915"/>
      <c r="DU79" s="916"/>
      <c r="DV79" s="911"/>
      <c r="DW79" s="912"/>
      <c r="DX79" s="912"/>
      <c r="DY79" s="912"/>
      <c r="DZ79" s="913"/>
      <c r="EA79" s="248"/>
    </row>
    <row r="80" spans="1:131" s="249" customFormat="1" ht="26.25" customHeight="1" x14ac:dyDescent="0.15">
      <c r="A80" s="263">
        <v>13</v>
      </c>
      <c r="B80" s="816" t="s">
        <v>611</v>
      </c>
      <c r="C80" s="817"/>
      <c r="D80" s="817"/>
      <c r="E80" s="817"/>
      <c r="F80" s="817"/>
      <c r="G80" s="817"/>
      <c r="H80" s="817"/>
      <c r="I80" s="817"/>
      <c r="J80" s="817"/>
      <c r="K80" s="817"/>
      <c r="L80" s="817"/>
      <c r="M80" s="817"/>
      <c r="N80" s="817"/>
      <c r="O80" s="817"/>
      <c r="P80" s="818"/>
      <c r="Q80" s="924">
        <v>984</v>
      </c>
      <c r="R80" s="885"/>
      <c r="S80" s="885"/>
      <c r="T80" s="885"/>
      <c r="U80" s="885"/>
      <c r="V80" s="885">
        <v>575</v>
      </c>
      <c r="W80" s="885"/>
      <c r="X80" s="885"/>
      <c r="Y80" s="885"/>
      <c r="Z80" s="885"/>
      <c r="AA80" s="885">
        <v>409</v>
      </c>
      <c r="AB80" s="885"/>
      <c r="AC80" s="885"/>
      <c r="AD80" s="885"/>
      <c r="AE80" s="885"/>
      <c r="AF80" s="885">
        <v>1422</v>
      </c>
      <c r="AG80" s="885"/>
      <c r="AH80" s="885"/>
      <c r="AI80" s="885"/>
      <c r="AJ80" s="885"/>
      <c r="AK80" s="885" t="s">
        <v>615</v>
      </c>
      <c r="AL80" s="885"/>
      <c r="AM80" s="885"/>
      <c r="AN80" s="885"/>
      <c r="AO80" s="885"/>
      <c r="AP80" s="885">
        <v>524</v>
      </c>
      <c r="AQ80" s="885"/>
      <c r="AR80" s="885"/>
      <c r="AS80" s="885"/>
      <c r="AT80" s="885"/>
      <c r="AU80" s="885" t="s">
        <v>598</v>
      </c>
      <c r="AV80" s="885"/>
      <c r="AW80" s="885"/>
      <c r="AX80" s="885"/>
      <c r="AY80" s="885"/>
      <c r="AZ80" s="925"/>
      <c r="BA80" s="925"/>
      <c r="BB80" s="925"/>
      <c r="BC80" s="925"/>
      <c r="BD80" s="926"/>
      <c r="BE80" s="267"/>
      <c r="BF80" s="267"/>
      <c r="BG80" s="267"/>
      <c r="BH80" s="267"/>
      <c r="BI80" s="267"/>
      <c r="BJ80" s="267"/>
      <c r="BK80" s="267"/>
      <c r="BL80" s="267"/>
      <c r="BM80" s="267"/>
      <c r="BN80" s="267"/>
      <c r="BO80" s="267"/>
      <c r="BP80" s="267"/>
      <c r="BQ80" s="264">
        <v>74</v>
      </c>
      <c r="BR80" s="269"/>
      <c r="BS80" s="917"/>
      <c r="BT80" s="918"/>
      <c r="BU80" s="918"/>
      <c r="BV80" s="918"/>
      <c r="BW80" s="918"/>
      <c r="BX80" s="918"/>
      <c r="BY80" s="918"/>
      <c r="BZ80" s="918"/>
      <c r="CA80" s="918"/>
      <c r="CB80" s="918"/>
      <c r="CC80" s="918"/>
      <c r="CD80" s="918"/>
      <c r="CE80" s="918"/>
      <c r="CF80" s="918"/>
      <c r="CG80" s="919"/>
      <c r="CH80" s="914"/>
      <c r="CI80" s="915"/>
      <c r="CJ80" s="915"/>
      <c r="CK80" s="915"/>
      <c r="CL80" s="916"/>
      <c r="CM80" s="914"/>
      <c r="CN80" s="915"/>
      <c r="CO80" s="915"/>
      <c r="CP80" s="915"/>
      <c r="CQ80" s="916"/>
      <c r="CR80" s="914"/>
      <c r="CS80" s="915"/>
      <c r="CT80" s="915"/>
      <c r="CU80" s="915"/>
      <c r="CV80" s="916"/>
      <c r="CW80" s="914"/>
      <c r="CX80" s="915"/>
      <c r="CY80" s="915"/>
      <c r="CZ80" s="915"/>
      <c r="DA80" s="916"/>
      <c r="DB80" s="914"/>
      <c r="DC80" s="915"/>
      <c r="DD80" s="915"/>
      <c r="DE80" s="915"/>
      <c r="DF80" s="916"/>
      <c r="DG80" s="914"/>
      <c r="DH80" s="915"/>
      <c r="DI80" s="915"/>
      <c r="DJ80" s="915"/>
      <c r="DK80" s="916"/>
      <c r="DL80" s="914"/>
      <c r="DM80" s="915"/>
      <c r="DN80" s="915"/>
      <c r="DO80" s="915"/>
      <c r="DP80" s="916"/>
      <c r="DQ80" s="914"/>
      <c r="DR80" s="915"/>
      <c r="DS80" s="915"/>
      <c r="DT80" s="915"/>
      <c r="DU80" s="916"/>
      <c r="DV80" s="911"/>
      <c r="DW80" s="912"/>
      <c r="DX80" s="912"/>
      <c r="DY80" s="912"/>
      <c r="DZ80" s="913"/>
      <c r="EA80" s="248"/>
    </row>
    <row r="81" spans="1:131" s="249" customFormat="1" ht="26.25" customHeight="1" x14ac:dyDescent="0.15">
      <c r="A81" s="263">
        <v>14</v>
      </c>
      <c r="B81" s="930"/>
      <c r="C81" s="931"/>
      <c r="D81" s="931"/>
      <c r="E81" s="931"/>
      <c r="F81" s="931"/>
      <c r="G81" s="931"/>
      <c r="H81" s="931"/>
      <c r="I81" s="931"/>
      <c r="J81" s="931"/>
      <c r="K81" s="931"/>
      <c r="L81" s="931"/>
      <c r="M81" s="931"/>
      <c r="N81" s="931"/>
      <c r="O81" s="931"/>
      <c r="P81" s="932"/>
      <c r="Q81" s="924"/>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885"/>
      <c r="AR81" s="885"/>
      <c r="AS81" s="885"/>
      <c r="AT81" s="885"/>
      <c r="AU81" s="885"/>
      <c r="AV81" s="885"/>
      <c r="AW81" s="885"/>
      <c r="AX81" s="885"/>
      <c r="AY81" s="885"/>
      <c r="AZ81" s="925"/>
      <c r="BA81" s="925"/>
      <c r="BB81" s="925"/>
      <c r="BC81" s="925"/>
      <c r="BD81" s="926"/>
      <c r="BE81" s="267"/>
      <c r="BF81" s="267"/>
      <c r="BG81" s="267"/>
      <c r="BH81" s="267"/>
      <c r="BI81" s="267"/>
      <c r="BJ81" s="267"/>
      <c r="BK81" s="267"/>
      <c r="BL81" s="267"/>
      <c r="BM81" s="267"/>
      <c r="BN81" s="267"/>
      <c r="BO81" s="267"/>
      <c r="BP81" s="267"/>
      <c r="BQ81" s="264">
        <v>75</v>
      </c>
      <c r="BR81" s="269"/>
      <c r="BS81" s="917"/>
      <c r="BT81" s="918"/>
      <c r="BU81" s="918"/>
      <c r="BV81" s="918"/>
      <c r="BW81" s="918"/>
      <c r="BX81" s="918"/>
      <c r="BY81" s="918"/>
      <c r="BZ81" s="918"/>
      <c r="CA81" s="918"/>
      <c r="CB81" s="918"/>
      <c r="CC81" s="918"/>
      <c r="CD81" s="918"/>
      <c r="CE81" s="918"/>
      <c r="CF81" s="918"/>
      <c r="CG81" s="919"/>
      <c r="CH81" s="914"/>
      <c r="CI81" s="915"/>
      <c r="CJ81" s="915"/>
      <c r="CK81" s="915"/>
      <c r="CL81" s="916"/>
      <c r="CM81" s="914"/>
      <c r="CN81" s="915"/>
      <c r="CO81" s="915"/>
      <c r="CP81" s="915"/>
      <c r="CQ81" s="916"/>
      <c r="CR81" s="914"/>
      <c r="CS81" s="915"/>
      <c r="CT81" s="915"/>
      <c r="CU81" s="915"/>
      <c r="CV81" s="916"/>
      <c r="CW81" s="914"/>
      <c r="CX81" s="915"/>
      <c r="CY81" s="915"/>
      <c r="CZ81" s="915"/>
      <c r="DA81" s="916"/>
      <c r="DB81" s="914"/>
      <c r="DC81" s="915"/>
      <c r="DD81" s="915"/>
      <c r="DE81" s="915"/>
      <c r="DF81" s="916"/>
      <c r="DG81" s="914"/>
      <c r="DH81" s="915"/>
      <c r="DI81" s="915"/>
      <c r="DJ81" s="915"/>
      <c r="DK81" s="916"/>
      <c r="DL81" s="914"/>
      <c r="DM81" s="915"/>
      <c r="DN81" s="915"/>
      <c r="DO81" s="915"/>
      <c r="DP81" s="916"/>
      <c r="DQ81" s="914"/>
      <c r="DR81" s="915"/>
      <c r="DS81" s="915"/>
      <c r="DT81" s="915"/>
      <c r="DU81" s="916"/>
      <c r="DV81" s="911"/>
      <c r="DW81" s="912"/>
      <c r="DX81" s="912"/>
      <c r="DY81" s="912"/>
      <c r="DZ81" s="913"/>
      <c r="EA81" s="248"/>
    </row>
    <row r="82" spans="1:131" s="249" customFormat="1" ht="26.25" customHeight="1" x14ac:dyDescent="0.15">
      <c r="A82" s="263">
        <v>15</v>
      </c>
      <c r="B82" s="930"/>
      <c r="C82" s="931"/>
      <c r="D82" s="931"/>
      <c r="E82" s="931"/>
      <c r="F82" s="931"/>
      <c r="G82" s="931"/>
      <c r="H82" s="931"/>
      <c r="I82" s="931"/>
      <c r="J82" s="931"/>
      <c r="K82" s="931"/>
      <c r="L82" s="931"/>
      <c r="M82" s="931"/>
      <c r="N82" s="931"/>
      <c r="O82" s="931"/>
      <c r="P82" s="932"/>
      <c r="Q82" s="924"/>
      <c r="R82" s="885"/>
      <c r="S82" s="885"/>
      <c r="T82" s="885"/>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5"/>
      <c r="AZ82" s="925"/>
      <c r="BA82" s="925"/>
      <c r="BB82" s="925"/>
      <c r="BC82" s="925"/>
      <c r="BD82" s="926"/>
      <c r="BE82" s="267"/>
      <c r="BF82" s="267"/>
      <c r="BG82" s="267"/>
      <c r="BH82" s="267"/>
      <c r="BI82" s="267"/>
      <c r="BJ82" s="267"/>
      <c r="BK82" s="267"/>
      <c r="BL82" s="267"/>
      <c r="BM82" s="267"/>
      <c r="BN82" s="267"/>
      <c r="BO82" s="267"/>
      <c r="BP82" s="267"/>
      <c r="BQ82" s="264">
        <v>76</v>
      </c>
      <c r="BR82" s="269"/>
      <c r="BS82" s="917"/>
      <c r="BT82" s="918"/>
      <c r="BU82" s="918"/>
      <c r="BV82" s="918"/>
      <c r="BW82" s="918"/>
      <c r="BX82" s="918"/>
      <c r="BY82" s="918"/>
      <c r="BZ82" s="918"/>
      <c r="CA82" s="918"/>
      <c r="CB82" s="918"/>
      <c r="CC82" s="918"/>
      <c r="CD82" s="918"/>
      <c r="CE82" s="918"/>
      <c r="CF82" s="918"/>
      <c r="CG82" s="919"/>
      <c r="CH82" s="914"/>
      <c r="CI82" s="915"/>
      <c r="CJ82" s="915"/>
      <c r="CK82" s="915"/>
      <c r="CL82" s="916"/>
      <c r="CM82" s="914"/>
      <c r="CN82" s="915"/>
      <c r="CO82" s="915"/>
      <c r="CP82" s="915"/>
      <c r="CQ82" s="916"/>
      <c r="CR82" s="914"/>
      <c r="CS82" s="915"/>
      <c r="CT82" s="915"/>
      <c r="CU82" s="915"/>
      <c r="CV82" s="916"/>
      <c r="CW82" s="914"/>
      <c r="CX82" s="915"/>
      <c r="CY82" s="915"/>
      <c r="CZ82" s="915"/>
      <c r="DA82" s="916"/>
      <c r="DB82" s="914"/>
      <c r="DC82" s="915"/>
      <c r="DD82" s="915"/>
      <c r="DE82" s="915"/>
      <c r="DF82" s="916"/>
      <c r="DG82" s="914"/>
      <c r="DH82" s="915"/>
      <c r="DI82" s="915"/>
      <c r="DJ82" s="915"/>
      <c r="DK82" s="916"/>
      <c r="DL82" s="914"/>
      <c r="DM82" s="915"/>
      <c r="DN82" s="915"/>
      <c r="DO82" s="915"/>
      <c r="DP82" s="916"/>
      <c r="DQ82" s="914"/>
      <c r="DR82" s="915"/>
      <c r="DS82" s="915"/>
      <c r="DT82" s="915"/>
      <c r="DU82" s="916"/>
      <c r="DV82" s="911"/>
      <c r="DW82" s="912"/>
      <c r="DX82" s="912"/>
      <c r="DY82" s="912"/>
      <c r="DZ82" s="913"/>
      <c r="EA82" s="248"/>
    </row>
    <row r="83" spans="1:131" s="249" customFormat="1" ht="26.25" customHeight="1" x14ac:dyDescent="0.15">
      <c r="A83" s="263">
        <v>16</v>
      </c>
      <c r="B83" s="930"/>
      <c r="C83" s="931"/>
      <c r="D83" s="931"/>
      <c r="E83" s="931"/>
      <c r="F83" s="931"/>
      <c r="G83" s="931"/>
      <c r="H83" s="931"/>
      <c r="I83" s="931"/>
      <c r="J83" s="931"/>
      <c r="K83" s="931"/>
      <c r="L83" s="931"/>
      <c r="M83" s="931"/>
      <c r="N83" s="931"/>
      <c r="O83" s="931"/>
      <c r="P83" s="932"/>
      <c r="Q83" s="924"/>
      <c r="R83" s="885"/>
      <c r="S83" s="885"/>
      <c r="T83" s="885"/>
      <c r="U83" s="885"/>
      <c r="V83" s="885"/>
      <c r="W83" s="885"/>
      <c r="X83" s="885"/>
      <c r="Y83" s="885"/>
      <c r="Z83" s="885"/>
      <c r="AA83" s="885"/>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5"/>
      <c r="AZ83" s="925"/>
      <c r="BA83" s="925"/>
      <c r="BB83" s="925"/>
      <c r="BC83" s="925"/>
      <c r="BD83" s="926"/>
      <c r="BE83" s="267"/>
      <c r="BF83" s="267"/>
      <c r="BG83" s="267"/>
      <c r="BH83" s="267"/>
      <c r="BI83" s="267"/>
      <c r="BJ83" s="267"/>
      <c r="BK83" s="267"/>
      <c r="BL83" s="267"/>
      <c r="BM83" s="267"/>
      <c r="BN83" s="267"/>
      <c r="BO83" s="267"/>
      <c r="BP83" s="267"/>
      <c r="BQ83" s="264">
        <v>77</v>
      </c>
      <c r="BR83" s="269"/>
      <c r="BS83" s="917"/>
      <c r="BT83" s="918"/>
      <c r="BU83" s="918"/>
      <c r="BV83" s="918"/>
      <c r="BW83" s="918"/>
      <c r="BX83" s="918"/>
      <c r="BY83" s="918"/>
      <c r="BZ83" s="918"/>
      <c r="CA83" s="918"/>
      <c r="CB83" s="918"/>
      <c r="CC83" s="918"/>
      <c r="CD83" s="918"/>
      <c r="CE83" s="918"/>
      <c r="CF83" s="918"/>
      <c r="CG83" s="919"/>
      <c r="CH83" s="914"/>
      <c r="CI83" s="915"/>
      <c r="CJ83" s="915"/>
      <c r="CK83" s="915"/>
      <c r="CL83" s="916"/>
      <c r="CM83" s="914"/>
      <c r="CN83" s="915"/>
      <c r="CO83" s="915"/>
      <c r="CP83" s="915"/>
      <c r="CQ83" s="916"/>
      <c r="CR83" s="914"/>
      <c r="CS83" s="915"/>
      <c r="CT83" s="915"/>
      <c r="CU83" s="915"/>
      <c r="CV83" s="916"/>
      <c r="CW83" s="914"/>
      <c r="CX83" s="915"/>
      <c r="CY83" s="915"/>
      <c r="CZ83" s="915"/>
      <c r="DA83" s="916"/>
      <c r="DB83" s="914"/>
      <c r="DC83" s="915"/>
      <c r="DD83" s="915"/>
      <c r="DE83" s="915"/>
      <c r="DF83" s="916"/>
      <c r="DG83" s="914"/>
      <c r="DH83" s="915"/>
      <c r="DI83" s="915"/>
      <c r="DJ83" s="915"/>
      <c r="DK83" s="916"/>
      <c r="DL83" s="914"/>
      <c r="DM83" s="915"/>
      <c r="DN83" s="915"/>
      <c r="DO83" s="915"/>
      <c r="DP83" s="916"/>
      <c r="DQ83" s="914"/>
      <c r="DR83" s="915"/>
      <c r="DS83" s="915"/>
      <c r="DT83" s="915"/>
      <c r="DU83" s="916"/>
      <c r="DV83" s="911"/>
      <c r="DW83" s="912"/>
      <c r="DX83" s="912"/>
      <c r="DY83" s="912"/>
      <c r="DZ83" s="913"/>
      <c r="EA83" s="248"/>
    </row>
    <row r="84" spans="1:131" s="249" customFormat="1" ht="26.25" customHeight="1" x14ac:dyDescent="0.15">
      <c r="A84" s="263">
        <v>17</v>
      </c>
      <c r="B84" s="930"/>
      <c r="C84" s="931"/>
      <c r="D84" s="931"/>
      <c r="E84" s="931"/>
      <c r="F84" s="931"/>
      <c r="G84" s="931"/>
      <c r="H84" s="931"/>
      <c r="I84" s="931"/>
      <c r="J84" s="931"/>
      <c r="K84" s="931"/>
      <c r="L84" s="931"/>
      <c r="M84" s="931"/>
      <c r="N84" s="931"/>
      <c r="O84" s="931"/>
      <c r="P84" s="932"/>
      <c r="Q84" s="924"/>
      <c r="R84" s="885"/>
      <c r="S84" s="885"/>
      <c r="T84" s="885"/>
      <c r="U84" s="885"/>
      <c r="V84" s="885"/>
      <c r="W84" s="885"/>
      <c r="X84" s="885"/>
      <c r="Y84" s="885"/>
      <c r="Z84" s="885"/>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5"/>
      <c r="AZ84" s="925"/>
      <c r="BA84" s="925"/>
      <c r="BB84" s="925"/>
      <c r="BC84" s="925"/>
      <c r="BD84" s="926"/>
      <c r="BE84" s="267"/>
      <c r="BF84" s="267"/>
      <c r="BG84" s="267"/>
      <c r="BH84" s="267"/>
      <c r="BI84" s="267"/>
      <c r="BJ84" s="267"/>
      <c r="BK84" s="267"/>
      <c r="BL84" s="267"/>
      <c r="BM84" s="267"/>
      <c r="BN84" s="267"/>
      <c r="BO84" s="267"/>
      <c r="BP84" s="267"/>
      <c r="BQ84" s="264">
        <v>78</v>
      </c>
      <c r="BR84" s="269"/>
      <c r="BS84" s="917"/>
      <c r="BT84" s="918"/>
      <c r="BU84" s="918"/>
      <c r="BV84" s="918"/>
      <c r="BW84" s="918"/>
      <c r="BX84" s="918"/>
      <c r="BY84" s="918"/>
      <c r="BZ84" s="918"/>
      <c r="CA84" s="918"/>
      <c r="CB84" s="918"/>
      <c r="CC84" s="918"/>
      <c r="CD84" s="918"/>
      <c r="CE84" s="918"/>
      <c r="CF84" s="918"/>
      <c r="CG84" s="919"/>
      <c r="CH84" s="914"/>
      <c r="CI84" s="915"/>
      <c r="CJ84" s="915"/>
      <c r="CK84" s="915"/>
      <c r="CL84" s="916"/>
      <c r="CM84" s="914"/>
      <c r="CN84" s="915"/>
      <c r="CO84" s="915"/>
      <c r="CP84" s="915"/>
      <c r="CQ84" s="916"/>
      <c r="CR84" s="914"/>
      <c r="CS84" s="915"/>
      <c r="CT84" s="915"/>
      <c r="CU84" s="915"/>
      <c r="CV84" s="916"/>
      <c r="CW84" s="914"/>
      <c r="CX84" s="915"/>
      <c r="CY84" s="915"/>
      <c r="CZ84" s="915"/>
      <c r="DA84" s="916"/>
      <c r="DB84" s="914"/>
      <c r="DC84" s="915"/>
      <c r="DD84" s="915"/>
      <c r="DE84" s="915"/>
      <c r="DF84" s="916"/>
      <c r="DG84" s="914"/>
      <c r="DH84" s="915"/>
      <c r="DI84" s="915"/>
      <c r="DJ84" s="915"/>
      <c r="DK84" s="916"/>
      <c r="DL84" s="914"/>
      <c r="DM84" s="915"/>
      <c r="DN84" s="915"/>
      <c r="DO84" s="915"/>
      <c r="DP84" s="916"/>
      <c r="DQ84" s="914"/>
      <c r="DR84" s="915"/>
      <c r="DS84" s="915"/>
      <c r="DT84" s="915"/>
      <c r="DU84" s="916"/>
      <c r="DV84" s="911"/>
      <c r="DW84" s="912"/>
      <c r="DX84" s="912"/>
      <c r="DY84" s="912"/>
      <c r="DZ84" s="913"/>
      <c r="EA84" s="248"/>
    </row>
    <row r="85" spans="1:131" s="249" customFormat="1" ht="26.25" customHeight="1" x14ac:dyDescent="0.15">
      <c r="A85" s="263">
        <v>18</v>
      </c>
      <c r="B85" s="930"/>
      <c r="C85" s="931"/>
      <c r="D85" s="931"/>
      <c r="E85" s="931"/>
      <c r="F85" s="931"/>
      <c r="G85" s="931"/>
      <c r="H85" s="931"/>
      <c r="I85" s="931"/>
      <c r="J85" s="931"/>
      <c r="K85" s="931"/>
      <c r="L85" s="931"/>
      <c r="M85" s="931"/>
      <c r="N85" s="931"/>
      <c r="O85" s="931"/>
      <c r="P85" s="932"/>
      <c r="Q85" s="924"/>
      <c r="R85" s="885"/>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925"/>
      <c r="BA85" s="925"/>
      <c r="BB85" s="925"/>
      <c r="BC85" s="925"/>
      <c r="BD85" s="926"/>
      <c r="BE85" s="267"/>
      <c r="BF85" s="267"/>
      <c r="BG85" s="267"/>
      <c r="BH85" s="267"/>
      <c r="BI85" s="267"/>
      <c r="BJ85" s="267"/>
      <c r="BK85" s="267"/>
      <c r="BL85" s="267"/>
      <c r="BM85" s="267"/>
      <c r="BN85" s="267"/>
      <c r="BO85" s="267"/>
      <c r="BP85" s="267"/>
      <c r="BQ85" s="264">
        <v>79</v>
      </c>
      <c r="BR85" s="269"/>
      <c r="BS85" s="917"/>
      <c r="BT85" s="918"/>
      <c r="BU85" s="918"/>
      <c r="BV85" s="918"/>
      <c r="BW85" s="918"/>
      <c r="BX85" s="918"/>
      <c r="BY85" s="918"/>
      <c r="BZ85" s="918"/>
      <c r="CA85" s="918"/>
      <c r="CB85" s="918"/>
      <c r="CC85" s="918"/>
      <c r="CD85" s="918"/>
      <c r="CE85" s="918"/>
      <c r="CF85" s="918"/>
      <c r="CG85" s="919"/>
      <c r="CH85" s="914"/>
      <c r="CI85" s="915"/>
      <c r="CJ85" s="915"/>
      <c r="CK85" s="915"/>
      <c r="CL85" s="916"/>
      <c r="CM85" s="914"/>
      <c r="CN85" s="915"/>
      <c r="CO85" s="915"/>
      <c r="CP85" s="915"/>
      <c r="CQ85" s="916"/>
      <c r="CR85" s="914"/>
      <c r="CS85" s="915"/>
      <c r="CT85" s="915"/>
      <c r="CU85" s="915"/>
      <c r="CV85" s="916"/>
      <c r="CW85" s="914"/>
      <c r="CX85" s="915"/>
      <c r="CY85" s="915"/>
      <c r="CZ85" s="915"/>
      <c r="DA85" s="916"/>
      <c r="DB85" s="914"/>
      <c r="DC85" s="915"/>
      <c r="DD85" s="915"/>
      <c r="DE85" s="915"/>
      <c r="DF85" s="916"/>
      <c r="DG85" s="914"/>
      <c r="DH85" s="915"/>
      <c r="DI85" s="915"/>
      <c r="DJ85" s="915"/>
      <c r="DK85" s="916"/>
      <c r="DL85" s="914"/>
      <c r="DM85" s="915"/>
      <c r="DN85" s="915"/>
      <c r="DO85" s="915"/>
      <c r="DP85" s="916"/>
      <c r="DQ85" s="914"/>
      <c r="DR85" s="915"/>
      <c r="DS85" s="915"/>
      <c r="DT85" s="915"/>
      <c r="DU85" s="916"/>
      <c r="DV85" s="911"/>
      <c r="DW85" s="912"/>
      <c r="DX85" s="912"/>
      <c r="DY85" s="912"/>
      <c r="DZ85" s="913"/>
      <c r="EA85" s="248"/>
    </row>
    <row r="86" spans="1:131" s="249" customFormat="1" ht="26.25" customHeight="1" x14ac:dyDescent="0.15">
      <c r="A86" s="263">
        <v>19</v>
      </c>
      <c r="B86" s="930"/>
      <c r="C86" s="931"/>
      <c r="D86" s="931"/>
      <c r="E86" s="931"/>
      <c r="F86" s="931"/>
      <c r="G86" s="931"/>
      <c r="H86" s="931"/>
      <c r="I86" s="931"/>
      <c r="J86" s="931"/>
      <c r="K86" s="931"/>
      <c r="L86" s="931"/>
      <c r="M86" s="931"/>
      <c r="N86" s="931"/>
      <c r="O86" s="931"/>
      <c r="P86" s="932"/>
      <c r="Q86" s="924"/>
      <c r="R86" s="885"/>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925"/>
      <c r="BA86" s="925"/>
      <c r="BB86" s="925"/>
      <c r="BC86" s="925"/>
      <c r="BD86" s="926"/>
      <c r="BE86" s="267"/>
      <c r="BF86" s="267"/>
      <c r="BG86" s="267"/>
      <c r="BH86" s="267"/>
      <c r="BI86" s="267"/>
      <c r="BJ86" s="267"/>
      <c r="BK86" s="267"/>
      <c r="BL86" s="267"/>
      <c r="BM86" s="267"/>
      <c r="BN86" s="267"/>
      <c r="BO86" s="267"/>
      <c r="BP86" s="267"/>
      <c r="BQ86" s="264">
        <v>80</v>
      </c>
      <c r="BR86" s="269"/>
      <c r="BS86" s="917"/>
      <c r="BT86" s="918"/>
      <c r="BU86" s="918"/>
      <c r="BV86" s="918"/>
      <c r="BW86" s="918"/>
      <c r="BX86" s="918"/>
      <c r="BY86" s="918"/>
      <c r="BZ86" s="918"/>
      <c r="CA86" s="918"/>
      <c r="CB86" s="918"/>
      <c r="CC86" s="918"/>
      <c r="CD86" s="918"/>
      <c r="CE86" s="918"/>
      <c r="CF86" s="918"/>
      <c r="CG86" s="919"/>
      <c r="CH86" s="914"/>
      <c r="CI86" s="915"/>
      <c r="CJ86" s="915"/>
      <c r="CK86" s="915"/>
      <c r="CL86" s="916"/>
      <c r="CM86" s="914"/>
      <c r="CN86" s="915"/>
      <c r="CO86" s="915"/>
      <c r="CP86" s="915"/>
      <c r="CQ86" s="916"/>
      <c r="CR86" s="914"/>
      <c r="CS86" s="915"/>
      <c r="CT86" s="915"/>
      <c r="CU86" s="915"/>
      <c r="CV86" s="916"/>
      <c r="CW86" s="914"/>
      <c r="CX86" s="915"/>
      <c r="CY86" s="915"/>
      <c r="CZ86" s="915"/>
      <c r="DA86" s="916"/>
      <c r="DB86" s="914"/>
      <c r="DC86" s="915"/>
      <c r="DD86" s="915"/>
      <c r="DE86" s="915"/>
      <c r="DF86" s="916"/>
      <c r="DG86" s="914"/>
      <c r="DH86" s="915"/>
      <c r="DI86" s="915"/>
      <c r="DJ86" s="915"/>
      <c r="DK86" s="916"/>
      <c r="DL86" s="914"/>
      <c r="DM86" s="915"/>
      <c r="DN86" s="915"/>
      <c r="DO86" s="915"/>
      <c r="DP86" s="916"/>
      <c r="DQ86" s="914"/>
      <c r="DR86" s="915"/>
      <c r="DS86" s="915"/>
      <c r="DT86" s="915"/>
      <c r="DU86" s="916"/>
      <c r="DV86" s="911"/>
      <c r="DW86" s="912"/>
      <c r="DX86" s="912"/>
      <c r="DY86" s="912"/>
      <c r="DZ86" s="913"/>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7"/>
      <c r="BT87" s="918"/>
      <c r="BU87" s="918"/>
      <c r="BV87" s="918"/>
      <c r="BW87" s="918"/>
      <c r="BX87" s="918"/>
      <c r="BY87" s="918"/>
      <c r="BZ87" s="918"/>
      <c r="CA87" s="918"/>
      <c r="CB87" s="918"/>
      <c r="CC87" s="918"/>
      <c r="CD87" s="918"/>
      <c r="CE87" s="918"/>
      <c r="CF87" s="918"/>
      <c r="CG87" s="919"/>
      <c r="CH87" s="914"/>
      <c r="CI87" s="915"/>
      <c r="CJ87" s="915"/>
      <c r="CK87" s="915"/>
      <c r="CL87" s="916"/>
      <c r="CM87" s="914"/>
      <c r="CN87" s="915"/>
      <c r="CO87" s="915"/>
      <c r="CP87" s="915"/>
      <c r="CQ87" s="916"/>
      <c r="CR87" s="914"/>
      <c r="CS87" s="915"/>
      <c r="CT87" s="915"/>
      <c r="CU87" s="915"/>
      <c r="CV87" s="916"/>
      <c r="CW87" s="914"/>
      <c r="CX87" s="915"/>
      <c r="CY87" s="915"/>
      <c r="CZ87" s="915"/>
      <c r="DA87" s="916"/>
      <c r="DB87" s="914"/>
      <c r="DC87" s="915"/>
      <c r="DD87" s="915"/>
      <c r="DE87" s="915"/>
      <c r="DF87" s="916"/>
      <c r="DG87" s="914"/>
      <c r="DH87" s="915"/>
      <c r="DI87" s="915"/>
      <c r="DJ87" s="915"/>
      <c r="DK87" s="916"/>
      <c r="DL87" s="914"/>
      <c r="DM87" s="915"/>
      <c r="DN87" s="915"/>
      <c r="DO87" s="915"/>
      <c r="DP87" s="916"/>
      <c r="DQ87" s="914"/>
      <c r="DR87" s="915"/>
      <c r="DS87" s="915"/>
      <c r="DT87" s="915"/>
      <c r="DU87" s="916"/>
      <c r="DV87" s="911"/>
      <c r="DW87" s="912"/>
      <c r="DX87" s="912"/>
      <c r="DY87" s="912"/>
      <c r="DZ87" s="913"/>
      <c r="EA87" s="248"/>
    </row>
    <row r="88" spans="1:131" s="249" customFormat="1" ht="26.25" customHeight="1" thickBot="1" x14ac:dyDescent="0.2">
      <c r="A88" s="266" t="s">
        <v>392</v>
      </c>
      <c r="B88" s="841" t="s">
        <v>431</v>
      </c>
      <c r="C88" s="842"/>
      <c r="D88" s="842"/>
      <c r="E88" s="842"/>
      <c r="F88" s="842"/>
      <c r="G88" s="842"/>
      <c r="H88" s="842"/>
      <c r="I88" s="842"/>
      <c r="J88" s="842"/>
      <c r="K88" s="842"/>
      <c r="L88" s="842"/>
      <c r="M88" s="842"/>
      <c r="N88" s="842"/>
      <c r="O88" s="842"/>
      <c r="P88" s="843"/>
      <c r="Q88" s="892"/>
      <c r="R88" s="893"/>
      <c r="S88" s="893"/>
      <c r="T88" s="893"/>
      <c r="U88" s="893"/>
      <c r="V88" s="893"/>
      <c r="W88" s="893"/>
      <c r="X88" s="893"/>
      <c r="Y88" s="893"/>
      <c r="Z88" s="893"/>
      <c r="AA88" s="893"/>
      <c r="AB88" s="893"/>
      <c r="AC88" s="893"/>
      <c r="AD88" s="893"/>
      <c r="AE88" s="893"/>
      <c r="AF88" s="896">
        <v>2308</v>
      </c>
      <c r="AG88" s="896"/>
      <c r="AH88" s="896"/>
      <c r="AI88" s="896"/>
      <c r="AJ88" s="896"/>
      <c r="AK88" s="893"/>
      <c r="AL88" s="893"/>
      <c r="AM88" s="893"/>
      <c r="AN88" s="893"/>
      <c r="AO88" s="893"/>
      <c r="AP88" s="896">
        <v>1681</v>
      </c>
      <c r="AQ88" s="896"/>
      <c r="AR88" s="896"/>
      <c r="AS88" s="896"/>
      <c r="AT88" s="896"/>
      <c r="AU88" s="896">
        <v>655</v>
      </c>
      <c r="AV88" s="896"/>
      <c r="AW88" s="896"/>
      <c r="AX88" s="896"/>
      <c r="AY88" s="896"/>
      <c r="AZ88" s="901"/>
      <c r="BA88" s="901"/>
      <c r="BB88" s="901"/>
      <c r="BC88" s="901"/>
      <c r="BD88" s="902"/>
      <c r="BE88" s="267"/>
      <c r="BF88" s="267"/>
      <c r="BG88" s="267"/>
      <c r="BH88" s="267"/>
      <c r="BI88" s="267"/>
      <c r="BJ88" s="267"/>
      <c r="BK88" s="267"/>
      <c r="BL88" s="267"/>
      <c r="BM88" s="267"/>
      <c r="BN88" s="267"/>
      <c r="BO88" s="267"/>
      <c r="BP88" s="267"/>
      <c r="BQ88" s="264">
        <v>82</v>
      </c>
      <c r="BR88" s="269"/>
      <c r="BS88" s="917"/>
      <c r="BT88" s="918"/>
      <c r="BU88" s="918"/>
      <c r="BV88" s="918"/>
      <c r="BW88" s="918"/>
      <c r="BX88" s="918"/>
      <c r="BY88" s="918"/>
      <c r="BZ88" s="918"/>
      <c r="CA88" s="918"/>
      <c r="CB88" s="918"/>
      <c r="CC88" s="918"/>
      <c r="CD88" s="918"/>
      <c r="CE88" s="918"/>
      <c r="CF88" s="918"/>
      <c r="CG88" s="919"/>
      <c r="CH88" s="914"/>
      <c r="CI88" s="915"/>
      <c r="CJ88" s="915"/>
      <c r="CK88" s="915"/>
      <c r="CL88" s="916"/>
      <c r="CM88" s="914"/>
      <c r="CN88" s="915"/>
      <c r="CO88" s="915"/>
      <c r="CP88" s="915"/>
      <c r="CQ88" s="916"/>
      <c r="CR88" s="914"/>
      <c r="CS88" s="915"/>
      <c r="CT88" s="915"/>
      <c r="CU88" s="915"/>
      <c r="CV88" s="916"/>
      <c r="CW88" s="914"/>
      <c r="CX88" s="915"/>
      <c r="CY88" s="915"/>
      <c r="CZ88" s="915"/>
      <c r="DA88" s="916"/>
      <c r="DB88" s="914"/>
      <c r="DC88" s="915"/>
      <c r="DD88" s="915"/>
      <c r="DE88" s="915"/>
      <c r="DF88" s="916"/>
      <c r="DG88" s="914"/>
      <c r="DH88" s="915"/>
      <c r="DI88" s="915"/>
      <c r="DJ88" s="915"/>
      <c r="DK88" s="916"/>
      <c r="DL88" s="914"/>
      <c r="DM88" s="915"/>
      <c r="DN88" s="915"/>
      <c r="DO88" s="915"/>
      <c r="DP88" s="916"/>
      <c r="DQ88" s="914"/>
      <c r="DR88" s="915"/>
      <c r="DS88" s="915"/>
      <c r="DT88" s="915"/>
      <c r="DU88" s="916"/>
      <c r="DV88" s="911"/>
      <c r="DW88" s="912"/>
      <c r="DX88" s="912"/>
      <c r="DY88" s="912"/>
      <c r="DZ88" s="91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7"/>
      <c r="BT89" s="918"/>
      <c r="BU89" s="918"/>
      <c r="BV89" s="918"/>
      <c r="BW89" s="918"/>
      <c r="BX89" s="918"/>
      <c r="BY89" s="918"/>
      <c r="BZ89" s="918"/>
      <c r="CA89" s="918"/>
      <c r="CB89" s="918"/>
      <c r="CC89" s="918"/>
      <c r="CD89" s="918"/>
      <c r="CE89" s="918"/>
      <c r="CF89" s="918"/>
      <c r="CG89" s="919"/>
      <c r="CH89" s="914"/>
      <c r="CI89" s="915"/>
      <c r="CJ89" s="915"/>
      <c r="CK89" s="915"/>
      <c r="CL89" s="916"/>
      <c r="CM89" s="914"/>
      <c r="CN89" s="915"/>
      <c r="CO89" s="915"/>
      <c r="CP89" s="915"/>
      <c r="CQ89" s="916"/>
      <c r="CR89" s="914"/>
      <c r="CS89" s="915"/>
      <c r="CT89" s="915"/>
      <c r="CU89" s="915"/>
      <c r="CV89" s="916"/>
      <c r="CW89" s="914"/>
      <c r="CX89" s="915"/>
      <c r="CY89" s="915"/>
      <c r="CZ89" s="915"/>
      <c r="DA89" s="916"/>
      <c r="DB89" s="914"/>
      <c r="DC89" s="915"/>
      <c r="DD89" s="915"/>
      <c r="DE89" s="915"/>
      <c r="DF89" s="916"/>
      <c r="DG89" s="914"/>
      <c r="DH89" s="915"/>
      <c r="DI89" s="915"/>
      <c r="DJ89" s="915"/>
      <c r="DK89" s="916"/>
      <c r="DL89" s="914"/>
      <c r="DM89" s="915"/>
      <c r="DN89" s="915"/>
      <c r="DO89" s="915"/>
      <c r="DP89" s="916"/>
      <c r="DQ89" s="914"/>
      <c r="DR89" s="915"/>
      <c r="DS89" s="915"/>
      <c r="DT89" s="915"/>
      <c r="DU89" s="916"/>
      <c r="DV89" s="911"/>
      <c r="DW89" s="912"/>
      <c r="DX89" s="912"/>
      <c r="DY89" s="912"/>
      <c r="DZ89" s="91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7"/>
      <c r="BT90" s="918"/>
      <c r="BU90" s="918"/>
      <c r="BV90" s="918"/>
      <c r="BW90" s="918"/>
      <c r="BX90" s="918"/>
      <c r="BY90" s="918"/>
      <c r="BZ90" s="918"/>
      <c r="CA90" s="918"/>
      <c r="CB90" s="918"/>
      <c r="CC90" s="918"/>
      <c r="CD90" s="918"/>
      <c r="CE90" s="918"/>
      <c r="CF90" s="918"/>
      <c r="CG90" s="919"/>
      <c r="CH90" s="914"/>
      <c r="CI90" s="915"/>
      <c r="CJ90" s="915"/>
      <c r="CK90" s="915"/>
      <c r="CL90" s="916"/>
      <c r="CM90" s="914"/>
      <c r="CN90" s="915"/>
      <c r="CO90" s="915"/>
      <c r="CP90" s="915"/>
      <c r="CQ90" s="916"/>
      <c r="CR90" s="914"/>
      <c r="CS90" s="915"/>
      <c r="CT90" s="915"/>
      <c r="CU90" s="915"/>
      <c r="CV90" s="916"/>
      <c r="CW90" s="914"/>
      <c r="CX90" s="915"/>
      <c r="CY90" s="915"/>
      <c r="CZ90" s="915"/>
      <c r="DA90" s="916"/>
      <c r="DB90" s="914"/>
      <c r="DC90" s="915"/>
      <c r="DD90" s="915"/>
      <c r="DE90" s="915"/>
      <c r="DF90" s="916"/>
      <c r="DG90" s="914"/>
      <c r="DH90" s="915"/>
      <c r="DI90" s="915"/>
      <c r="DJ90" s="915"/>
      <c r="DK90" s="916"/>
      <c r="DL90" s="914"/>
      <c r="DM90" s="915"/>
      <c r="DN90" s="915"/>
      <c r="DO90" s="915"/>
      <c r="DP90" s="916"/>
      <c r="DQ90" s="914"/>
      <c r="DR90" s="915"/>
      <c r="DS90" s="915"/>
      <c r="DT90" s="915"/>
      <c r="DU90" s="916"/>
      <c r="DV90" s="911"/>
      <c r="DW90" s="912"/>
      <c r="DX90" s="912"/>
      <c r="DY90" s="912"/>
      <c r="DZ90" s="91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7"/>
      <c r="BT91" s="918"/>
      <c r="BU91" s="918"/>
      <c r="BV91" s="918"/>
      <c r="BW91" s="918"/>
      <c r="BX91" s="918"/>
      <c r="BY91" s="918"/>
      <c r="BZ91" s="918"/>
      <c r="CA91" s="918"/>
      <c r="CB91" s="918"/>
      <c r="CC91" s="918"/>
      <c r="CD91" s="918"/>
      <c r="CE91" s="918"/>
      <c r="CF91" s="918"/>
      <c r="CG91" s="919"/>
      <c r="CH91" s="914"/>
      <c r="CI91" s="915"/>
      <c r="CJ91" s="915"/>
      <c r="CK91" s="915"/>
      <c r="CL91" s="916"/>
      <c r="CM91" s="914"/>
      <c r="CN91" s="915"/>
      <c r="CO91" s="915"/>
      <c r="CP91" s="915"/>
      <c r="CQ91" s="916"/>
      <c r="CR91" s="914"/>
      <c r="CS91" s="915"/>
      <c r="CT91" s="915"/>
      <c r="CU91" s="915"/>
      <c r="CV91" s="916"/>
      <c r="CW91" s="914"/>
      <c r="CX91" s="915"/>
      <c r="CY91" s="915"/>
      <c r="CZ91" s="915"/>
      <c r="DA91" s="916"/>
      <c r="DB91" s="914"/>
      <c r="DC91" s="915"/>
      <c r="DD91" s="915"/>
      <c r="DE91" s="915"/>
      <c r="DF91" s="916"/>
      <c r="DG91" s="914"/>
      <c r="DH91" s="915"/>
      <c r="DI91" s="915"/>
      <c r="DJ91" s="915"/>
      <c r="DK91" s="916"/>
      <c r="DL91" s="914"/>
      <c r="DM91" s="915"/>
      <c r="DN91" s="915"/>
      <c r="DO91" s="915"/>
      <c r="DP91" s="916"/>
      <c r="DQ91" s="914"/>
      <c r="DR91" s="915"/>
      <c r="DS91" s="915"/>
      <c r="DT91" s="915"/>
      <c r="DU91" s="916"/>
      <c r="DV91" s="911"/>
      <c r="DW91" s="912"/>
      <c r="DX91" s="912"/>
      <c r="DY91" s="912"/>
      <c r="DZ91" s="91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7"/>
      <c r="BT92" s="918"/>
      <c r="BU92" s="918"/>
      <c r="BV92" s="918"/>
      <c r="BW92" s="918"/>
      <c r="BX92" s="918"/>
      <c r="BY92" s="918"/>
      <c r="BZ92" s="918"/>
      <c r="CA92" s="918"/>
      <c r="CB92" s="918"/>
      <c r="CC92" s="918"/>
      <c r="CD92" s="918"/>
      <c r="CE92" s="918"/>
      <c r="CF92" s="918"/>
      <c r="CG92" s="919"/>
      <c r="CH92" s="914"/>
      <c r="CI92" s="915"/>
      <c r="CJ92" s="915"/>
      <c r="CK92" s="915"/>
      <c r="CL92" s="916"/>
      <c r="CM92" s="914"/>
      <c r="CN92" s="915"/>
      <c r="CO92" s="915"/>
      <c r="CP92" s="915"/>
      <c r="CQ92" s="916"/>
      <c r="CR92" s="914"/>
      <c r="CS92" s="915"/>
      <c r="CT92" s="915"/>
      <c r="CU92" s="915"/>
      <c r="CV92" s="916"/>
      <c r="CW92" s="914"/>
      <c r="CX92" s="915"/>
      <c r="CY92" s="915"/>
      <c r="CZ92" s="915"/>
      <c r="DA92" s="916"/>
      <c r="DB92" s="914"/>
      <c r="DC92" s="915"/>
      <c r="DD92" s="915"/>
      <c r="DE92" s="915"/>
      <c r="DF92" s="916"/>
      <c r="DG92" s="914"/>
      <c r="DH92" s="915"/>
      <c r="DI92" s="915"/>
      <c r="DJ92" s="915"/>
      <c r="DK92" s="916"/>
      <c r="DL92" s="914"/>
      <c r="DM92" s="915"/>
      <c r="DN92" s="915"/>
      <c r="DO92" s="915"/>
      <c r="DP92" s="916"/>
      <c r="DQ92" s="914"/>
      <c r="DR92" s="915"/>
      <c r="DS92" s="915"/>
      <c r="DT92" s="915"/>
      <c r="DU92" s="916"/>
      <c r="DV92" s="911"/>
      <c r="DW92" s="912"/>
      <c r="DX92" s="912"/>
      <c r="DY92" s="912"/>
      <c r="DZ92" s="91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7"/>
      <c r="BT93" s="918"/>
      <c r="BU93" s="918"/>
      <c r="BV93" s="918"/>
      <c r="BW93" s="918"/>
      <c r="BX93" s="918"/>
      <c r="BY93" s="918"/>
      <c r="BZ93" s="918"/>
      <c r="CA93" s="918"/>
      <c r="CB93" s="918"/>
      <c r="CC93" s="918"/>
      <c r="CD93" s="918"/>
      <c r="CE93" s="918"/>
      <c r="CF93" s="918"/>
      <c r="CG93" s="919"/>
      <c r="CH93" s="914"/>
      <c r="CI93" s="915"/>
      <c r="CJ93" s="915"/>
      <c r="CK93" s="915"/>
      <c r="CL93" s="916"/>
      <c r="CM93" s="914"/>
      <c r="CN93" s="915"/>
      <c r="CO93" s="915"/>
      <c r="CP93" s="915"/>
      <c r="CQ93" s="916"/>
      <c r="CR93" s="914"/>
      <c r="CS93" s="915"/>
      <c r="CT93" s="915"/>
      <c r="CU93" s="915"/>
      <c r="CV93" s="916"/>
      <c r="CW93" s="914"/>
      <c r="CX93" s="915"/>
      <c r="CY93" s="915"/>
      <c r="CZ93" s="915"/>
      <c r="DA93" s="916"/>
      <c r="DB93" s="914"/>
      <c r="DC93" s="915"/>
      <c r="DD93" s="915"/>
      <c r="DE93" s="915"/>
      <c r="DF93" s="916"/>
      <c r="DG93" s="914"/>
      <c r="DH93" s="915"/>
      <c r="DI93" s="915"/>
      <c r="DJ93" s="915"/>
      <c r="DK93" s="916"/>
      <c r="DL93" s="914"/>
      <c r="DM93" s="915"/>
      <c r="DN93" s="915"/>
      <c r="DO93" s="915"/>
      <c r="DP93" s="916"/>
      <c r="DQ93" s="914"/>
      <c r="DR93" s="915"/>
      <c r="DS93" s="915"/>
      <c r="DT93" s="915"/>
      <c r="DU93" s="916"/>
      <c r="DV93" s="911"/>
      <c r="DW93" s="912"/>
      <c r="DX93" s="912"/>
      <c r="DY93" s="912"/>
      <c r="DZ93" s="91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7"/>
      <c r="BT94" s="918"/>
      <c r="BU94" s="918"/>
      <c r="BV94" s="918"/>
      <c r="BW94" s="918"/>
      <c r="BX94" s="918"/>
      <c r="BY94" s="918"/>
      <c r="BZ94" s="918"/>
      <c r="CA94" s="918"/>
      <c r="CB94" s="918"/>
      <c r="CC94" s="918"/>
      <c r="CD94" s="918"/>
      <c r="CE94" s="918"/>
      <c r="CF94" s="918"/>
      <c r="CG94" s="919"/>
      <c r="CH94" s="914"/>
      <c r="CI94" s="915"/>
      <c r="CJ94" s="915"/>
      <c r="CK94" s="915"/>
      <c r="CL94" s="916"/>
      <c r="CM94" s="914"/>
      <c r="CN94" s="915"/>
      <c r="CO94" s="915"/>
      <c r="CP94" s="915"/>
      <c r="CQ94" s="916"/>
      <c r="CR94" s="914"/>
      <c r="CS94" s="915"/>
      <c r="CT94" s="915"/>
      <c r="CU94" s="915"/>
      <c r="CV94" s="916"/>
      <c r="CW94" s="914"/>
      <c r="CX94" s="915"/>
      <c r="CY94" s="915"/>
      <c r="CZ94" s="915"/>
      <c r="DA94" s="916"/>
      <c r="DB94" s="914"/>
      <c r="DC94" s="915"/>
      <c r="DD94" s="915"/>
      <c r="DE94" s="915"/>
      <c r="DF94" s="916"/>
      <c r="DG94" s="914"/>
      <c r="DH94" s="915"/>
      <c r="DI94" s="915"/>
      <c r="DJ94" s="915"/>
      <c r="DK94" s="916"/>
      <c r="DL94" s="914"/>
      <c r="DM94" s="915"/>
      <c r="DN94" s="915"/>
      <c r="DO94" s="915"/>
      <c r="DP94" s="916"/>
      <c r="DQ94" s="914"/>
      <c r="DR94" s="915"/>
      <c r="DS94" s="915"/>
      <c r="DT94" s="915"/>
      <c r="DU94" s="916"/>
      <c r="DV94" s="911"/>
      <c r="DW94" s="912"/>
      <c r="DX94" s="912"/>
      <c r="DY94" s="912"/>
      <c r="DZ94" s="91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7"/>
      <c r="BT95" s="918"/>
      <c r="BU95" s="918"/>
      <c r="BV95" s="918"/>
      <c r="BW95" s="918"/>
      <c r="BX95" s="918"/>
      <c r="BY95" s="918"/>
      <c r="BZ95" s="918"/>
      <c r="CA95" s="918"/>
      <c r="CB95" s="918"/>
      <c r="CC95" s="918"/>
      <c r="CD95" s="918"/>
      <c r="CE95" s="918"/>
      <c r="CF95" s="918"/>
      <c r="CG95" s="919"/>
      <c r="CH95" s="914"/>
      <c r="CI95" s="915"/>
      <c r="CJ95" s="915"/>
      <c r="CK95" s="915"/>
      <c r="CL95" s="916"/>
      <c r="CM95" s="914"/>
      <c r="CN95" s="915"/>
      <c r="CO95" s="915"/>
      <c r="CP95" s="915"/>
      <c r="CQ95" s="916"/>
      <c r="CR95" s="914"/>
      <c r="CS95" s="915"/>
      <c r="CT95" s="915"/>
      <c r="CU95" s="915"/>
      <c r="CV95" s="916"/>
      <c r="CW95" s="914"/>
      <c r="CX95" s="915"/>
      <c r="CY95" s="915"/>
      <c r="CZ95" s="915"/>
      <c r="DA95" s="916"/>
      <c r="DB95" s="914"/>
      <c r="DC95" s="915"/>
      <c r="DD95" s="915"/>
      <c r="DE95" s="915"/>
      <c r="DF95" s="916"/>
      <c r="DG95" s="914"/>
      <c r="DH95" s="915"/>
      <c r="DI95" s="915"/>
      <c r="DJ95" s="915"/>
      <c r="DK95" s="916"/>
      <c r="DL95" s="914"/>
      <c r="DM95" s="915"/>
      <c r="DN95" s="915"/>
      <c r="DO95" s="915"/>
      <c r="DP95" s="916"/>
      <c r="DQ95" s="914"/>
      <c r="DR95" s="915"/>
      <c r="DS95" s="915"/>
      <c r="DT95" s="915"/>
      <c r="DU95" s="916"/>
      <c r="DV95" s="911"/>
      <c r="DW95" s="912"/>
      <c r="DX95" s="912"/>
      <c r="DY95" s="912"/>
      <c r="DZ95" s="91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7"/>
      <c r="BT96" s="918"/>
      <c r="BU96" s="918"/>
      <c r="BV96" s="918"/>
      <c r="BW96" s="918"/>
      <c r="BX96" s="918"/>
      <c r="BY96" s="918"/>
      <c r="BZ96" s="918"/>
      <c r="CA96" s="918"/>
      <c r="CB96" s="918"/>
      <c r="CC96" s="918"/>
      <c r="CD96" s="918"/>
      <c r="CE96" s="918"/>
      <c r="CF96" s="918"/>
      <c r="CG96" s="919"/>
      <c r="CH96" s="914"/>
      <c r="CI96" s="915"/>
      <c r="CJ96" s="915"/>
      <c r="CK96" s="915"/>
      <c r="CL96" s="916"/>
      <c r="CM96" s="914"/>
      <c r="CN96" s="915"/>
      <c r="CO96" s="915"/>
      <c r="CP96" s="915"/>
      <c r="CQ96" s="916"/>
      <c r="CR96" s="914"/>
      <c r="CS96" s="915"/>
      <c r="CT96" s="915"/>
      <c r="CU96" s="915"/>
      <c r="CV96" s="916"/>
      <c r="CW96" s="914"/>
      <c r="CX96" s="915"/>
      <c r="CY96" s="915"/>
      <c r="CZ96" s="915"/>
      <c r="DA96" s="916"/>
      <c r="DB96" s="914"/>
      <c r="DC96" s="915"/>
      <c r="DD96" s="915"/>
      <c r="DE96" s="915"/>
      <c r="DF96" s="916"/>
      <c r="DG96" s="914"/>
      <c r="DH96" s="915"/>
      <c r="DI96" s="915"/>
      <c r="DJ96" s="915"/>
      <c r="DK96" s="916"/>
      <c r="DL96" s="914"/>
      <c r="DM96" s="915"/>
      <c r="DN96" s="915"/>
      <c r="DO96" s="915"/>
      <c r="DP96" s="916"/>
      <c r="DQ96" s="914"/>
      <c r="DR96" s="915"/>
      <c r="DS96" s="915"/>
      <c r="DT96" s="915"/>
      <c r="DU96" s="916"/>
      <c r="DV96" s="911"/>
      <c r="DW96" s="912"/>
      <c r="DX96" s="912"/>
      <c r="DY96" s="912"/>
      <c r="DZ96" s="91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7"/>
      <c r="BT97" s="918"/>
      <c r="BU97" s="918"/>
      <c r="BV97" s="918"/>
      <c r="BW97" s="918"/>
      <c r="BX97" s="918"/>
      <c r="BY97" s="918"/>
      <c r="BZ97" s="918"/>
      <c r="CA97" s="918"/>
      <c r="CB97" s="918"/>
      <c r="CC97" s="918"/>
      <c r="CD97" s="918"/>
      <c r="CE97" s="918"/>
      <c r="CF97" s="918"/>
      <c r="CG97" s="919"/>
      <c r="CH97" s="914"/>
      <c r="CI97" s="915"/>
      <c r="CJ97" s="915"/>
      <c r="CK97" s="915"/>
      <c r="CL97" s="916"/>
      <c r="CM97" s="914"/>
      <c r="CN97" s="915"/>
      <c r="CO97" s="915"/>
      <c r="CP97" s="915"/>
      <c r="CQ97" s="916"/>
      <c r="CR97" s="914"/>
      <c r="CS97" s="915"/>
      <c r="CT97" s="915"/>
      <c r="CU97" s="915"/>
      <c r="CV97" s="916"/>
      <c r="CW97" s="914"/>
      <c r="CX97" s="915"/>
      <c r="CY97" s="915"/>
      <c r="CZ97" s="915"/>
      <c r="DA97" s="916"/>
      <c r="DB97" s="914"/>
      <c r="DC97" s="915"/>
      <c r="DD97" s="915"/>
      <c r="DE97" s="915"/>
      <c r="DF97" s="916"/>
      <c r="DG97" s="914"/>
      <c r="DH97" s="915"/>
      <c r="DI97" s="915"/>
      <c r="DJ97" s="915"/>
      <c r="DK97" s="916"/>
      <c r="DL97" s="914"/>
      <c r="DM97" s="915"/>
      <c r="DN97" s="915"/>
      <c r="DO97" s="915"/>
      <c r="DP97" s="916"/>
      <c r="DQ97" s="914"/>
      <c r="DR97" s="915"/>
      <c r="DS97" s="915"/>
      <c r="DT97" s="915"/>
      <c r="DU97" s="916"/>
      <c r="DV97" s="911"/>
      <c r="DW97" s="912"/>
      <c r="DX97" s="912"/>
      <c r="DY97" s="912"/>
      <c r="DZ97" s="91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7"/>
      <c r="BT98" s="918"/>
      <c r="BU98" s="918"/>
      <c r="BV98" s="918"/>
      <c r="BW98" s="918"/>
      <c r="BX98" s="918"/>
      <c r="BY98" s="918"/>
      <c r="BZ98" s="918"/>
      <c r="CA98" s="918"/>
      <c r="CB98" s="918"/>
      <c r="CC98" s="918"/>
      <c r="CD98" s="918"/>
      <c r="CE98" s="918"/>
      <c r="CF98" s="918"/>
      <c r="CG98" s="919"/>
      <c r="CH98" s="914"/>
      <c r="CI98" s="915"/>
      <c r="CJ98" s="915"/>
      <c r="CK98" s="915"/>
      <c r="CL98" s="916"/>
      <c r="CM98" s="914"/>
      <c r="CN98" s="915"/>
      <c r="CO98" s="915"/>
      <c r="CP98" s="915"/>
      <c r="CQ98" s="916"/>
      <c r="CR98" s="914"/>
      <c r="CS98" s="915"/>
      <c r="CT98" s="915"/>
      <c r="CU98" s="915"/>
      <c r="CV98" s="916"/>
      <c r="CW98" s="914"/>
      <c r="CX98" s="915"/>
      <c r="CY98" s="915"/>
      <c r="CZ98" s="915"/>
      <c r="DA98" s="916"/>
      <c r="DB98" s="914"/>
      <c r="DC98" s="915"/>
      <c r="DD98" s="915"/>
      <c r="DE98" s="915"/>
      <c r="DF98" s="916"/>
      <c r="DG98" s="914"/>
      <c r="DH98" s="915"/>
      <c r="DI98" s="915"/>
      <c r="DJ98" s="915"/>
      <c r="DK98" s="916"/>
      <c r="DL98" s="914"/>
      <c r="DM98" s="915"/>
      <c r="DN98" s="915"/>
      <c r="DO98" s="915"/>
      <c r="DP98" s="916"/>
      <c r="DQ98" s="914"/>
      <c r="DR98" s="915"/>
      <c r="DS98" s="915"/>
      <c r="DT98" s="915"/>
      <c r="DU98" s="916"/>
      <c r="DV98" s="911"/>
      <c r="DW98" s="912"/>
      <c r="DX98" s="912"/>
      <c r="DY98" s="912"/>
      <c r="DZ98" s="91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7"/>
      <c r="BT99" s="918"/>
      <c r="BU99" s="918"/>
      <c r="BV99" s="918"/>
      <c r="BW99" s="918"/>
      <c r="BX99" s="918"/>
      <c r="BY99" s="918"/>
      <c r="BZ99" s="918"/>
      <c r="CA99" s="918"/>
      <c r="CB99" s="918"/>
      <c r="CC99" s="918"/>
      <c r="CD99" s="918"/>
      <c r="CE99" s="918"/>
      <c r="CF99" s="918"/>
      <c r="CG99" s="919"/>
      <c r="CH99" s="914"/>
      <c r="CI99" s="915"/>
      <c r="CJ99" s="915"/>
      <c r="CK99" s="915"/>
      <c r="CL99" s="916"/>
      <c r="CM99" s="914"/>
      <c r="CN99" s="915"/>
      <c r="CO99" s="915"/>
      <c r="CP99" s="915"/>
      <c r="CQ99" s="916"/>
      <c r="CR99" s="914"/>
      <c r="CS99" s="915"/>
      <c r="CT99" s="915"/>
      <c r="CU99" s="915"/>
      <c r="CV99" s="916"/>
      <c r="CW99" s="914"/>
      <c r="CX99" s="915"/>
      <c r="CY99" s="915"/>
      <c r="CZ99" s="915"/>
      <c r="DA99" s="916"/>
      <c r="DB99" s="914"/>
      <c r="DC99" s="915"/>
      <c r="DD99" s="915"/>
      <c r="DE99" s="915"/>
      <c r="DF99" s="916"/>
      <c r="DG99" s="914"/>
      <c r="DH99" s="915"/>
      <c r="DI99" s="915"/>
      <c r="DJ99" s="915"/>
      <c r="DK99" s="916"/>
      <c r="DL99" s="914"/>
      <c r="DM99" s="915"/>
      <c r="DN99" s="915"/>
      <c r="DO99" s="915"/>
      <c r="DP99" s="916"/>
      <c r="DQ99" s="914"/>
      <c r="DR99" s="915"/>
      <c r="DS99" s="915"/>
      <c r="DT99" s="915"/>
      <c r="DU99" s="916"/>
      <c r="DV99" s="911"/>
      <c r="DW99" s="912"/>
      <c r="DX99" s="912"/>
      <c r="DY99" s="912"/>
      <c r="DZ99" s="91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7"/>
      <c r="BT100" s="918"/>
      <c r="BU100" s="918"/>
      <c r="BV100" s="918"/>
      <c r="BW100" s="918"/>
      <c r="BX100" s="918"/>
      <c r="BY100" s="918"/>
      <c r="BZ100" s="918"/>
      <c r="CA100" s="918"/>
      <c r="CB100" s="918"/>
      <c r="CC100" s="918"/>
      <c r="CD100" s="918"/>
      <c r="CE100" s="918"/>
      <c r="CF100" s="918"/>
      <c r="CG100" s="919"/>
      <c r="CH100" s="914"/>
      <c r="CI100" s="915"/>
      <c r="CJ100" s="915"/>
      <c r="CK100" s="915"/>
      <c r="CL100" s="916"/>
      <c r="CM100" s="914"/>
      <c r="CN100" s="915"/>
      <c r="CO100" s="915"/>
      <c r="CP100" s="915"/>
      <c r="CQ100" s="916"/>
      <c r="CR100" s="914"/>
      <c r="CS100" s="915"/>
      <c r="CT100" s="915"/>
      <c r="CU100" s="915"/>
      <c r="CV100" s="916"/>
      <c r="CW100" s="914"/>
      <c r="CX100" s="915"/>
      <c r="CY100" s="915"/>
      <c r="CZ100" s="915"/>
      <c r="DA100" s="916"/>
      <c r="DB100" s="914"/>
      <c r="DC100" s="915"/>
      <c r="DD100" s="915"/>
      <c r="DE100" s="915"/>
      <c r="DF100" s="916"/>
      <c r="DG100" s="914"/>
      <c r="DH100" s="915"/>
      <c r="DI100" s="915"/>
      <c r="DJ100" s="915"/>
      <c r="DK100" s="916"/>
      <c r="DL100" s="914"/>
      <c r="DM100" s="915"/>
      <c r="DN100" s="915"/>
      <c r="DO100" s="915"/>
      <c r="DP100" s="916"/>
      <c r="DQ100" s="914"/>
      <c r="DR100" s="915"/>
      <c r="DS100" s="915"/>
      <c r="DT100" s="915"/>
      <c r="DU100" s="916"/>
      <c r="DV100" s="911"/>
      <c r="DW100" s="912"/>
      <c r="DX100" s="912"/>
      <c r="DY100" s="912"/>
      <c r="DZ100" s="91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7"/>
      <c r="BT101" s="918"/>
      <c r="BU101" s="918"/>
      <c r="BV101" s="918"/>
      <c r="BW101" s="918"/>
      <c r="BX101" s="918"/>
      <c r="BY101" s="918"/>
      <c r="BZ101" s="918"/>
      <c r="CA101" s="918"/>
      <c r="CB101" s="918"/>
      <c r="CC101" s="918"/>
      <c r="CD101" s="918"/>
      <c r="CE101" s="918"/>
      <c r="CF101" s="918"/>
      <c r="CG101" s="919"/>
      <c r="CH101" s="914"/>
      <c r="CI101" s="915"/>
      <c r="CJ101" s="915"/>
      <c r="CK101" s="915"/>
      <c r="CL101" s="916"/>
      <c r="CM101" s="914"/>
      <c r="CN101" s="915"/>
      <c r="CO101" s="915"/>
      <c r="CP101" s="915"/>
      <c r="CQ101" s="916"/>
      <c r="CR101" s="914"/>
      <c r="CS101" s="915"/>
      <c r="CT101" s="915"/>
      <c r="CU101" s="915"/>
      <c r="CV101" s="916"/>
      <c r="CW101" s="914"/>
      <c r="CX101" s="915"/>
      <c r="CY101" s="915"/>
      <c r="CZ101" s="915"/>
      <c r="DA101" s="916"/>
      <c r="DB101" s="914"/>
      <c r="DC101" s="915"/>
      <c r="DD101" s="915"/>
      <c r="DE101" s="915"/>
      <c r="DF101" s="916"/>
      <c r="DG101" s="914"/>
      <c r="DH101" s="915"/>
      <c r="DI101" s="915"/>
      <c r="DJ101" s="915"/>
      <c r="DK101" s="916"/>
      <c r="DL101" s="914"/>
      <c r="DM101" s="915"/>
      <c r="DN101" s="915"/>
      <c r="DO101" s="915"/>
      <c r="DP101" s="916"/>
      <c r="DQ101" s="914"/>
      <c r="DR101" s="915"/>
      <c r="DS101" s="915"/>
      <c r="DT101" s="915"/>
      <c r="DU101" s="916"/>
      <c r="DV101" s="911"/>
      <c r="DW101" s="912"/>
      <c r="DX101" s="912"/>
      <c r="DY101" s="912"/>
      <c r="DZ101" s="91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41" t="s">
        <v>432</v>
      </c>
      <c r="BS102" s="842"/>
      <c r="BT102" s="842"/>
      <c r="BU102" s="842"/>
      <c r="BV102" s="842"/>
      <c r="BW102" s="842"/>
      <c r="BX102" s="842"/>
      <c r="BY102" s="842"/>
      <c r="BZ102" s="842"/>
      <c r="CA102" s="842"/>
      <c r="CB102" s="842"/>
      <c r="CC102" s="842"/>
      <c r="CD102" s="842"/>
      <c r="CE102" s="842"/>
      <c r="CF102" s="842"/>
      <c r="CG102" s="843"/>
      <c r="CH102" s="940"/>
      <c r="CI102" s="941"/>
      <c r="CJ102" s="941"/>
      <c r="CK102" s="941"/>
      <c r="CL102" s="942"/>
      <c r="CM102" s="940"/>
      <c r="CN102" s="941"/>
      <c r="CO102" s="941"/>
      <c r="CP102" s="941"/>
      <c r="CQ102" s="942"/>
      <c r="CR102" s="943">
        <v>348</v>
      </c>
      <c r="CS102" s="904"/>
      <c r="CT102" s="904"/>
      <c r="CU102" s="904"/>
      <c r="CV102" s="944"/>
      <c r="CW102" s="943"/>
      <c r="CX102" s="904"/>
      <c r="CY102" s="904"/>
      <c r="CZ102" s="904"/>
      <c r="DA102" s="944"/>
      <c r="DB102" s="943"/>
      <c r="DC102" s="904"/>
      <c r="DD102" s="904"/>
      <c r="DE102" s="904"/>
      <c r="DF102" s="944"/>
      <c r="DG102" s="943"/>
      <c r="DH102" s="904"/>
      <c r="DI102" s="904"/>
      <c r="DJ102" s="904"/>
      <c r="DK102" s="944"/>
      <c r="DL102" s="943"/>
      <c r="DM102" s="904"/>
      <c r="DN102" s="904"/>
      <c r="DO102" s="904"/>
      <c r="DP102" s="944"/>
      <c r="DQ102" s="943"/>
      <c r="DR102" s="904"/>
      <c r="DS102" s="904"/>
      <c r="DT102" s="904"/>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433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434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437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439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440</v>
      </c>
      <c r="AB109" s="946"/>
      <c r="AC109" s="946"/>
      <c r="AD109" s="946"/>
      <c r="AE109" s="947"/>
      <c r="AF109" s="945" t="s">
        <v>441</v>
      </c>
      <c r="AG109" s="946"/>
      <c r="AH109" s="946"/>
      <c r="AI109" s="946"/>
      <c r="AJ109" s="947"/>
      <c r="AK109" s="945" t="s">
        <v>305</v>
      </c>
      <c r="AL109" s="946"/>
      <c r="AM109" s="946"/>
      <c r="AN109" s="946"/>
      <c r="AO109" s="947"/>
      <c r="AP109" s="945" t="s">
        <v>442</v>
      </c>
      <c r="AQ109" s="946"/>
      <c r="AR109" s="946"/>
      <c r="AS109" s="946"/>
      <c r="AT109" s="948"/>
      <c r="AU109" s="965" t="s">
        <v>439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440</v>
      </c>
      <c r="BR109" s="946"/>
      <c r="BS109" s="946"/>
      <c r="BT109" s="946"/>
      <c r="BU109" s="947"/>
      <c r="BV109" s="945" t="s">
        <v>441</v>
      </c>
      <c r="BW109" s="946"/>
      <c r="BX109" s="946"/>
      <c r="BY109" s="946"/>
      <c r="BZ109" s="947"/>
      <c r="CA109" s="945" t="s">
        <v>305</v>
      </c>
      <c r="CB109" s="946"/>
      <c r="CC109" s="946"/>
      <c r="CD109" s="946"/>
      <c r="CE109" s="947"/>
      <c r="CF109" s="966" t="s">
        <v>442</v>
      </c>
      <c r="CG109" s="966"/>
      <c r="CH109" s="966"/>
      <c r="CI109" s="966"/>
      <c r="CJ109" s="966"/>
      <c r="CK109" s="945" t="s">
        <v>443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440</v>
      </c>
      <c r="DH109" s="946"/>
      <c r="DI109" s="946"/>
      <c r="DJ109" s="946"/>
      <c r="DK109" s="947"/>
      <c r="DL109" s="945" t="s">
        <v>441</v>
      </c>
      <c r="DM109" s="946"/>
      <c r="DN109" s="946"/>
      <c r="DO109" s="946"/>
      <c r="DP109" s="947"/>
      <c r="DQ109" s="945" t="s">
        <v>305</v>
      </c>
      <c r="DR109" s="946"/>
      <c r="DS109" s="946"/>
      <c r="DT109" s="946"/>
      <c r="DU109" s="947"/>
      <c r="DV109" s="945" t="s">
        <v>442</v>
      </c>
      <c r="DW109" s="946"/>
      <c r="DX109" s="946"/>
      <c r="DY109" s="946"/>
      <c r="DZ109" s="948"/>
    </row>
    <row r="110" spans="1:131" s="248" customFormat="1" ht="26.25" customHeight="1" x14ac:dyDescent="0.15">
      <c r="A110" s="949" t="s">
        <v>444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2046417</v>
      </c>
      <c r="AB110" s="953"/>
      <c r="AC110" s="953"/>
      <c r="AD110" s="953"/>
      <c r="AE110" s="954"/>
      <c r="AF110" s="955">
        <v>1984932</v>
      </c>
      <c r="AG110" s="953"/>
      <c r="AH110" s="953"/>
      <c r="AI110" s="953"/>
      <c r="AJ110" s="954"/>
      <c r="AK110" s="955">
        <v>2105564</v>
      </c>
      <c r="AL110" s="953"/>
      <c r="AM110" s="953"/>
      <c r="AN110" s="953"/>
      <c r="AO110" s="954"/>
      <c r="AP110" s="956">
        <v>18.399999999999999</v>
      </c>
      <c r="AQ110" s="957"/>
      <c r="AR110" s="957"/>
      <c r="AS110" s="957"/>
      <c r="AT110" s="958"/>
      <c r="AU110" s="959" t="s">
        <v>72</v>
      </c>
      <c r="AV110" s="960"/>
      <c r="AW110" s="960"/>
      <c r="AX110" s="960"/>
      <c r="AY110" s="960"/>
      <c r="AZ110" s="1001" t="s">
        <v>445</v>
      </c>
      <c r="BA110" s="950"/>
      <c r="BB110" s="950"/>
      <c r="BC110" s="950"/>
      <c r="BD110" s="950"/>
      <c r="BE110" s="950"/>
      <c r="BF110" s="950"/>
      <c r="BG110" s="950"/>
      <c r="BH110" s="950"/>
      <c r="BI110" s="950"/>
      <c r="BJ110" s="950"/>
      <c r="BK110" s="950"/>
      <c r="BL110" s="950"/>
      <c r="BM110" s="950"/>
      <c r="BN110" s="950"/>
      <c r="BO110" s="950"/>
      <c r="BP110" s="951"/>
      <c r="BQ110" s="987">
        <v>25143653</v>
      </c>
      <c r="BR110" s="988"/>
      <c r="BS110" s="988"/>
      <c r="BT110" s="988"/>
      <c r="BU110" s="988"/>
      <c r="BV110" s="988">
        <v>25956280</v>
      </c>
      <c r="BW110" s="988"/>
      <c r="BX110" s="988"/>
      <c r="BY110" s="988"/>
      <c r="BZ110" s="988"/>
      <c r="CA110" s="988">
        <v>26613353</v>
      </c>
      <c r="CB110" s="988"/>
      <c r="CC110" s="988"/>
      <c r="CD110" s="988"/>
      <c r="CE110" s="988"/>
      <c r="CF110" s="1002">
        <v>233.2</v>
      </c>
      <c r="CG110" s="1003"/>
      <c r="CH110" s="1003"/>
      <c r="CI110" s="1003"/>
      <c r="CJ110" s="1003"/>
      <c r="CK110" s="1004" t="s">
        <v>446</v>
      </c>
      <c r="CL110" s="1005"/>
      <c r="CM110" s="984" t="s">
        <v>447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v>460639</v>
      </c>
      <c r="DH110" s="988"/>
      <c r="DI110" s="988"/>
      <c r="DJ110" s="988"/>
      <c r="DK110" s="988"/>
      <c r="DL110" s="988">
        <v>426632</v>
      </c>
      <c r="DM110" s="988"/>
      <c r="DN110" s="988"/>
      <c r="DO110" s="988"/>
      <c r="DP110" s="988"/>
      <c r="DQ110" s="988">
        <v>391935</v>
      </c>
      <c r="DR110" s="988"/>
      <c r="DS110" s="988"/>
      <c r="DT110" s="988"/>
      <c r="DU110" s="988"/>
      <c r="DV110" s="989">
        <v>3.4</v>
      </c>
      <c r="DW110" s="989"/>
      <c r="DX110" s="989"/>
      <c r="DY110" s="989"/>
      <c r="DZ110" s="990"/>
    </row>
    <row r="111" spans="1:131" s="248" customFormat="1" ht="26.25" customHeight="1" x14ac:dyDescent="0.15">
      <c r="A111" s="991" t="s">
        <v>448</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390</v>
      </c>
      <c r="AB111" s="995"/>
      <c r="AC111" s="995"/>
      <c r="AD111" s="995"/>
      <c r="AE111" s="996"/>
      <c r="AF111" s="997" t="s">
        <v>449</v>
      </c>
      <c r="AG111" s="995"/>
      <c r="AH111" s="995"/>
      <c r="AI111" s="995"/>
      <c r="AJ111" s="996"/>
      <c r="AK111" s="997" t="s">
        <v>449</v>
      </c>
      <c r="AL111" s="995"/>
      <c r="AM111" s="995"/>
      <c r="AN111" s="995"/>
      <c r="AO111" s="996"/>
      <c r="AP111" s="998" t="s">
        <v>450</v>
      </c>
      <c r="AQ111" s="999"/>
      <c r="AR111" s="999"/>
      <c r="AS111" s="999"/>
      <c r="AT111" s="1000"/>
      <c r="AU111" s="961"/>
      <c r="AV111" s="962"/>
      <c r="AW111" s="962"/>
      <c r="AX111" s="962"/>
      <c r="AY111" s="962"/>
      <c r="AZ111" s="1010" t="s">
        <v>451</v>
      </c>
      <c r="BA111" s="1011"/>
      <c r="BB111" s="1011"/>
      <c r="BC111" s="1011"/>
      <c r="BD111" s="1011"/>
      <c r="BE111" s="1011"/>
      <c r="BF111" s="1011"/>
      <c r="BG111" s="1011"/>
      <c r="BH111" s="1011"/>
      <c r="BI111" s="1011"/>
      <c r="BJ111" s="1011"/>
      <c r="BK111" s="1011"/>
      <c r="BL111" s="1011"/>
      <c r="BM111" s="1011"/>
      <c r="BN111" s="1011"/>
      <c r="BO111" s="1011"/>
      <c r="BP111" s="1012"/>
      <c r="BQ111" s="980">
        <v>547043</v>
      </c>
      <c r="BR111" s="981"/>
      <c r="BS111" s="981"/>
      <c r="BT111" s="981"/>
      <c r="BU111" s="981"/>
      <c r="BV111" s="981">
        <v>510252</v>
      </c>
      <c r="BW111" s="981"/>
      <c r="BX111" s="981"/>
      <c r="BY111" s="981"/>
      <c r="BZ111" s="981"/>
      <c r="CA111" s="981">
        <v>456539</v>
      </c>
      <c r="CB111" s="981"/>
      <c r="CC111" s="981"/>
      <c r="CD111" s="981"/>
      <c r="CE111" s="981"/>
      <c r="CF111" s="975">
        <v>4</v>
      </c>
      <c r="CG111" s="976"/>
      <c r="CH111" s="976"/>
      <c r="CI111" s="976"/>
      <c r="CJ111" s="976"/>
      <c r="CK111" s="1006"/>
      <c r="CL111" s="1007"/>
      <c r="CM111" s="977" t="s">
        <v>452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390</v>
      </c>
      <c r="DH111" s="981"/>
      <c r="DI111" s="981"/>
      <c r="DJ111" s="981"/>
      <c r="DK111" s="981"/>
      <c r="DL111" s="981" t="s">
        <v>394</v>
      </c>
      <c r="DM111" s="981"/>
      <c r="DN111" s="981"/>
      <c r="DO111" s="981"/>
      <c r="DP111" s="981"/>
      <c r="DQ111" s="981" t="s">
        <v>394</v>
      </c>
      <c r="DR111" s="981"/>
      <c r="DS111" s="981"/>
      <c r="DT111" s="981"/>
      <c r="DU111" s="981"/>
      <c r="DV111" s="982" t="s">
        <v>390</v>
      </c>
      <c r="DW111" s="982"/>
      <c r="DX111" s="982"/>
      <c r="DY111" s="982"/>
      <c r="DZ111" s="983"/>
    </row>
    <row r="112" spans="1:131" s="248" customFormat="1" ht="26.25" customHeight="1" x14ac:dyDescent="0.15">
      <c r="A112" s="1013" t="s">
        <v>453</v>
      </c>
      <c r="B112" s="1014"/>
      <c r="C112" s="1011" t="s">
        <v>454</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390</v>
      </c>
      <c r="AB112" s="1020"/>
      <c r="AC112" s="1020"/>
      <c r="AD112" s="1020"/>
      <c r="AE112" s="1021"/>
      <c r="AF112" s="1022" t="s">
        <v>449</v>
      </c>
      <c r="AG112" s="1020"/>
      <c r="AH112" s="1020"/>
      <c r="AI112" s="1020"/>
      <c r="AJ112" s="1021"/>
      <c r="AK112" s="1022" t="s">
        <v>414</v>
      </c>
      <c r="AL112" s="1020"/>
      <c r="AM112" s="1020"/>
      <c r="AN112" s="1020"/>
      <c r="AO112" s="1021"/>
      <c r="AP112" s="1023" t="s">
        <v>455</v>
      </c>
      <c r="AQ112" s="1024"/>
      <c r="AR112" s="1024"/>
      <c r="AS112" s="1024"/>
      <c r="AT112" s="1025"/>
      <c r="AU112" s="961"/>
      <c r="AV112" s="962"/>
      <c r="AW112" s="962"/>
      <c r="AX112" s="962"/>
      <c r="AY112" s="962"/>
      <c r="AZ112" s="1010" t="s">
        <v>456</v>
      </c>
      <c r="BA112" s="1011"/>
      <c r="BB112" s="1011"/>
      <c r="BC112" s="1011"/>
      <c r="BD112" s="1011"/>
      <c r="BE112" s="1011"/>
      <c r="BF112" s="1011"/>
      <c r="BG112" s="1011"/>
      <c r="BH112" s="1011"/>
      <c r="BI112" s="1011"/>
      <c r="BJ112" s="1011"/>
      <c r="BK112" s="1011"/>
      <c r="BL112" s="1011"/>
      <c r="BM112" s="1011"/>
      <c r="BN112" s="1011"/>
      <c r="BO112" s="1011"/>
      <c r="BP112" s="1012"/>
      <c r="BQ112" s="980">
        <v>8419317</v>
      </c>
      <c r="BR112" s="981"/>
      <c r="BS112" s="981"/>
      <c r="BT112" s="981"/>
      <c r="BU112" s="981"/>
      <c r="BV112" s="981">
        <v>7674204</v>
      </c>
      <c r="BW112" s="981"/>
      <c r="BX112" s="981"/>
      <c r="BY112" s="981"/>
      <c r="BZ112" s="981"/>
      <c r="CA112" s="981">
        <v>6940868</v>
      </c>
      <c r="CB112" s="981"/>
      <c r="CC112" s="981"/>
      <c r="CD112" s="981"/>
      <c r="CE112" s="981"/>
      <c r="CF112" s="975">
        <v>60.8</v>
      </c>
      <c r="CG112" s="976"/>
      <c r="CH112" s="976"/>
      <c r="CI112" s="976"/>
      <c r="CJ112" s="976"/>
      <c r="CK112" s="1006"/>
      <c r="CL112" s="1007"/>
      <c r="CM112" s="977" t="s">
        <v>457</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449</v>
      </c>
      <c r="DH112" s="981"/>
      <c r="DI112" s="981"/>
      <c r="DJ112" s="981"/>
      <c r="DK112" s="981"/>
      <c r="DL112" s="981" t="s">
        <v>450</v>
      </c>
      <c r="DM112" s="981"/>
      <c r="DN112" s="981"/>
      <c r="DO112" s="981"/>
      <c r="DP112" s="981"/>
      <c r="DQ112" s="981" t="s">
        <v>449</v>
      </c>
      <c r="DR112" s="981"/>
      <c r="DS112" s="981"/>
      <c r="DT112" s="981"/>
      <c r="DU112" s="981"/>
      <c r="DV112" s="982" t="s">
        <v>390</v>
      </c>
      <c r="DW112" s="982"/>
      <c r="DX112" s="982"/>
      <c r="DY112" s="982"/>
      <c r="DZ112" s="983"/>
    </row>
    <row r="113" spans="1:130" s="248" customFormat="1" ht="26.25" customHeight="1" x14ac:dyDescent="0.15">
      <c r="A113" s="1015"/>
      <c r="B113" s="1016"/>
      <c r="C113" s="1011" t="s">
        <v>458</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773733</v>
      </c>
      <c r="AB113" s="995"/>
      <c r="AC113" s="995"/>
      <c r="AD113" s="995"/>
      <c r="AE113" s="996"/>
      <c r="AF113" s="997">
        <v>677448</v>
      </c>
      <c r="AG113" s="995"/>
      <c r="AH113" s="995"/>
      <c r="AI113" s="995"/>
      <c r="AJ113" s="996"/>
      <c r="AK113" s="997">
        <v>655891</v>
      </c>
      <c r="AL113" s="995"/>
      <c r="AM113" s="995"/>
      <c r="AN113" s="995"/>
      <c r="AO113" s="996"/>
      <c r="AP113" s="998">
        <v>5.7</v>
      </c>
      <c r="AQ113" s="999"/>
      <c r="AR113" s="999"/>
      <c r="AS113" s="999"/>
      <c r="AT113" s="1000"/>
      <c r="AU113" s="961"/>
      <c r="AV113" s="962"/>
      <c r="AW113" s="962"/>
      <c r="AX113" s="962"/>
      <c r="AY113" s="962"/>
      <c r="AZ113" s="1010" t="s">
        <v>459</v>
      </c>
      <c r="BA113" s="1011"/>
      <c r="BB113" s="1011"/>
      <c r="BC113" s="1011"/>
      <c r="BD113" s="1011"/>
      <c r="BE113" s="1011"/>
      <c r="BF113" s="1011"/>
      <c r="BG113" s="1011"/>
      <c r="BH113" s="1011"/>
      <c r="BI113" s="1011"/>
      <c r="BJ113" s="1011"/>
      <c r="BK113" s="1011"/>
      <c r="BL113" s="1011"/>
      <c r="BM113" s="1011"/>
      <c r="BN113" s="1011"/>
      <c r="BO113" s="1011"/>
      <c r="BP113" s="1012"/>
      <c r="BQ113" s="980">
        <v>822530</v>
      </c>
      <c r="BR113" s="981"/>
      <c r="BS113" s="981"/>
      <c r="BT113" s="981"/>
      <c r="BU113" s="981"/>
      <c r="BV113" s="981">
        <v>720012</v>
      </c>
      <c r="BW113" s="981"/>
      <c r="BX113" s="981"/>
      <c r="BY113" s="981"/>
      <c r="BZ113" s="981"/>
      <c r="CA113" s="981">
        <v>655081</v>
      </c>
      <c r="CB113" s="981"/>
      <c r="CC113" s="981"/>
      <c r="CD113" s="981"/>
      <c r="CE113" s="981"/>
      <c r="CF113" s="975">
        <v>5.7</v>
      </c>
      <c r="CG113" s="976"/>
      <c r="CH113" s="976"/>
      <c r="CI113" s="976"/>
      <c r="CJ113" s="976"/>
      <c r="CK113" s="1006"/>
      <c r="CL113" s="1007"/>
      <c r="CM113" s="977" t="s">
        <v>460</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449</v>
      </c>
      <c r="DH113" s="1020"/>
      <c r="DI113" s="1020"/>
      <c r="DJ113" s="1020"/>
      <c r="DK113" s="1021"/>
      <c r="DL113" s="1022" t="s">
        <v>414</v>
      </c>
      <c r="DM113" s="1020"/>
      <c r="DN113" s="1020"/>
      <c r="DO113" s="1020"/>
      <c r="DP113" s="1021"/>
      <c r="DQ113" s="1022" t="s">
        <v>461</v>
      </c>
      <c r="DR113" s="1020"/>
      <c r="DS113" s="1020"/>
      <c r="DT113" s="1020"/>
      <c r="DU113" s="1021"/>
      <c r="DV113" s="1023" t="s">
        <v>462</v>
      </c>
      <c r="DW113" s="1024"/>
      <c r="DX113" s="1024"/>
      <c r="DY113" s="1024"/>
      <c r="DZ113" s="1025"/>
    </row>
    <row r="114" spans="1:130" s="248" customFormat="1" ht="26.25" customHeight="1" x14ac:dyDescent="0.15">
      <c r="A114" s="1015"/>
      <c r="B114" s="1016"/>
      <c r="C114" s="1011" t="s">
        <v>463</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149947</v>
      </c>
      <c r="AB114" s="1020"/>
      <c r="AC114" s="1020"/>
      <c r="AD114" s="1020"/>
      <c r="AE114" s="1021"/>
      <c r="AF114" s="1022">
        <v>159695</v>
      </c>
      <c r="AG114" s="1020"/>
      <c r="AH114" s="1020"/>
      <c r="AI114" s="1020"/>
      <c r="AJ114" s="1021"/>
      <c r="AK114" s="1022">
        <v>162769</v>
      </c>
      <c r="AL114" s="1020"/>
      <c r="AM114" s="1020"/>
      <c r="AN114" s="1020"/>
      <c r="AO114" s="1021"/>
      <c r="AP114" s="1023">
        <v>1.4</v>
      </c>
      <c r="AQ114" s="1024"/>
      <c r="AR114" s="1024"/>
      <c r="AS114" s="1024"/>
      <c r="AT114" s="1025"/>
      <c r="AU114" s="961"/>
      <c r="AV114" s="962"/>
      <c r="AW114" s="962"/>
      <c r="AX114" s="962"/>
      <c r="AY114" s="962"/>
      <c r="AZ114" s="1010" t="s">
        <v>464</v>
      </c>
      <c r="BA114" s="1011"/>
      <c r="BB114" s="1011"/>
      <c r="BC114" s="1011"/>
      <c r="BD114" s="1011"/>
      <c r="BE114" s="1011"/>
      <c r="BF114" s="1011"/>
      <c r="BG114" s="1011"/>
      <c r="BH114" s="1011"/>
      <c r="BI114" s="1011"/>
      <c r="BJ114" s="1011"/>
      <c r="BK114" s="1011"/>
      <c r="BL114" s="1011"/>
      <c r="BM114" s="1011"/>
      <c r="BN114" s="1011"/>
      <c r="BO114" s="1011"/>
      <c r="BP114" s="1012"/>
      <c r="BQ114" s="980">
        <v>2878965</v>
      </c>
      <c r="BR114" s="981"/>
      <c r="BS114" s="981"/>
      <c r="BT114" s="981"/>
      <c r="BU114" s="981"/>
      <c r="BV114" s="981">
        <v>2562295</v>
      </c>
      <c r="BW114" s="981"/>
      <c r="BX114" s="981"/>
      <c r="BY114" s="981"/>
      <c r="BZ114" s="981"/>
      <c r="CA114" s="981">
        <v>2936387</v>
      </c>
      <c r="CB114" s="981"/>
      <c r="CC114" s="981"/>
      <c r="CD114" s="981"/>
      <c r="CE114" s="981"/>
      <c r="CF114" s="975">
        <v>25.7</v>
      </c>
      <c r="CG114" s="976"/>
      <c r="CH114" s="976"/>
      <c r="CI114" s="976"/>
      <c r="CJ114" s="976"/>
      <c r="CK114" s="1006"/>
      <c r="CL114" s="1007"/>
      <c r="CM114" s="977" t="s">
        <v>465</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449</v>
      </c>
      <c r="DH114" s="1020"/>
      <c r="DI114" s="1020"/>
      <c r="DJ114" s="1020"/>
      <c r="DK114" s="1021"/>
      <c r="DL114" s="1022" t="s">
        <v>449</v>
      </c>
      <c r="DM114" s="1020"/>
      <c r="DN114" s="1020"/>
      <c r="DO114" s="1020"/>
      <c r="DP114" s="1021"/>
      <c r="DQ114" s="1022" t="s">
        <v>466</v>
      </c>
      <c r="DR114" s="1020"/>
      <c r="DS114" s="1020"/>
      <c r="DT114" s="1020"/>
      <c r="DU114" s="1021"/>
      <c r="DV114" s="1023" t="s">
        <v>414</v>
      </c>
      <c r="DW114" s="1024"/>
      <c r="DX114" s="1024"/>
      <c r="DY114" s="1024"/>
      <c r="DZ114" s="1025"/>
    </row>
    <row r="115" spans="1:130" s="248" customFormat="1" ht="26.25" customHeight="1" x14ac:dyDescent="0.15">
      <c r="A115" s="1015"/>
      <c r="B115" s="1016"/>
      <c r="C115" s="1011" t="s">
        <v>467</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53404</v>
      </c>
      <c r="AB115" s="995"/>
      <c r="AC115" s="995"/>
      <c r="AD115" s="995"/>
      <c r="AE115" s="996"/>
      <c r="AF115" s="997">
        <v>53338</v>
      </c>
      <c r="AG115" s="995"/>
      <c r="AH115" s="995"/>
      <c r="AI115" s="995"/>
      <c r="AJ115" s="996"/>
      <c r="AK115" s="997">
        <v>57622</v>
      </c>
      <c r="AL115" s="995"/>
      <c r="AM115" s="995"/>
      <c r="AN115" s="995"/>
      <c r="AO115" s="996"/>
      <c r="AP115" s="998">
        <v>0.5</v>
      </c>
      <c r="AQ115" s="999"/>
      <c r="AR115" s="999"/>
      <c r="AS115" s="999"/>
      <c r="AT115" s="1000"/>
      <c r="AU115" s="961"/>
      <c r="AV115" s="962"/>
      <c r="AW115" s="962"/>
      <c r="AX115" s="962"/>
      <c r="AY115" s="962"/>
      <c r="AZ115" s="1010" t="s">
        <v>468</v>
      </c>
      <c r="BA115" s="1011"/>
      <c r="BB115" s="1011"/>
      <c r="BC115" s="1011"/>
      <c r="BD115" s="1011"/>
      <c r="BE115" s="1011"/>
      <c r="BF115" s="1011"/>
      <c r="BG115" s="1011"/>
      <c r="BH115" s="1011"/>
      <c r="BI115" s="1011"/>
      <c r="BJ115" s="1011"/>
      <c r="BK115" s="1011"/>
      <c r="BL115" s="1011"/>
      <c r="BM115" s="1011"/>
      <c r="BN115" s="1011"/>
      <c r="BO115" s="1011"/>
      <c r="BP115" s="1012"/>
      <c r="BQ115" s="980" t="s">
        <v>449</v>
      </c>
      <c r="BR115" s="981"/>
      <c r="BS115" s="981"/>
      <c r="BT115" s="981"/>
      <c r="BU115" s="981"/>
      <c r="BV115" s="981">
        <v>7129</v>
      </c>
      <c r="BW115" s="981"/>
      <c r="BX115" s="981"/>
      <c r="BY115" s="981"/>
      <c r="BZ115" s="981"/>
      <c r="CA115" s="981" t="s">
        <v>449</v>
      </c>
      <c r="CB115" s="981"/>
      <c r="CC115" s="981"/>
      <c r="CD115" s="981"/>
      <c r="CE115" s="981"/>
      <c r="CF115" s="975" t="s">
        <v>449</v>
      </c>
      <c r="CG115" s="976"/>
      <c r="CH115" s="976"/>
      <c r="CI115" s="976"/>
      <c r="CJ115" s="976"/>
      <c r="CK115" s="1006"/>
      <c r="CL115" s="1007"/>
      <c r="CM115" s="1010" t="s">
        <v>469</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449</v>
      </c>
      <c r="DH115" s="1020"/>
      <c r="DI115" s="1020"/>
      <c r="DJ115" s="1020"/>
      <c r="DK115" s="1021"/>
      <c r="DL115" s="1022" t="s">
        <v>414</v>
      </c>
      <c r="DM115" s="1020"/>
      <c r="DN115" s="1020"/>
      <c r="DO115" s="1020"/>
      <c r="DP115" s="1021"/>
      <c r="DQ115" s="1022" t="s">
        <v>470</v>
      </c>
      <c r="DR115" s="1020"/>
      <c r="DS115" s="1020"/>
      <c r="DT115" s="1020"/>
      <c r="DU115" s="1021"/>
      <c r="DV115" s="1023" t="s">
        <v>414</v>
      </c>
      <c r="DW115" s="1024"/>
      <c r="DX115" s="1024"/>
      <c r="DY115" s="1024"/>
      <c r="DZ115" s="1025"/>
    </row>
    <row r="116" spans="1:130" s="248" customFormat="1" ht="26.25" customHeight="1" x14ac:dyDescent="0.15">
      <c r="A116" s="1017"/>
      <c r="B116" s="1018"/>
      <c r="C116" s="1026" t="s">
        <v>471</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449</v>
      </c>
      <c r="AB116" s="1020"/>
      <c r="AC116" s="1020"/>
      <c r="AD116" s="1020"/>
      <c r="AE116" s="1021"/>
      <c r="AF116" s="1022" t="s">
        <v>449</v>
      </c>
      <c r="AG116" s="1020"/>
      <c r="AH116" s="1020"/>
      <c r="AI116" s="1020"/>
      <c r="AJ116" s="1021"/>
      <c r="AK116" s="1022" t="s">
        <v>449</v>
      </c>
      <c r="AL116" s="1020"/>
      <c r="AM116" s="1020"/>
      <c r="AN116" s="1020"/>
      <c r="AO116" s="1021"/>
      <c r="AP116" s="1023" t="s">
        <v>461</v>
      </c>
      <c r="AQ116" s="1024"/>
      <c r="AR116" s="1024"/>
      <c r="AS116" s="1024"/>
      <c r="AT116" s="1025"/>
      <c r="AU116" s="961"/>
      <c r="AV116" s="962"/>
      <c r="AW116" s="962"/>
      <c r="AX116" s="962"/>
      <c r="AY116" s="962"/>
      <c r="AZ116" s="1028" t="s">
        <v>472</v>
      </c>
      <c r="BA116" s="1029"/>
      <c r="BB116" s="1029"/>
      <c r="BC116" s="1029"/>
      <c r="BD116" s="1029"/>
      <c r="BE116" s="1029"/>
      <c r="BF116" s="1029"/>
      <c r="BG116" s="1029"/>
      <c r="BH116" s="1029"/>
      <c r="BI116" s="1029"/>
      <c r="BJ116" s="1029"/>
      <c r="BK116" s="1029"/>
      <c r="BL116" s="1029"/>
      <c r="BM116" s="1029"/>
      <c r="BN116" s="1029"/>
      <c r="BO116" s="1029"/>
      <c r="BP116" s="1030"/>
      <c r="BQ116" s="980" t="s">
        <v>390</v>
      </c>
      <c r="BR116" s="981"/>
      <c r="BS116" s="981"/>
      <c r="BT116" s="981"/>
      <c r="BU116" s="981"/>
      <c r="BV116" s="981" t="s">
        <v>414</v>
      </c>
      <c r="BW116" s="981"/>
      <c r="BX116" s="981"/>
      <c r="BY116" s="981"/>
      <c r="BZ116" s="981"/>
      <c r="CA116" s="981" t="s">
        <v>470</v>
      </c>
      <c r="CB116" s="981"/>
      <c r="CC116" s="981"/>
      <c r="CD116" s="981"/>
      <c r="CE116" s="981"/>
      <c r="CF116" s="975" t="s">
        <v>414</v>
      </c>
      <c r="CG116" s="976"/>
      <c r="CH116" s="976"/>
      <c r="CI116" s="976"/>
      <c r="CJ116" s="976"/>
      <c r="CK116" s="1006"/>
      <c r="CL116" s="1007"/>
      <c r="CM116" s="977" t="s">
        <v>473</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422</v>
      </c>
      <c r="DH116" s="1020"/>
      <c r="DI116" s="1020"/>
      <c r="DJ116" s="1020"/>
      <c r="DK116" s="1021"/>
      <c r="DL116" s="1022" t="s">
        <v>449</v>
      </c>
      <c r="DM116" s="1020"/>
      <c r="DN116" s="1020"/>
      <c r="DO116" s="1020"/>
      <c r="DP116" s="1021"/>
      <c r="DQ116" s="1022" t="s">
        <v>390</v>
      </c>
      <c r="DR116" s="1020"/>
      <c r="DS116" s="1020"/>
      <c r="DT116" s="1020"/>
      <c r="DU116" s="1021"/>
      <c r="DV116" s="1023" t="s">
        <v>449</v>
      </c>
      <c r="DW116" s="1024"/>
      <c r="DX116" s="1024"/>
      <c r="DY116" s="1024"/>
      <c r="DZ116" s="1025"/>
    </row>
    <row r="117" spans="1:130" s="248" customFormat="1" ht="26.25" customHeight="1" x14ac:dyDescent="0.15">
      <c r="A117" s="965" t="s">
        <v>184</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474</v>
      </c>
      <c r="Z117" s="947"/>
      <c r="AA117" s="1037">
        <v>3023501</v>
      </c>
      <c r="AB117" s="1038"/>
      <c r="AC117" s="1038"/>
      <c r="AD117" s="1038"/>
      <c r="AE117" s="1039"/>
      <c r="AF117" s="1040">
        <v>2875413</v>
      </c>
      <c r="AG117" s="1038"/>
      <c r="AH117" s="1038"/>
      <c r="AI117" s="1038"/>
      <c r="AJ117" s="1039"/>
      <c r="AK117" s="1040">
        <v>2981846</v>
      </c>
      <c r="AL117" s="1038"/>
      <c r="AM117" s="1038"/>
      <c r="AN117" s="1038"/>
      <c r="AO117" s="1039"/>
      <c r="AP117" s="1041"/>
      <c r="AQ117" s="1042"/>
      <c r="AR117" s="1042"/>
      <c r="AS117" s="1042"/>
      <c r="AT117" s="1043"/>
      <c r="AU117" s="961"/>
      <c r="AV117" s="962"/>
      <c r="AW117" s="962"/>
      <c r="AX117" s="962"/>
      <c r="AY117" s="962"/>
      <c r="AZ117" s="1028" t="s">
        <v>475</v>
      </c>
      <c r="BA117" s="1029"/>
      <c r="BB117" s="1029"/>
      <c r="BC117" s="1029"/>
      <c r="BD117" s="1029"/>
      <c r="BE117" s="1029"/>
      <c r="BF117" s="1029"/>
      <c r="BG117" s="1029"/>
      <c r="BH117" s="1029"/>
      <c r="BI117" s="1029"/>
      <c r="BJ117" s="1029"/>
      <c r="BK117" s="1029"/>
      <c r="BL117" s="1029"/>
      <c r="BM117" s="1029"/>
      <c r="BN117" s="1029"/>
      <c r="BO117" s="1029"/>
      <c r="BP117" s="1030"/>
      <c r="BQ117" s="980" t="s">
        <v>449</v>
      </c>
      <c r="BR117" s="981"/>
      <c r="BS117" s="981"/>
      <c r="BT117" s="981"/>
      <c r="BU117" s="981"/>
      <c r="BV117" s="981" t="s">
        <v>450</v>
      </c>
      <c r="BW117" s="981"/>
      <c r="BX117" s="981"/>
      <c r="BY117" s="981"/>
      <c r="BZ117" s="981"/>
      <c r="CA117" s="981" t="s">
        <v>455</v>
      </c>
      <c r="CB117" s="981"/>
      <c r="CC117" s="981"/>
      <c r="CD117" s="981"/>
      <c r="CE117" s="981"/>
      <c r="CF117" s="975" t="s">
        <v>414</v>
      </c>
      <c r="CG117" s="976"/>
      <c r="CH117" s="976"/>
      <c r="CI117" s="976"/>
      <c r="CJ117" s="976"/>
      <c r="CK117" s="1006"/>
      <c r="CL117" s="1007"/>
      <c r="CM117" s="977" t="s">
        <v>476</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414</v>
      </c>
      <c r="DH117" s="1020"/>
      <c r="DI117" s="1020"/>
      <c r="DJ117" s="1020"/>
      <c r="DK117" s="1021"/>
      <c r="DL117" s="1022" t="s">
        <v>449</v>
      </c>
      <c r="DM117" s="1020"/>
      <c r="DN117" s="1020"/>
      <c r="DO117" s="1020"/>
      <c r="DP117" s="1021"/>
      <c r="DQ117" s="1022" t="s">
        <v>450</v>
      </c>
      <c r="DR117" s="1020"/>
      <c r="DS117" s="1020"/>
      <c r="DT117" s="1020"/>
      <c r="DU117" s="1021"/>
      <c r="DV117" s="1023" t="s">
        <v>461</v>
      </c>
      <c r="DW117" s="1024"/>
      <c r="DX117" s="1024"/>
      <c r="DY117" s="1024"/>
      <c r="DZ117" s="1025"/>
    </row>
    <row r="118" spans="1:130" s="248" customFormat="1" ht="26.25" customHeight="1" x14ac:dyDescent="0.15">
      <c r="A118" s="965" t="s">
        <v>443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440</v>
      </c>
      <c r="AB118" s="946"/>
      <c r="AC118" s="946"/>
      <c r="AD118" s="946"/>
      <c r="AE118" s="947"/>
      <c r="AF118" s="945" t="s">
        <v>441</v>
      </c>
      <c r="AG118" s="946"/>
      <c r="AH118" s="946"/>
      <c r="AI118" s="946"/>
      <c r="AJ118" s="947"/>
      <c r="AK118" s="945" t="s">
        <v>305</v>
      </c>
      <c r="AL118" s="946"/>
      <c r="AM118" s="946"/>
      <c r="AN118" s="946"/>
      <c r="AO118" s="947"/>
      <c r="AP118" s="1032" t="s">
        <v>442</v>
      </c>
      <c r="AQ118" s="1033"/>
      <c r="AR118" s="1033"/>
      <c r="AS118" s="1033"/>
      <c r="AT118" s="1034"/>
      <c r="AU118" s="961"/>
      <c r="AV118" s="962"/>
      <c r="AW118" s="962"/>
      <c r="AX118" s="962"/>
      <c r="AY118" s="962"/>
      <c r="AZ118" s="1035" t="s">
        <v>477</v>
      </c>
      <c r="BA118" s="1026"/>
      <c r="BB118" s="1026"/>
      <c r="BC118" s="1026"/>
      <c r="BD118" s="1026"/>
      <c r="BE118" s="1026"/>
      <c r="BF118" s="1026"/>
      <c r="BG118" s="1026"/>
      <c r="BH118" s="1026"/>
      <c r="BI118" s="1026"/>
      <c r="BJ118" s="1026"/>
      <c r="BK118" s="1026"/>
      <c r="BL118" s="1026"/>
      <c r="BM118" s="1026"/>
      <c r="BN118" s="1026"/>
      <c r="BO118" s="1026"/>
      <c r="BP118" s="1027"/>
      <c r="BQ118" s="1058" t="s">
        <v>449</v>
      </c>
      <c r="BR118" s="1059"/>
      <c r="BS118" s="1059"/>
      <c r="BT118" s="1059"/>
      <c r="BU118" s="1059"/>
      <c r="BV118" s="1059" t="s">
        <v>449</v>
      </c>
      <c r="BW118" s="1059"/>
      <c r="BX118" s="1059"/>
      <c r="BY118" s="1059"/>
      <c r="BZ118" s="1059"/>
      <c r="CA118" s="1059" t="s">
        <v>449</v>
      </c>
      <c r="CB118" s="1059"/>
      <c r="CC118" s="1059"/>
      <c r="CD118" s="1059"/>
      <c r="CE118" s="1059"/>
      <c r="CF118" s="975" t="s">
        <v>450</v>
      </c>
      <c r="CG118" s="976"/>
      <c r="CH118" s="976"/>
      <c r="CI118" s="976"/>
      <c r="CJ118" s="976"/>
      <c r="CK118" s="1006"/>
      <c r="CL118" s="1007"/>
      <c r="CM118" s="977" t="s">
        <v>478</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461</v>
      </c>
      <c r="DH118" s="1020"/>
      <c r="DI118" s="1020"/>
      <c r="DJ118" s="1020"/>
      <c r="DK118" s="1021"/>
      <c r="DL118" s="1022" t="s">
        <v>449</v>
      </c>
      <c r="DM118" s="1020"/>
      <c r="DN118" s="1020"/>
      <c r="DO118" s="1020"/>
      <c r="DP118" s="1021"/>
      <c r="DQ118" s="1022" t="s">
        <v>455</v>
      </c>
      <c r="DR118" s="1020"/>
      <c r="DS118" s="1020"/>
      <c r="DT118" s="1020"/>
      <c r="DU118" s="1021"/>
      <c r="DV118" s="1023" t="s">
        <v>462</v>
      </c>
      <c r="DW118" s="1024"/>
      <c r="DX118" s="1024"/>
      <c r="DY118" s="1024"/>
      <c r="DZ118" s="1025"/>
    </row>
    <row r="119" spans="1:130" s="248" customFormat="1" ht="26.25" customHeight="1" x14ac:dyDescent="0.15">
      <c r="A119" s="1119" t="s">
        <v>446</v>
      </c>
      <c r="B119" s="1005"/>
      <c r="C119" s="984" t="s">
        <v>447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v>38270</v>
      </c>
      <c r="AB119" s="953"/>
      <c r="AC119" s="953"/>
      <c r="AD119" s="953"/>
      <c r="AE119" s="954"/>
      <c r="AF119" s="955">
        <v>38286</v>
      </c>
      <c r="AG119" s="953"/>
      <c r="AH119" s="953"/>
      <c r="AI119" s="953"/>
      <c r="AJ119" s="954"/>
      <c r="AK119" s="955">
        <v>38303</v>
      </c>
      <c r="AL119" s="953"/>
      <c r="AM119" s="953"/>
      <c r="AN119" s="953"/>
      <c r="AO119" s="954"/>
      <c r="AP119" s="956">
        <v>0.3</v>
      </c>
      <c r="AQ119" s="957"/>
      <c r="AR119" s="957"/>
      <c r="AS119" s="957"/>
      <c r="AT119" s="958"/>
      <c r="AU119" s="963"/>
      <c r="AV119" s="964"/>
      <c r="AW119" s="964"/>
      <c r="AX119" s="964"/>
      <c r="AY119" s="964"/>
      <c r="AZ119" s="279" t="s">
        <v>184</v>
      </c>
      <c r="BA119" s="279"/>
      <c r="BB119" s="279"/>
      <c r="BC119" s="279"/>
      <c r="BD119" s="279"/>
      <c r="BE119" s="279"/>
      <c r="BF119" s="279"/>
      <c r="BG119" s="279"/>
      <c r="BH119" s="279"/>
      <c r="BI119" s="279"/>
      <c r="BJ119" s="279"/>
      <c r="BK119" s="279"/>
      <c r="BL119" s="279"/>
      <c r="BM119" s="279"/>
      <c r="BN119" s="279"/>
      <c r="BO119" s="1036" t="s">
        <v>479</v>
      </c>
      <c r="BP119" s="1067"/>
      <c r="BQ119" s="1058">
        <v>37811508</v>
      </c>
      <c r="BR119" s="1059"/>
      <c r="BS119" s="1059"/>
      <c r="BT119" s="1059"/>
      <c r="BU119" s="1059"/>
      <c r="BV119" s="1059">
        <v>37430172</v>
      </c>
      <c r="BW119" s="1059"/>
      <c r="BX119" s="1059"/>
      <c r="BY119" s="1059"/>
      <c r="BZ119" s="1059"/>
      <c r="CA119" s="1059">
        <v>37602228</v>
      </c>
      <c r="CB119" s="1059"/>
      <c r="CC119" s="1059"/>
      <c r="CD119" s="1059"/>
      <c r="CE119" s="1059"/>
      <c r="CF119" s="1060"/>
      <c r="CG119" s="1061"/>
      <c r="CH119" s="1061"/>
      <c r="CI119" s="1061"/>
      <c r="CJ119" s="1062"/>
      <c r="CK119" s="1008"/>
      <c r="CL119" s="1009"/>
      <c r="CM119" s="1063" t="s">
        <v>480</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86404</v>
      </c>
      <c r="DH119" s="1045"/>
      <c r="DI119" s="1045"/>
      <c r="DJ119" s="1045"/>
      <c r="DK119" s="1046"/>
      <c r="DL119" s="1044">
        <v>83620</v>
      </c>
      <c r="DM119" s="1045"/>
      <c r="DN119" s="1045"/>
      <c r="DO119" s="1045"/>
      <c r="DP119" s="1046"/>
      <c r="DQ119" s="1044">
        <v>64604</v>
      </c>
      <c r="DR119" s="1045"/>
      <c r="DS119" s="1045"/>
      <c r="DT119" s="1045"/>
      <c r="DU119" s="1046"/>
      <c r="DV119" s="1047">
        <v>0.6</v>
      </c>
      <c r="DW119" s="1048"/>
      <c r="DX119" s="1048"/>
      <c r="DY119" s="1048"/>
      <c r="DZ119" s="1049"/>
    </row>
    <row r="120" spans="1:130" s="248" customFormat="1" ht="26.25" customHeight="1" x14ac:dyDescent="0.15">
      <c r="A120" s="1120"/>
      <c r="B120" s="1007"/>
      <c r="C120" s="977" t="s">
        <v>452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450</v>
      </c>
      <c r="AB120" s="1020"/>
      <c r="AC120" s="1020"/>
      <c r="AD120" s="1020"/>
      <c r="AE120" s="1021"/>
      <c r="AF120" s="1022" t="s">
        <v>450</v>
      </c>
      <c r="AG120" s="1020"/>
      <c r="AH120" s="1020"/>
      <c r="AI120" s="1020"/>
      <c r="AJ120" s="1021"/>
      <c r="AK120" s="1022" t="s">
        <v>450</v>
      </c>
      <c r="AL120" s="1020"/>
      <c r="AM120" s="1020"/>
      <c r="AN120" s="1020"/>
      <c r="AO120" s="1021"/>
      <c r="AP120" s="1023" t="s">
        <v>449</v>
      </c>
      <c r="AQ120" s="1024"/>
      <c r="AR120" s="1024"/>
      <c r="AS120" s="1024"/>
      <c r="AT120" s="1025"/>
      <c r="AU120" s="1050" t="s">
        <v>481</v>
      </c>
      <c r="AV120" s="1051"/>
      <c r="AW120" s="1051"/>
      <c r="AX120" s="1051"/>
      <c r="AY120" s="1052"/>
      <c r="AZ120" s="1001" t="s">
        <v>482</v>
      </c>
      <c r="BA120" s="950"/>
      <c r="BB120" s="950"/>
      <c r="BC120" s="950"/>
      <c r="BD120" s="950"/>
      <c r="BE120" s="950"/>
      <c r="BF120" s="950"/>
      <c r="BG120" s="950"/>
      <c r="BH120" s="950"/>
      <c r="BI120" s="950"/>
      <c r="BJ120" s="950"/>
      <c r="BK120" s="950"/>
      <c r="BL120" s="950"/>
      <c r="BM120" s="950"/>
      <c r="BN120" s="950"/>
      <c r="BO120" s="950"/>
      <c r="BP120" s="951"/>
      <c r="BQ120" s="987">
        <v>2437542</v>
      </c>
      <c r="BR120" s="988"/>
      <c r="BS120" s="988"/>
      <c r="BT120" s="988"/>
      <c r="BU120" s="988"/>
      <c r="BV120" s="988">
        <v>2494817</v>
      </c>
      <c r="BW120" s="988"/>
      <c r="BX120" s="988"/>
      <c r="BY120" s="988"/>
      <c r="BZ120" s="988"/>
      <c r="CA120" s="988">
        <v>2484594</v>
      </c>
      <c r="CB120" s="988"/>
      <c r="CC120" s="988"/>
      <c r="CD120" s="988"/>
      <c r="CE120" s="988"/>
      <c r="CF120" s="1002">
        <v>21.8</v>
      </c>
      <c r="CG120" s="1003"/>
      <c r="CH120" s="1003"/>
      <c r="CI120" s="1003"/>
      <c r="CJ120" s="1003"/>
      <c r="CK120" s="1068" t="s">
        <v>483</v>
      </c>
      <c r="CL120" s="1069"/>
      <c r="CM120" s="1069"/>
      <c r="CN120" s="1069"/>
      <c r="CO120" s="1070"/>
      <c r="CP120" s="1076" t="s">
        <v>484</v>
      </c>
      <c r="CQ120" s="1077"/>
      <c r="CR120" s="1077"/>
      <c r="CS120" s="1077"/>
      <c r="CT120" s="1077"/>
      <c r="CU120" s="1077"/>
      <c r="CV120" s="1077"/>
      <c r="CW120" s="1077"/>
      <c r="CX120" s="1077"/>
      <c r="CY120" s="1077"/>
      <c r="CZ120" s="1077"/>
      <c r="DA120" s="1077"/>
      <c r="DB120" s="1077"/>
      <c r="DC120" s="1077"/>
      <c r="DD120" s="1077"/>
      <c r="DE120" s="1077"/>
      <c r="DF120" s="1078"/>
      <c r="DG120" s="987">
        <v>8167212</v>
      </c>
      <c r="DH120" s="988"/>
      <c r="DI120" s="988"/>
      <c r="DJ120" s="988"/>
      <c r="DK120" s="988"/>
      <c r="DL120" s="988">
        <v>7468716</v>
      </c>
      <c r="DM120" s="988"/>
      <c r="DN120" s="988"/>
      <c r="DO120" s="988"/>
      <c r="DP120" s="988"/>
      <c r="DQ120" s="988">
        <v>6507194</v>
      </c>
      <c r="DR120" s="988"/>
      <c r="DS120" s="988"/>
      <c r="DT120" s="988"/>
      <c r="DU120" s="988"/>
      <c r="DV120" s="989">
        <v>57</v>
      </c>
      <c r="DW120" s="989"/>
      <c r="DX120" s="989"/>
      <c r="DY120" s="989"/>
      <c r="DZ120" s="990"/>
    </row>
    <row r="121" spans="1:130" s="248" customFormat="1" ht="26.25" customHeight="1" x14ac:dyDescent="0.15">
      <c r="A121" s="1120"/>
      <c r="B121" s="1007"/>
      <c r="C121" s="1028" t="s">
        <v>485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449</v>
      </c>
      <c r="AB121" s="1020"/>
      <c r="AC121" s="1020"/>
      <c r="AD121" s="1020"/>
      <c r="AE121" s="1021"/>
      <c r="AF121" s="1022" t="s">
        <v>450</v>
      </c>
      <c r="AG121" s="1020"/>
      <c r="AH121" s="1020"/>
      <c r="AI121" s="1020"/>
      <c r="AJ121" s="1021"/>
      <c r="AK121" s="1022" t="s">
        <v>414</v>
      </c>
      <c r="AL121" s="1020"/>
      <c r="AM121" s="1020"/>
      <c r="AN121" s="1020"/>
      <c r="AO121" s="1021"/>
      <c r="AP121" s="1023" t="s">
        <v>422</v>
      </c>
      <c r="AQ121" s="1024"/>
      <c r="AR121" s="1024"/>
      <c r="AS121" s="1024"/>
      <c r="AT121" s="1025"/>
      <c r="AU121" s="1053"/>
      <c r="AV121" s="1054"/>
      <c r="AW121" s="1054"/>
      <c r="AX121" s="1054"/>
      <c r="AY121" s="1055"/>
      <c r="AZ121" s="1010" t="s">
        <v>486</v>
      </c>
      <c r="BA121" s="1011"/>
      <c r="BB121" s="1011"/>
      <c r="BC121" s="1011"/>
      <c r="BD121" s="1011"/>
      <c r="BE121" s="1011"/>
      <c r="BF121" s="1011"/>
      <c r="BG121" s="1011"/>
      <c r="BH121" s="1011"/>
      <c r="BI121" s="1011"/>
      <c r="BJ121" s="1011"/>
      <c r="BK121" s="1011"/>
      <c r="BL121" s="1011"/>
      <c r="BM121" s="1011"/>
      <c r="BN121" s="1011"/>
      <c r="BO121" s="1011"/>
      <c r="BP121" s="1012"/>
      <c r="BQ121" s="980">
        <v>4938813</v>
      </c>
      <c r="BR121" s="981"/>
      <c r="BS121" s="981"/>
      <c r="BT121" s="981"/>
      <c r="BU121" s="981"/>
      <c r="BV121" s="981">
        <v>5069809</v>
      </c>
      <c r="BW121" s="981"/>
      <c r="BX121" s="981"/>
      <c r="BY121" s="981"/>
      <c r="BZ121" s="981"/>
      <c r="CA121" s="981">
        <v>5440469</v>
      </c>
      <c r="CB121" s="981"/>
      <c r="CC121" s="981"/>
      <c r="CD121" s="981"/>
      <c r="CE121" s="981"/>
      <c r="CF121" s="975">
        <v>47.7</v>
      </c>
      <c r="CG121" s="976"/>
      <c r="CH121" s="976"/>
      <c r="CI121" s="976"/>
      <c r="CJ121" s="976"/>
      <c r="CK121" s="1071"/>
      <c r="CL121" s="1072"/>
      <c r="CM121" s="1072"/>
      <c r="CN121" s="1072"/>
      <c r="CO121" s="1073"/>
      <c r="CP121" s="1081" t="s">
        <v>487</v>
      </c>
      <c r="CQ121" s="1082"/>
      <c r="CR121" s="1082"/>
      <c r="CS121" s="1082"/>
      <c r="CT121" s="1082"/>
      <c r="CU121" s="1082"/>
      <c r="CV121" s="1082"/>
      <c r="CW121" s="1082"/>
      <c r="CX121" s="1082"/>
      <c r="CY121" s="1082"/>
      <c r="CZ121" s="1082"/>
      <c r="DA121" s="1082"/>
      <c r="DB121" s="1082"/>
      <c r="DC121" s="1082"/>
      <c r="DD121" s="1082"/>
      <c r="DE121" s="1082"/>
      <c r="DF121" s="1083"/>
      <c r="DG121" s="980">
        <v>215185</v>
      </c>
      <c r="DH121" s="981"/>
      <c r="DI121" s="981"/>
      <c r="DJ121" s="981"/>
      <c r="DK121" s="981"/>
      <c r="DL121" s="981">
        <v>164672</v>
      </c>
      <c r="DM121" s="981"/>
      <c r="DN121" s="981"/>
      <c r="DO121" s="981"/>
      <c r="DP121" s="981"/>
      <c r="DQ121" s="981">
        <v>349764</v>
      </c>
      <c r="DR121" s="981"/>
      <c r="DS121" s="981"/>
      <c r="DT121" s="981"/>
      <c r="DU121" s="981"/>
      <c r="DV121" s="982">
        <v>3.1</v>
      </c>
      <c r="DW121" s="982"/>
      <c r="DX121" s="982"/>
      <c r="DY121" s="982"/>
      <c r="DZ121" s="983"/>
    </row>
    <row r="122" spans="1:130" s="248" customFormat="1" ht="26.25" customHeight="1" x14ac:dyDescent="0.15">
      <c r="A122" s="1120"/>
      <c r="B122" s="1007"/>
      <c r="C122" s="977" t="s">
        <v>465</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449</v>
      </c>
      <c r="AB122" s="1020"/>
      <c r="AC122" s="1020"/>
      <c r="AD122" s="1020"/>
      <c r="AE122" s="1021"/>
      <c r="AF122" s="1022" t="s">
        <v>450</v>
      </c>
      <c r="AG122" s="1020"/>
      <c r="AH122" s="1020"/>
      <c r="AI122" s="1020"/>
      <c r="AJ122" s="1021"/>
      <c r="AK122" s="1022" t="s">
        <v>450</v>
      </c>
      <c r="AL122" s="1020"/>
      <c r="AM122" s="1020"/>
      <c r="AN122" s="1020"/>
      <c r="AO122" s="1021"/>
      <c r="AP122" s="1023" t="s">
        <v>449</v>
      </c>
      <c r="AQ122" s="1024"/>
      <c r="AR122" s="1024"/>
      <c r="AS122" s="1024"/>
      <c r="AT122" s="1025"/>
      <c r="AU122" s="1053"/>
      <c r="AV122" s="1054"/>
      <c r="AW122" s="1054"/>
      <c r="AX122" s="1054"/>
      <c r="AY122" s="1055"/>
      <c r="AZ122" s="1035" t="s">
        <v>488</v>
      </c>
      <c r="BA122" s="1026"/>
      <c r="BB122" s="1026"/>
      <c r="BC122" s="1026"/>
      <c r="BD122" s="1026"/>
      <c r="BE122" s="1026"/>
      <c r="BF122" s="1026"/>
      <c r="BG122" s="1026"/>
      <c r="BH122" s="1026"/>
      <c r="BI122" s="1026"/>
      <c r="BJ122" s="1026"/>
      <c r="BK122" s="1026"/>
      <c r="BL122" s="1026"/>
      <c r="BM122" s="1026"/>
      <c r="BN122" s="1026"/>
      <c r="BO122" s="1026"/>
      <c r="BP122" s="1027"/>
      <c r="BQ122" s="1058">
        <v>22038433</v>
      </c>
      <c r="BR122" s="1059"/>
      <c r="BS122" s="1059"/>
      <c r="BT122" s="1059"/>
      <c r="BU122" s="1059"/>
      <c r="BV122" s="1059">
        <v>22773631</v>
      </c>
      <c r="BW122" s="1059"/>
      <c r="BX122" s="1059"/>
      <c r="BY122" s="1059"/>
      <c r="BZ122" s="1059"/>
      <c r="CA122" s="1059">
        <v>22885283</v>
      </c>
      <c r="CB122" s="1059"/>
      <c r="CC122" s="1059"/>
      <c r="CD122" s="1059"/>
      <c r="CE122" s="1059"/>
      <c r="CF122" s="1079">
        <v>200.5</v>
      </c>
      <c r="CG122" s="1080"/>
      <c r="CH122" s="1080"/>
      <c r="CI122" s="1080"/>
      <c r="CJ122" s="1080"/>
      <c r="CK122" s="1071"/>
      <c r="CL122" s="1072"/>
      <c r="CM122" s="1072"/>
      <c r="CN122" s="1072"/>
      <c r="CO122" s="1073"/>
      <c r="CP122" s="1081" t="s">
        <v>489</v>
      </c>
      <c r="CQ122" s="1082"/>
      <c r="CR122" s="1082"/>
      <c r="CS122" s="1082"/>
      <c r="CT122" s="1082"/>
      <c r="CU122" s="1082"/>
      <c r="CV122" s="1082"/>
      <c r="CW122" s="1082"/>
      <c r="CX122" s="1082"/>
      <c r="CY122" s="1082"/>
      <c r="CZ122" s="1082"/>
      <c r="DA122" s="1082"/>
      <c r="DB122" s="1082"/>
      <c r="DC122" s="1082"/>
      <c r="DD122" s="1082"/>
      <c r="DE122" s="1082"/>
      <c r="DF122" s="1083"/>
      <c r="DG122" s="980">
        <v>36329</v>
      </c>
      <c r="DH122" s="981"/>
      <c r="DI122" s="981"/>
      <c r="DJ122" s="981"/>
      <c r="DK122" s="981"/>
      <c r="DL122" s="981">
        <v>40325</v>
      </c>
      <c r="DM122" s="981"/>
      <c r="DN122" s="981"/>
      <c r="DO122" s="981"/>
      <c r="DP122" s="981"/>
      <c r="DQ122" s="981">
        <v>83635</v>
      </c>
      <c r="DR122" s="981"/>
      <c r="DS122" s="981"/>
      <c r="DT122" s="981"/>
      <c r="DU122" s="981"/>
      <c r="DV122" s="982">
        <v>0.7</v>
      </c>
      <c r="DW122" s="982"/>
      <c r="DX122" s="982"/>
      <c r="DY122" s="982"/>
      <c r="DZ122" s="983"/>
    </row>
    <row r="123" spans="1:130" s="248" customFormat="1" ht="26.25" customHeight="1" x14ac:dyDescent="0.15">
      <c r="A123" s="1120"/>
      <c r="B123" s="1007"/>
      <c r="C123" s="977" t="s">
        <v>473</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390</v>
      </c>
      <c r="AB123" s="1020"/>
      <c r="AC123" s="1020"/>
      <c r="AD123" s="1020"/>
      <c r="AE123" s="1021"/>
      <c r="AF123" s="1022" t="s">
        <v>450</v>
      </c>
      <c r="AG123" s="1020"/>
      <c r="AH123" s="1020"/>
      <c r="AI123" s="1020"/>
      <c r="AJ123" s="1021"/>
      <c r="AK123" s="1022" t="s">
        <v>455</v>
      </c>
      <c r="AL123" s="1020"/>
      <c r="AM123" s="1020"/>
      <c r="AN123" s="1020"/>
      <c r="AO123" s="1021"/>
      <c r="AP123" s="1023" t="s">
        <v>450</v>
      </c>
      <c r="AQ123" s="1024"/>
      <c r="AR123" s="1024"/>
      <c r="AS123" s="1024"/>
      <c r="AT123" s="1025"/>
      <c r="AU123" s="1056"/>
      <c r="AV123" s="1057"/>
      <c r="AW123" s="1057"/>
      <c r="AX123" s="1057"/>
      <c r="AY123" s="1057"/>
      <c r="AZ123" s="279" t="s">
        <v>184</v>
      </c>
      <c r="BA123" s="279"/>
      <c r="BB123" s="279"/>
      <c r="BC123" s="279"/>
      <c r="BD123" s="279"/>
      <c r="BE123" s="279"/>
      <c r="BF123" s="279"/>
      <c r="BG123" s="279"/>
      <c r="BH123" s="279"/>
      <c r="BI123" s="279"/>
      <c r="BJ123" s="279"/>
      <c r="BK123" s="279"/>
      <c r="BL123" s="279"/>
      <c r="BM123" s="279"/>
      <c r="BN123" s="279"/>
      <c r="BO123" s="1036" t="s">
        <v>490</v>
      </c>
      <c r="BP123" s="1067"/>
      <c r="BQ123" s="1126">
        <v>29414788</v>
      </c>
      <c r="BR123" s="1127"/>
      <c r="BS123" s="1127"/>
      <c r="BT123" s="1127"/>
      <c r="BU123" s="1127"/>
      <c r="BV123" s="1127">
        <v>30338257</v>
      </c>
      <c r="BW123" s="1127"/>
      <c r="BX123" s="1127"/>
      <c r="BY123" s="1127"/>
      <c r="BZ123" s="1127"/>
      <c r="CA123" s="1127">
        <v>30810346</v>
      </c>
      <c r="CB123" s="1127"/>
      <c r="CC123" s="1127"/>
      <c r="CD123" s="1127"/>
      <c r="CE123" s="1127"/>
      <c r="CF123" s="1060"/>
      <c r="CG123" s="1061"/>
      <c r="CH123" s="1061"/>
      <c r="CI123" s="1061"/>
      <c r="CJ123" s="1062"/>
      <c r="CK123" s="1071"/>
      <c r="CL123" s="1072"/>
      <c r="CM123" s="1072"/>
      <c r="CN123" s="1072"/>
      <c r="CO123" s="1073"/>
      <c r="CP123" s="1081" t="s">
        <v>491</v>
      </c>
      <c r="CQ123" s="1082"/>
      <c r="CR123" s="1082"/>
      <c r="CS123" s="1082"/>
      <c r="CT123" s="1082"/>
      <c r="CU123" s="1082"/>
      <c r="CV123" s="1082"/>
      <c r="CW123" s="1082"/>
      <c r="CX123" s="1082"/>
      <c r="CY123" s="1082"/>
      <c r="CZ123" s="1082"/>
      <c r="DA123" s="1082"/>
      <c r="DB123" s="1082"/>
      <c r="DC123" s="1082"/>
      <c r="DD123" s="1082"/>
      <c r="DE123" s="1082"/>
      <c r="DF123" s="1083"/>
      <c r="DG123" s="1019">
        <v>591</v>
      </c>
      <c r="DH123" s="1020"/>
      <c r="DI123" s="1020"/>
      <c r="DJ123" s="1020"/>
      <c r="DK123" s="1021"/>
      <c r="DL123" s="1022">
        <v>491</v>
      </c>
      <c r="DM123" s="1020"/>
      <c r="DN123" s="1020"/>
      <c r="DO123" s="1020"/>
      <c r="DP123" s="1021"/>
      <c r="DQ123" s="1022">
        <v>275</v>
      </c>
      <c r="DR123" s="1020"/>
      <c r="DS123" s="1020"/>
      <c r="DT123" s="1020"/>
      <c r="DU123" s="1021"/>
      <c r="DV123" s="1023">
        <v>0</v>
      </c>
      <c r="DW123" s="1024"/>
      <c r="DX123" s="1024"/>
      <c r="DY123" s="1024"/>
      <c r="DZ123" s="1025"/>
    </row>
    <row r="124" spans="1:130" s="248" customFormat="1" ht="26.25" customHeight="1" thickBot="1" x14ac:dyDescent="0.2">
      <c r="A124" s="1120"/>
      <c r="B124" s="1007"/>
      <c r="C124" s="977" t="s">
        <v>476</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414</v>
      </c>
      <c r="AB124" s="1020"/>
      <c r="AC124" s="1020"/>
      <c r="AD124" s="1020"/>
      <c r="AE124" s="1021"/>
      <c r="AF124" s="1022" t="s">
        <v>462</v>
      </c>
      <c r="AG124" s="1020"/>
      <c r="AH124" s="1020"/>
      <c r="AI124" s="1020"/>
      <c r="AJ124" s="1021"/>
      <c r="AK124" s="1022" t="s">
        <v>462</v>
      </c>
      <c r="AL124" s="1020"/>
      <c r="AM124" s="1020"/>
      <c r="AN124" s="1020"/>
      <c r="AO124" s="1021"/>
      <c r="AP124" s="1023" t="s">
        <v>414</v>
      </c>
      <c r="AQ124" s="1024"/>
      <c r="AR124" s="1024"/>
      <c r="AS124" s="1024"/>
      <c r="AT124" s="1025"/>
      <c r="AU124" s="1122" t="s">
        <v>492</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75.5</v>
      </c>
      <c r="BR124" s="1089"/>
      <c r="BS124" s="1089"/>
      <c r="BT124" s="1089"/>
      <c r="BU124" s="1089"/>
      <c r="BV124" s="1089">
        <v>63.7</v>
      </c>
      <c r="BW124" s="1089"/>
      <c r="BX124" s="1089"/>
      <c r="BY124" s="1089"/>
      <c r="BZ124" s="1089"/>
      <c r="CA124" s="1089">
        <v>59.5</v>
      </c>
      <c r="CB124" s="1089"/>
      <c r="CC124" s="1089"/>
      <c r="CD124" s="1089"/>
      <c r="CE124" s="1089"/>
      <c r="CF124" s="1090"/>
      <c r="CG124" s="1091"/>
      <c r="CH124" s="1091"/>
      <c r="CI124" s="1091"/>
      <c r="CJ124" s="1092"/>
      <c r="CK124" s="1074"/>
      <c r="CL124" s="1074"/>
      <c r="CM124" s="1074"/>
      <c r="CN124" s="1074"/>
      <c r="CO124" s="1075"/>
      <c r="CP124" s="1081" t="s">
        <v>493</v>
      </c>
      <c r="CQ124" s="1082"/>
      <c r="CR124" s="1082"/>
      <c r="CS124" s="1082"/>
      <c r="CT124" s="1082"/>
      <c r="CU124" s="1082"/>
      <c r="CV124" s="1082"/>
      <c r="CW124" s="1082"/>
      <c r="CX124" s="1082"/>
      <c r="CY124" s="1082"/>
      <c r="CZ124" s="1082"/>
      <c r="DA124" s="1082"/>
      <c r="DB124" s="1082"/>
      <c r="DC124" s="1082"/>
      <c r="DD124" s="1082"/>
      <c r="DE124" s="1082"/>
      <c r="DF124" s="1083"/>
      <c r="DG124" s="1066" t="s">
        <v>449</v>
      </c>
      <c r="DH124" s="1045"/>
      <c r="DI124" s="1045"/>
      <c r="DJ124" s="1045"/>
      <c r="DK124" s="1046"/>
      <c r="DL124" s="1044" t="s">
        <v>455</v>
      </c>
      <c r="DM124" s="1045"/>
      <c r="DN124" s="1045"/>
      <c r="DO124" s="1045"/>
      <c r="DP124" s="1046"/>
      <c r="DQ124" s="1044" t="s">
        <v>455</v>
      </c>
      <c r="DR124" s="1045"/>
      <c r="DS124" s="1045"/>
      <c r="DT124" s="1045"/>
      <c r="DU124" s="1046"/>
      <c r="DV124" s="1047" t="s">
        <v>422</v>
      </c>
      <c r="DW124" s="1048"/>
      <c r="DX124" s="1048"/>
      <c r="DY124" s="1048"/>
      <c r="DZ124" s="1049"/>
    </row>
    <row r="125" spans="1:130" s="248" customFormat="1" ht="26.25" customHeight="1" x14ac:dyDescent="0.15">
      <c r="A125" s="1120"/>
      <c r="B125" s="1007"/>
      <c r="C125" s="977" t="s">
        <v>478</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455</v>
      </c>
      <c r="AB125" s="1020"/>
      <c r="AC125" s="1020"/>
      <c r="AD125" s="1020"/>
      <c r="AE125" s="1021"/>
      <c r="AF125" s="1022" t="s">
        <v>455</v>
      </c>
      <c r="AG125" s="1020"/>
      <c r="AH125" s="1020"/>
      <c r="AI125" s="1020"/>
      <c r="AJ125" s="1021"/>
      <c r="AK125" s="1022" t="s">
        <v>414</v>
      </c>
      <c r="AL125" s="1020"/>
      <c r="AM125" s="1020"/>
      <c r="AN125" s="1020"/>
      <c r="AO125" s="1021"/>
      <c r="AP125" s="1023" t="s">
        <v>422</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494</v>
      </c>
      <c r="CL125" s="1069"/>
      <c r="CM125" s="1069"/>
      <c r="CN125" s="1069"/>
      <c r="CO125" s="1070"/>
      <c r="CP125" s="1001" t="s">
        <v>495</v>
      </c>
      <c r="CQ125" s="950"/>
      <c r="CR125" s="950"/>
      <c r="CS125" s="950"/>
      <c r="CT125" s="950"/>
      <c r="CU125" s="950"/>
      <c r="CV125" s="950"/>
      <c r="CW125" s="950"/>
      <c r="CX125" s="950"/>
      <c r="CY125" s="950"/>
      <c r="CZ125" s="950"/>
      <c r="DA125" s="950"/>
      <c r="DB125" s="950"/>
      <c r="DC125" s="950"/>
      <c r="DD125" s="950"/>
      <c r="DE125" s="950"/>
      <c r="DF125" s="951"/>
      <c r="DG125" s="987" t="s">
        <v>455</v>
      </c>
      <c r="DH125" s="988"/>
      <c r="DI125" s="988"/>
      <c r="DJ125" s="988"/>
      <c r="DK125" s="988"/>
      <c r="DL125" s="988" t="s">
        <v>414</v>
      </c>
      <c r="DM125" s="988"/>
      <c r="DN125" s="988"/>
      <c r="DO125" s="988"/>
      <c r="DP125" s="988"/>
      <c r="DQ125" s="988" t="s">
        <v>449</v>
      </c>
      <c r="DR125" s="988"/>
      <c r="DS125" s="988"/>
      <c r="DT125" s="988"/>
      <c r="DU125" s="988"/>
      <c r="DV125" s="989" t="s">
        <v>390</v>
      </c>
      <c r="DW125" s="989"/>
      <c r="DX125" s="989"/>
      <c r="DY125" s="989"/>
      <c r="DZ125" s="990"/>
    </row>
    <row r="126" spans="1:130" s="248" customFormat="1" ht="26.25" customHeight="1" thickBot="1" x14ac:dyDescent="0.2">
      <c r="A126" s="1120"/>
      <c r="B126" s="1007"/>
      <c r="C126" s="977" t="s">
        <v>480</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3618</v>
      </c>
      <c r="AB126" s="1020"/>
      <c r="AC126" s="1020"/>
      <c r="AD126" s="1020"/>
      <c r="AE126" s="1021"/>
      <c r="AF126" s="1022">
        <v>3618</v>
      </c>
      <c r="AG126" s="1020"/>
      <c r="AH126" s="1020"/>
      <c r="AI126" s="1020"/>
      <c r="AJ126" s="1021"/>
      <c r="AK126" s="1022">
        <v>8677</v>
      </c>
      <c r="AL126" s="1020"/>
      <c r="AM126" s="1020"/>
      <c r="AN126" s="1020"/>
      <c r="AO126" s="1021"/>
      <c r="AP126" s="1023">
        <v>0.1</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496</v>
      </c>
      <c r="CQ126" s="1011"/>
      <c r="CR126" s="1011"/>
      <c r="CS126" s="1011"/>
      <c r="CT126" s="1011"/>
      <c r="CU126" s="1011"/>
      <c r="CV126" s="1011"/>
      <c r="CW126" s="1011"/>
      <c r="CX126" s="1011"/>
      <c r="CY126" s="1011"/>
      <c r="CZ126" s="1011"/>
      <c r="DA126" s="1011"/>
      <c r="DB126" s="1011"/>
      <c r="DC126" s="1011"/>
      <c r="DD126" s="1011"/>
      <c r="DE126" s="1011"/>
      <c r="DF126" s="1012"/>
      <c r="DG126" s="980" t="s">
        <v>455</v>
      </c>
      <c r="DH126" s="981"/>
      <c r="DI126" s="981"/>
      <c r="DJ126" s="981"/>
      <c r="DK126" s="981"/>
      <c r="DL126" s="981" t="s">
        <v>414</v>
      </c>
      <c r="DM126" s="981"/>
      <c r="DN126" s="981"/>
      <c r="DO126" s="981"/>
      <c r="DP126" s="981"/>
      <c r="DQ126" s="981" t="s">
        <v>455</v>
      </c>
      <c r="DR126" s="981"/>
      <c r="DS126" s="981"/>
      <c r="DT126" s="981"/>
      <c r="DU126" s="981"/>
      <c r="DV126" s="982" t="s">
        <v>449</v>
      </c>
      <c r="DW126" s="982"/>
      <c r="DX126" s="982"/>
      <c r="DY126" s="982"/>
      <c r="DZ126" s="983"/>
    </row>
    <row r="127" spans="1:130" s="248" customFormat="1" ht="26.25" customHeight="1" x14ac:dyDescent="0.15">
      <c r="A127" s="1121"/>
      <c r="B127" s="1009"/>
      <c r="C127" s="1063" t="s">
        <v>497</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11516</v>
      </c>
      <c r="AB127" s="1020"/>
      <c r="AC127" s="1020"/>
      <c r="AD127" s="1020"/>
      <c r="AE127" s="1021"/>
      <c r="AF127" s="1022">
        <v>11434</v>
      </c>
      <c r="AG127" s="1020"/>
      <c r="AH127" s="1020"/>
      <c r="AI127" s="1020"/>
      <c r="AJ127" s="1021"/>
      <c r="AK127" s="1022">
        <v>10642</v>
      </c>
      <c r="AL127" s="1020"/>
      <c r="AM127" s="1020"/>
      <c r="AN127" s="1020"/>
      <c r="AO127" s="1021"/>
      <c r="AP127" s="1023">
        <v>0.1</v>
      </c>
      <c r="AQ127" s="1024"/>
      <c r="AR127" s="1024"/>
      <c r="AS127" s="1024"/>
      <c r="AT127" s="1025"/>
      <c r="AU127" s="284"/>
      <c r="AV127" s="284"/>
      <c r="AW127" s="284"/>
      <c r="AX127" s="1093" t="s">
        <v>498</v>
      </c>
      <c r="AY127" s="1094"/>
      <c r="AZ127" s="1094"/>
      <c r="BA127" s="1094"/>
      <c r="BB127" s="1094"/>
      <c r="BC127" s="1094"/>
      <c r="BD127" s="1094"/>
      <c r="BE127" s="1095"/>
      <c r="BF127" s="1096" t="s">
        <v>499</v>
      </c>
      <c r="BG127" s="1094"/>
      <c r="BH127" s="1094"/>
      <c r="BI127" s="1094"/>
      <c r="BJ127" s="1094"/>
      <c r="BK127" s="1094"/>
      <c r="BL127" s="1095"/>
      <c r="BM127" s="1096" t="s">
        <v>500</v>
      </c>
      <c r="BN127" s="1094"/>
      <c r="BO127" s="1094"/>
      <c r="BP127" s="1094"/>
      <c r="BQ127" s="1094"/>
      <c r="BR127" s="1094"/>
      <c r="BS127" s="1095"/>
      <c r="BT127" s="1096" t="s">
        <v>501</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502</v>
      </c>
      <c r="CQ127" s="1011"/>
      <c r="CR127" s="1011"/>
      <c r="CS127" s="1011"/>
      <c r="CT127" s="1011"/>
      <c r="CU127" s="1011"/>
      <c r="CV127" s="1011"/>
      <c r="CW127" s="1011"/>
      <c r="CX127" s="1011"/>
      <c r="CY127" s="1011"/>
      <c r="CZ127" s="1011"/>
      <c r="DA127" s="1011"/>
      <c r="DB127" s="1011"/>
      <c r="DC127" s="1011"/>
      <c r="DD127" s="1011"/>
      <c r="DE127" s="1011"/>
      <c r="DF127" s="1012"/>
      <c r="DG127" s="980" t="s">
        <v>455</v>
      </c>
      <c r="DH127" s="981"/>
      <c r="DI127" s="981"/>
      <c r="DJ127" s="981"/>
      <c r="DK127" s="981"/>
      <c r="DL127" s="981" t="s">
        <v>414</v>
      </c>
      <c r="DM127" s="981"/>
      <c r="DN127" s="981"/>
      <c r="DO127" s="981"/>
      <c r="DP127" s="981"/>
      <c r="DQ127" s="981" t="s">
        <v>422</v>
      </c>
      <c r="DR127" s="981"/>
      <c r="DS127" s="981"/>
      <c r="DT127" s="981"/>
      <c r="DU127" s="981"/>
      <c r="DV127" s="982" t="s">
        <v>414</v>
      </c>
      <c r="DW127" s="982"/>
      <c r="DX127" s="982"/>
      <c r="DY127" s="982"/>
      <c r="DZ127" s="983"/>
    </row>
    <row r="128" spans="1:130" s="248" customFormat="1" ht="26.25" customHeight="1" thickBot="1" x14ac:dyDescent="0.2">
      <c r="A128" s="1104" t="s">
        <v>503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504</v>
      </c>
      <c r="X128" s="1106"/>
      <c r="Y128" s="1106"/>
      <c r="Z128" s="1107"/>
      <c r="AA128" s="1108">
        <v>357997</v>
      </c>
      <c r="AB128" s="1109"/>
      <c r="AC128" s="1109"/>
      <c r="AD128" s="1109"/>
      <c r="AE128" s="1110"/>
      <c r="AF128" s="1111">
        <v>296915</v>
      </c>
      <c r="AG128" s="1109"/>
      <c r="AH128" s="1109"/>
      <c r="AI128" s="1109"/>
      <c r="AJ128" s="1110"/>
      <c r="AK128" s="1111">
        <v>359214</v>
      </c>
      <c r="AL128" s="1109"/>
      <c r="AM128" s="1109"/>
      <c r="AN128" s="1109"/>
      <c r="AO128" s="1110"/>
      <c r="AP128" s="1112"/>
      <c r="AQ128" s="1113"/>
      <c r="AR128" s="1113"/>
      <c r="AS128" s="1113"/>
      <c r="AT128" s="1114"/>
      <c r="AU128" s="284"/>
      <c r="AV128" s="284"/>
      <c r="AW128" s="284"/>
      <c r="AX128" s="949" t="s">
        <v>505</v>
      </c>
      <c r="AY128" s="950"/>
      <c r="AZ128" s="950"/>
      <c r="BA128" s="950"/>
      <c r="BB128" s="950"/>
      <c r="BC128" s="950"/>
      <c r="BD128" s="950"/>
      <c r="BE128" s="951"/>
      <c r="BF128" s="1115" t="s">
        <v>449</v>
      </c>
      <c r="BG128" s="1116"/>
      <c r="BH128" s="1116"/>
      <c r="BI128" s="1116"/>
      <c r="BJ128" s="1116"/>
      <c r="BK128" s="1116"/>
      <c r="BL128" s="1117"/>
      <c r="BM128" s="1115">
        <v>12.92</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506</v>
      </c>
      <c r="CQ128" s="1098"/>
      <c r="CR128" s="1098"/>
      <c r="CS128" s="1098"/>
      <c r="CT128" s="1098"/>
      <c r="CU128" s="1098"/>
      <c r="CV128" s="1098"/>
      <c r="CW128" s="1098"/>
      <c r="CX128" s="1098"/>
      <c r="CY128" s="1098"/>
      <c r="CZ128" s="1098"/>
      <c r="DA128" s="1098"/>
      <c r="DB128" s="1098"/>
      <c r="DC128" s="1098"/>
      <c r="DD128" s="1098"/>
      <c r="DE128" s="1098"/>
      <c r="DF128" s="1099"/>
      <c r="DG128" s="1100" t="s">
        <v>414</v>
      </c>
      <c r="DH128" s="1101"/>
      <c r="DI128" s="1101"/>
      <c r="DJ128" s="1101"/>
      <c r="DK128" s="1101"/>
      <c r="DL128" s="1101">
        <v>7129</v>
      </c>
      <c r="DM128" s="1101"/>
      <c r="DN128" s="1101"/>
      <c r="DO128" s="1101"/>
      <c r="DP128" s="1101"/>
      <c r="DQ128" s="1101" t="s">
        <v>422</v>
      </c>
      <c r="DR128" s="1101"/>
      <c r="DS128" s="1101"/>
      <c r="DT128" s="1101"/>
      <c r="DU128" s="1101"/>
      <c r="DV128" s="1102" t="s">
        <v>422</v>
      </c>
      <c r="DW128" s="1102"/>
      <c r="DX128" s="1102"/>
      <c r="DY128" s="1102"/>
      <c r="DZ128" s="1103"/>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507</v>
      </c>
      <c r="X129" s="1135"/>
      <c r="Y129" s="1135"/>
      <c r="Z129" s="1136"/>
      <c r="AA129" s="1019">
        <v>13078888</v>
      </c>
      <c r="AB129" s="1020"/>
      <c r="AC129" s="1020"/>
      <c r="AD129" s="1020"/>
      <c r="AE129" s="1021"/>
      <c r="AF129" s="1022">
        <v>12994920</v>
      </c>
      <c r="AG129" s="1020"/>
      <c r="AH129" s="1020"/>
      <c r="AI129" s="1020"/>
      <c r="AJ129" s="1021"/>
      <c r="AK129" s="1022">
        <v>13273097</v>
      </c>
      <c r="AL129" s="1020"/>
      <c r="AM129" s="1020"/>
      <c r="AN129" s="1020"/>
      <c r="AO129" s="1021"/>
      <c r="AP129" s="1137"/>
      <c r="AQ129" s="1138"/>
      <c r="AR129" s="1138"/>
      <c r="AS129" s="1138"/>
      <c r="AT129" s="1139"/>
      <c r="AU129" s="286"/>
      <c r="AV129" s="286"/>
      <c r="AW129" s="286"/>
      <c r="AX129" s="1128" t="s">
        <v>508</v>
      </c>
      <c r="AY129" s="1011"/>
      <c r="AZ129" s="1011"/>
      <c r="BA129" s="1011"/>
      <c r="BB129" s="1011"/>
      <c r="BC129" s="1011"/>
      <c r="BD129" s="1011"/>
      <c r="BE129" s="1012"/>
      <c r="BF129" s="1129" t="s">
        <v>449</v>
      </c>
      <c r="BG129" s="1130"/>
      <c r="BH129" s="1130"/>
      <c r="BI129" s="1130"/>
      <c r="BJ129" s="1130"/>
      <c r="BK129" s="1130"/>
      <c r="BL129" s="1131"/>
      <c r="BM129" s="1129">
        <v>17.920000000000002</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509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510</v>
      </c>
      <c r="X130" s="1135"/>
      <c r="Y130" s="1135"/>
      <c r="Z130" s="1136"/>
      <c r="AA130" s="1019">
        <v>1966283</v>
      </c>
      <c r="AB130" s="1020"/>
      <c r="AC130" s="1020"/>
      <c r="AD130" s="1020"/>
      <c r="AE130" s="1021"/>
      <c r="AF130" s="1022">
        <v>1877242</v>
      </c>
      <c r="AG130" s="1020"/>
      <c r="AH130" s="1020"/>
      <c r="AI130" s="1020"/>
      <c r="AJ130" s="1021"/>
      <c r="AK130" s="1022">
        <v>1860131</v>
      </c>
      <c r="AL130" s="1020"/>
      <c r="AM130" s="1020"/>
      <c r="AN130" s="1020"/>
      <c r="AO130" s="1021"/>
      <c r="AP130" s="1137"/>
      <c r="AQ130" s="1138"/>
      <c r="AR130" s="1138"/>
      <c r="AS130" s="1138"/>
      <c r="AT130" s="1139"/>
      <c r="AU130" s="286"/>
      <c r="AV130" s="286"/>
      <c r="AW130" s="286"/>
      <c r="AX130" s="1128" t="s">
        <v>511</v>
      </c>
      <c r="AY130" s="1011"/>
      <c r="AZ130" s="1011"/>
      <c r="BA130" s="1011"/>
      <c r="BB130" s="1011"/>
      <c r="BC130" s="1011"/>
      <c r="BD130" s="1011"/>
      <c r="BE130" s="1012"/>
      <c r="BF130" s="1165">
        <v>6.4</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512</v>
      </c>
      <c r="X131" s="1173"/>
      <c r="Y131" s="1173"/>
      <c r="Z131" s="1174"/>
      <c r="AA131" s="1066">
        <v>11112605</v>
      </c>
      <c r="AB131" s="1045"/>
      <c r="AC131" s="1045"/>
      <c r="AD131" s="1045"/>
      <c r="AE131" s="1046"/>
      <c r="AF131" s="1044">
        <v>11117678</v>
      </c>
      <c r="AG131" s="1045"/>
      <c r="AH131" s="1045"/>
      <c r="AI131" s="1045"/>
      <c r="AJ131" s="1046"/>
      <c r="AK131" s="1044">
        <v>11412966</v>
      </c>
      <c r="AL131" s="1045"/>
      <c r="AM131" s="1045"/>
      <c r="AN131" s="1045"/>
      <c r="AO131" s="1046"/>
      <c r="AP131" s="1175"/>
      <c r="AQ131" s="1176"/>
      <c r="AR131" s="1176"/>
      <c r="AS131" s="1176"/>
      <c r="AT131" s="1177"/>
      <c r="AU131" s="286"/>
      <c r="AV131" s="286"/>
      <c r="AW131" s="286"/>
      <c r="AX131" s="1147" t="s">
        <v>513</v>
      </c>
      <c r="AY131" s="1098"/>
      <c r="AZ131" s="1098"/>
      <c r="BA131" s="1098"/>
      <c r="BB131" s="1098"/>
      <c r="BC131" s="1098"/>
      <c r="BD131" s="1098"/>
      <c r="BE131" s="1099"/>
      <c r="BF131" s="1148">
        <v>59.5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6.2921430210000002</v>
      </c>
      <c r="AB132" s="1161"/>
      <c r="AC132" s="1161"/>
      <c r="AD132" s="1161"/>
      <c r="AE132" s="1162"/>
      <c r="AF132" s="1163">
        <v>6.307576096</v>
      </c>
      <c r="AG132" s="1161"/>
      <c r="AH132" s="1161"/>
      <c r="AI132" s="1161"/>
      <c r="AJ132" s="1162"/>
      <c r="AK132" s="1163">
        <v>6.6810064970000003</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6.7</v>
      </c>
      <c r="AB133" s="1144"/>
      <c r="AC133" s="1144"/>
      <c r="AD133" s="1144"/>
      <c r="AE133" s="1145"/>
      <c r="AF133" s="1143">
        <v>6.8</v>
      </c>
      <c r="AG133" s="1144"/>
      <c r="AH133" s="1144"/>
      <c r="AI133" s="1144"/>
      <c r="AJ133" s="1145"/>
      <c r="AK133" s="1143">
        <v>6.4</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fiIoWruOmbEZt8YTiIBamFBk/xqBiQ5ZL8ncs2iOx/CEtabDX6ySLdgj7YRR1O3pfenV/HxytpHz3VB2sLnVw==" saltValue="0TbLGRQ/8rirdVCoejIM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64" zoomScaleNormal="85" zoomScaleSheetLayoutView="100" workbookViewId="0">
      <selection activeCell="Q17" sqref="Q17:U1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Gz1+AGZ/+ELI205gtWqFURh2nUzrjnpAdjSQ/Lzuy1/RsW+jLTFH0xOoEkPy4xM/wEvmNwMLQB6fsNRBdoyQ==" saltValue="esuqfE7Mn1ebmGmPSV7H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W25" zoomScale="85" zoomScaleNormal="85" zoomScaleSheetLayoutView="55" workbookViewId="0">
      <selection activeCell="Q17" sqref="Q17:U1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DjdYIh+7ZdbAC4ErorfN6nI2tNGLxlocVjIJ7roH4IZVU7V3K8/gBG/EVsjewO0Kx6CDIeDtOtqUjTTFPSEw==" saltValue="9y41c44Q2mEoRBzBigEjb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70" zoomScaleSheetLayoutView="70" workbookViewId="0">
      <selection activeCell="Q17" sqref="Q17:U1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525</v>
      </c>
      <c r="AL9" s="1181"/>
      <c r="AM9" s="1181"/>
      <c r="AN9" s="1182"/>
      <c r="AO9" s="314">
        <v>4066223</v>
      </c>
      <c r="AP9" s="314">
        <v>86222</v>
      </c>
      <c r="AQ9" s="315">
        <v>83474</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526</v>
      </c>
      <c r="AL10" s="1181"/>
      <c r="AM10" s="1181"/>
      <c r="AN10" s="1182"/>
      <c r="AO10" s="317">
        <v>695738</v>
      </c>
      <c r="AP10" s="317">
        <v>14753</v>
      </c>
      <c r="AQ10" s="318">
        <v>8278</v>
      </c>
      <c r="AR10" s="319">
        <v>78.2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527</v>
      </c>
      <c r="AL11" s="1181"/>
      <c r="AM11" s="1181"/>
      <c r="AN11" s="1182"/>
      <c r="AO11" s="317">
        <v>110557</v>
      </c>
      <c r="AP11" s="317">
        <v>2344</v>
      </c>
      <c r="AQ11" s="318">
        <v>1520</v>
      </c>
      <c r="AR11" s="319">
        <v>54.2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528</v>
      </c>
      <c r="AL12" s="1181"/>
      <c r="AM12" s="1181"/>
      <c r="AN12" s="1182"/>
      <c r="AO12" s="317" t="s">
        <v>529</v>
      </c>
      <c r="AP12" s="317" t="s">
        <v>529</v>
      </c>
      <c r="AQ12" s="318">
        <v>13</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530</v>
      </c>
      <c r="AL13" s="1181"/>
      <c r="AM13" s="1181"/>
      <c r="AN13" s="1182"/>
      <c r="AO13" s="317">
        <v>171350</v>
      </c>
      <c r="AP13" s="317">
        <v>3633</v>
      </c>
      <c r="AQ13" s="318">
        <v>2948</v>
      </c>
      <c r="AR13" s="319">
        <v>23.2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531</v>
      </c>
      <c r="AL14" s="1181"/>
      <c r="AM14" s="1181"/>
      <c r="AN14" s="1182"/>
      <c r="AO14" s="317">
        <v>115593</v>
      </c>
      <c r="AP14" s="317">
        <v>2451</v>
      </c>
      <c r="AQ14" s="318">
        <v>1798</v>
      </c>
      <c r="AR14" s="319">
        <v>36.299999999999997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532</v>
      </c>
      <c r="AL15" s="1187"/>
      <c r="AM15" s="1187"/>
      <c r="AN15" s="1188"/>
      <c r="AO15" s="317">
        <v>-251160</v>
      </c>
      <c r="AP15" s="317">
        <v>-5326</v>
      </c>
      <c r="AQ15" s="318">
        <v>-6111</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184</v>
      </c>
      <c r="AL16" s="1187"/>
      <c r="AM16" s="1187"/>
      <c r="AN16" s="1188"/>
      <c r="AO16" s="317">
        <v>4908301</v>
      </c>
      <c r="AP16" s="317">
        <v>104078</v>
      </c>
      <c r="AQ16" s="318">
        <v>91920</v>
      </c>
      <c r="AR16" s="319">
        <v>13.2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537</v>
      </c>
      <c r="AL21" s="1190"/>
      <c r="AM21" s="1190"/>
      <c r="AN21" s="1191"/>
      <c r="AO21" s="330">
        <v>7.8</v>
      </c>
      <c r="AP21" s="331">
        <v>8.52</v>
      </c>
      <c r="AQ21" s="332">
        <v>-0.72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538</v>
      </c>
      <c r="AL22" s="1190"/>
      <c r="AM22" s="1190"/>
      <c r="AN22" s="1191"/>
      <c r="AO22" s="335">
        <v>100</v>
      </c>
      <c r="AP22" s="336">
        <v>97.5</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542</v>
      </c>
      <c r="AL32" s="1184"/>
      <c r="AM32" s="1184"/>
      <c r="AN32" s="1185"/>
      <c r="AO32" s="345">
        <v>2105564</v>
      </c>
      <c r="AP32" s="345">
        <v>44647</v>
      </c>
      <c r="AQ32" s="346">
        <v>52518</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543</v>
      </c>
      <c r="AL33" s="1184"/>
      <c r="AM33" s="1184"/>
      <c r="AN33" s="1185"/>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544</v>
      </c>
      <c r="AL34" s="1184"/>
      <c r="AM34" s="1184"/>
      <c r="AN34" s="1185"/>
      <c r="AO34" s="345" t="s">
        <v>529</v>
      </c>
      <c r="AP34" s="345" t="s">
        <v>529</v>
      </c>
      <c r="AQ34" s="346">
        <v>24</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545</v>
      </c>
      <c r="AL35" s="1184"/>
      <c r="AM35" s="1184"/>
      <c r="AN35" s="1185"/>
      <c r="AO35" s="345">
        <v>655891</v>
      </c>
      <c r="AP35" s="345">
        <v>13908</v>
      </c>
      <c r="AQ35" s="346">
        <v>18573</v>
      </c>
      <c r="AR35" s="347">
        <v>-25.1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546</v>
      </c>
      <c r="AL36" s="1184"/>
      <c r="AM36" s="1184"/>
      <c r="AN36" s="1185"/>
      <c r="AO36" s="345">
        <v>162769</v>
      </c>
      <c r="AP36" s="345">
        <v>3451</v>
      </c>
      <c r="AQ36" s="346">
        <v>2920</v>
      </c>
      <c r="AR36" s="347">
        <v>18.2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547</v>
      </c>
      <c r="AL37" s="1184"/>
      <c r="AM37" s="1184"/>
      <c r="AN37" s="1185"/>
      <c r="AO37" s="345">
        <v>57622</v>
      </c>
      <c r="AP37" s="345">
        <v>1222</v>
      </c>
      <c r="AQ37" s="346">
        <v>483</v>
      </c>
      <c r="AR37" s="347">
        <v>153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548</v>
      </c>
      <c r="AL38" s="1193"/>
      <c r="AM38" s="1193"/>
      <c r="AN38" s="1194"/>
      <c r="AO38" s="348" t="s">
        <v>529</v>
      </c>
      <c r="AP38" s="348" t="s">
        <v>529</v>
      </c>
      <c r="AQ38" s="349">
        <v>1</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549</v>
      </c>
      <c r="AL39" s="1193"/>
      <c r="AM39" s="1193"/>
      <c r="AN39" s="1194"/>
      <c r="AO39" s="345">
        <v>-359214</v>
      </c>
      <c r="AP39" s="345">
        <v>-7617</v>
      </c>
      <c r="AQ39" s="346">
        <v>-4335</v>
      </c>
      <c r="AR39" s="347">
        <v>75.7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550</v>
      </c>
      <c r="AL40" s="1184"/>
      <c r="AM40" s="1184"/>
      <c r="AN40" s="1185"/>
      <c r="AO40" s="345">
        <v>-1860131</v>
      </c>
      <c r="AP40" s="345">
        <v>-39443</v>
      </c>
      <c r="AQ40" s="346">
        <v>-49481</v>
      </c>
      <c r="AR40" s="347">
        <v>-20.3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297</v>
      </c>
      <c r="AL41" s="1196"/>
      <c r="AM41" s="1196"/>
      <c r="AN41" s="1197"/>
      <c r="AO41" s="345">
        <v>762501</v>
      </c>
      <c r="AP41" s="345">
        <v>16168</v>
      </c>
      <c r="AQ41" s="346">
        <v>20703</v>
      </c>
      <c r="AR41" s="347">
        <v>-21.9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520</v>
      </c>
      <c r="AN49" s="1200" t="s">
        <v>554</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3718934</v>
      </c>
      <c r="AN51" s="367">
        <v>73868</v>
      </c>
      <c r="AO51" s="368">
        <v>-0.3</v>
      </c>
      <c r="AP51" s="369">
        <v>57295</v>
      </c>
      <c r="AQ51" s="370">
        <v>5.7</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2223959</v>
      </c>
      <c r="AN52" s="375">
        <v>44173</v>
      </c>
      <c r="AO52" s="376">
        <v>-13.1</v>
      </c>
      <c r="AP52" s="377">
        <v>32771</v>
      </c>
      <c r="AQ52" s="378">
        <v>10.4</v>
      </c>
      <c r="AR52" s="379">
        <v>-23.5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5698398</v>
      </c>
      <c r="AN53" s="367">
        <v>115031</v>
      </c>
      <c r="AO53" s="368">
        <v>55.7</v>
      </c>
      <c r="AP53" s="369">
        <v>54110</v>
      </c>
      <c r="AQ53" s="370">
        <v>-5.6</v>
      </c>
      <c r="AR53" s="371">
        <v>61.3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2496427</v>
      </c>
      <c r="AN54" s="375">
        <v>50394</v>
      </c>
      <c r="AO54" s="376">
        <v>14.1</v>
      </c>
      <c r="AP54" s="377">
        <v>30620</v>
      </c>
      <c r="AQ54" s="378">
        <v>-6.6</v>
      </c>
      <c r="AR54" s="379">
        <v>20.7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3964411</v>
      </c>
      <c r="AN55" s="367">
        <v>81385</v>
      </c>
      <c r="AO55" s="368">
        <v>-29.2</v>
      </c>
      <c r="AP55" s="369">
        <v>54684</v>
      </c>
      <c r="AQ55" s="370">
        <v>1.1000000000000001</v>
      </c>
      <c r="AR55" s="371">
        <v>-30.3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2348932</v>
      </c>
      <c r="AN56" s="375">
        <v>48221</v>
      </c>
      <c r="AO56" s="376">
        <v>-4.3</v>
      </c>
      <c r="AP56" s="377">
        <v>32829</v>
      </c>
      <c r="AQ56" s="378">
        <v>7.2</v>
      </c>
      <c r="AR56" s="379">
        <v>-11.5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3322976</v>
      </c>
      <c r="AN57" s="367">
        <v>69340</v>
      </c>
      <c r="AO57" s="368">
        <v>-14.8</v>
      </c>
      <c r="AP57" s="369">
        <v>62383</v>
      </c>
      <c r="AQ57" s="370">
        <v>14.1</v>
      </c>
      <c r="AR57" s="371">
        <v>-28.9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2088094</v>
      </c>
      <c r="AN58" s="375">
        <v>43572</v>
      </c>
      <c r="AO58" s="376">
        <v>-9.6</v>
      </c>
      <c r="AP58" s="377">
        <v>35325</v>
      </c>
      <c r="AQ58" s="378">
        <v>7.6</v>
      </c>
      <c r="AR58" s="379">
        <v>-17.2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3016243</v>
      </c>
      <c r="AN59" s="367">
        <v>63958</v>
      </c>
      <c r="AO59" s="368">
        <v>-7.8</v>
      </c>
      <c r="AP59" s="369">
        <v>76347</v>
      </c>
      <c r="AQ59" s="370">
        <v>22.4</v>
      </c>
      <c r="AR59" s="371">
        <v>-30.2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2073812</v>
      </c>
      <c r="AN60" s="375">
        <v>43974</v>
      </c>
      <c r="AO60" s="376">
        <v>0.9</v>
      </c>
      <c r="AP60" s="377">
        <v>41762</v>
      </c>
      <c r="AQ60" s="378">
        <v>18.2</v>
      </c>
      <c r="AR60" s="379">
        <v>-17.3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3944192</v>
      </c>
      <c r="AN61" s="382">
        <v>80716</v>
      </c>
      <c r="AO61" s="383">
        <v>0.7</v>
      </c>
      <c r="AP61" s="384">
        <v>60964</v>
      </c>
      <c r="AQ61" s="385">
        <v>7.5</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2246245</v>
      </c>
      <c r="AN62" s="375">
        <v>46067</v>
      </c>
      <c r="AO62" s="376">
        <v>-2.4</v>
      </c>
      <c r="AP62" s="377">
        <v>34661</v>
      </c>
      <c r="AQ62" s="378">
        <v>7.4</v>
      </c>
      <c r="AR62" s="379">
        <v>-9.8000000000000007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lg4qesuVYi6Nz7UjnqSfsv1MzNRMVdRKLZVCG2+5ao4/A0zB94p8yaWX3Zq7xcKgTknd55kURZUcmgJ5zZdYQ==" saltValue="UFrYek8O7Au4GwUHFcti8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9" zoomScale="85" zoomScaleNormal="85" zoomScaleSheetLayoutView="55" workbookViewId="0">
      <selection activeCell="Q17" sqref="Q17:U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NYvbNNcxSKO0ZSMfcWARPmfWRCjxwp79hTMk6YvQc/hAxVJ8ReShaI9Q3f1L2uiOtrLVEin1ZqmcBhUOXiMnNg==" saltValue="++WsXK+em8WXmubsaIAA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Q17" sqref="Q17:U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DSzzw5QN6dpVfKP6LSb+8HWlu7D3SdU5wZrOO/Ha+emWscSNSchwZ0v9liPAoEZHzIFfj0P03ipMVpkI0qy+sg==" saltValue="FX/HtKdGKiYAowy7oH2F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7" zoomScale="70" zoomScaleNormal="7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3" t="s">
        <v>3</v>
      </c>
      <c r="D47" s="1203"/>
      <c r="E47" s="1204"/>
      <c r="F47" s="11">
        <v>7.83</v>
      </c>
      <c r="G47" s="12">
        <v>6.54</v>
      </c>
      <c r="H47" s="12">
        <v>4.7</v>
      </c>
      <c r="I47" s="12">
        <v>5.28</v>
      </c>
      <c r="J47" s="13">
        <v>3.94</v>
      </c>
    </row>
    <row r="48" spans="2:10" ht="57.75" customHeight="1" x14ac:dyDescent="0.15">
      <c r="B48" s="14"/>
      <c r="C48" s="1205" t="s">
        <v>4</v>
      </c>
      <c r="D48" s="1205"/>
      <c r="E48" s="1206"/>
      <c r="F48" s="15">
        <v>2.5</v>
      </c>
      <c r="G48" s="16">
        <v>4.95</v>
      </c>
      <c r="H48" s="16">
        <v>4.84</v>
      </c>
      <c r="I48" s="16">
        <v>3.88</v>
      </c>
      <c r="J48" s="17">
        <v>3.46</v>
      </c>
    </row>
    <row r="49" spans="2:10" ht="57.75" customHeight="1" thickBot="1" x14ac:dyDescent="0.2">
      <c r="B49" s="18"/>
      <c r="C49" s="1207" t="s">
        <v>5</v>
      </c>
      <c r="D49" s="1207"/>
      <c r="E49" s="1208"/>
      <c r="F49" s="19" t="s">
        <v>575</v>
      </c>
      <c r="G49" s="20">
        <v>0.04</v>
      </c>
      <c r="H49" s="20" t="s">
        <v>576</v>
      </c>
      <c r="I49" s="20" t="s">
        <v>577</v>
      </c>
      <c r="J49" s="21" t="s">
        <v>578</v>
      </c>
    </row>
    <row r="50" spans="2:10" ht="13.5" customHeight="1" x14ac:dyDescent="0.15"/>
  </sheetData>
  <sheetProtection algorithmName="SHA-512" hashValue="Fqfza90eDHCas3ymUQi6oH/+4dItS2m3jrWADXdYqteMaRYrO65p0Qy6+9BUKhgcgSY/fD46i4DA9eFUfMaUeQ==" saltValue="DpkvI5P9nWVTen2A4Ll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2022-03-22T01:16:36Z</cp:lastPrinted>
  <dcterms:created xsi:type="dcterms:W3CDTF">2022-02-02T06:25:22Z</dcterms:created>
  <dcterms:modified xsi:type="dcterms:W3CDTF">2022-09-16T04:07:44Z</dcterms:modified>
  <cp:category/>
</cp:coreProperties>
</file>