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mano-fs01\tamano-fs01\10103_財政課\02 決算関係\財政状況資料集\R02（R04作成）\02_作成２回目\03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W38" i="10"/>
  <c r="BW39" i="10" s="1"/>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40" i="10" l="1"/>
  <c r="BW41" i="10" s="1"/>
  <c r="CO34" i="10"/>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<sst xmlns="http://schemas.openxmlformats.org/spreadsheetml/2006/main" count="1160" uniqueCount="618">
  <si>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</si>
  <si>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</si>
  <si>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</si>
  <si>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</si>
  <si>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</si>
  <si>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</si>
  <si>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</si>
  <si>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</si>
  <si>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</si>
  <si>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</si>
  <si>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</si>
  <si>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</si>
  <si>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</si>
  <si>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</si>
  <si>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</si>
  <si>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</si>
  <si>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</si>
  <si>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</si>
  <si>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</si>
  <si>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</si>
  <si>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</si>
  <si>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</si>
  <si>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</si>
  <si>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</si>
  <si>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</si>
  <si>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</si>
  <si>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</si>
  <si>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</si>
  <si>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</si>
  <si>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</si>
  <si>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</si>
  <si>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</si>
  <si>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</si>
  <si>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</si>
  <si>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</si>
  <si>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</si>
  <si>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</si>
  <si>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</si>
  <si>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</si>
  <si>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</si>
  <si>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</si>
  <si>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</si>
  <si>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</si>
  <si>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</si>
  <si>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</si>
  <si>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</si>
  <si>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</si>
  <si>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</si>
  <si>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</si>
  <si>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</si>
  <si>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</si>
  <si>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</si>
  <si>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</si>
  <si>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</si>
  <si>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</si>
  <si>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</si>
  <si>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</si>
  <si>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</si>
  <si>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</si>
  <si>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</si>
  <si>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</si>
  <si>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</si>
  <si>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</si>
  <si>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</si>
  <si>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</si>
  <si>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</si>
  <si>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</si>
  <si>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</si>
  <si>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</si>
  <si>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</si>
  <si>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</si>
  <si>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</si>
  <si>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</si>
  <si>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</si>
  <si>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</si>
  <si>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</si>
  <si>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</si>
  <si>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</si>
  <si>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</si>
  <si>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</si>
  <si>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</si>
  <si>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</si>
  <si>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</si>
  <si>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</si>
  <si>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</si>
  <si>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</si>
  <si>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</si>
  <si>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</si>
  <si>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</si>
  <si>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</si>
  <si>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</si>
  <si>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</si>
  <si>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</si>
  <si>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</si>
  <si>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</si>
  <si>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</si>
  <si>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</si>
  <si>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</si>
  <si>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</si>
  <si>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</si>
  <si>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</si>
  <si>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</si>
  <si>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</si>
  <si>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</si>
  <si>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</si>
  <si>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</si>
  <si>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</si>
  <si>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</si>
  <si>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</si>
  <si>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</si>
  <si>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</si>
  <si>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</si>
  <si>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</si>
  <si>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</si>
  <si>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</si>
  <si>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</si>
  <si>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</si>
  <si>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</si>
  <si>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</si>
  <si>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</si>
  <si>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</si>
  <si>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</si>
  <si>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</si>
  <si>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</si>
  <si>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</si>
  <si>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</si>
  <si>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</si>
  <si>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</si>
  <si>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</si>
  <si>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</si>
  <si>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</si>
  <si>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</si>
  <si>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</si>
  <si>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</si>
  <si>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</si>
  <si>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</si>
  <si>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</si>
  <si>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</si>
  <si>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</si>
  <si>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</si>
  <si>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</si>
  <si>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</si>
  <si>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</si>
  <si>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</si>
  <si>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</si>
  <si>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</si>
  <si>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</si>
  <si>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</si>
  <si>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</si>
  <si>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</si>
  <si>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</si>
  <si>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</si>
  <si>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</si>
  <si>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</si>
  <si>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</si>
  <si>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</si>
  <si>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</si>
  <si>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</si>
  <si>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</si>
  <si>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</si>
  <si>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</si>
  <si>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</si>
  <si>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</si>
  <si>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</si>
  <si>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</si>
  <si>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</si>
  <si>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</si>
  <si>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</si>
  <si>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</si>
  <si>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</si>
  <si>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</si>
  <si>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</si>
  <si>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</si>
  <si>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</si>
  <si>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</si>
  <si>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</si>
  <si>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</si>
  <si>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</si>
  <si>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</si>
  <si>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</si>
  <si>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</si>
  <si>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</si>
  <si>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</si>
  <si>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</si>
  <si>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</si>
  <si>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</si>
  <si>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</si>
  <si>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</si>
  <si>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</si>
  <si>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</si>
  <si>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</si>
  <si>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</si>
  <si>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</si>
  <si>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</si>
  <si>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</si>
  <si>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</si>
  <si>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</si>
  <si>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</si>
  <si>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</si>
  <si>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</si>
  <si>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</si>
  <si>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</si>
  <si>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</si>
  <si>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</si>
  <si>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</si>
  <si>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</si>
  <si>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</si>
  <si>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</si>
  <si>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</si>
  <si>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</si>
  <si>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</si>
  <si>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岡山県玉野市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</si>
  <si>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</si>
  <si>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</si>
  <si>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</si>
  <si>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</si>
  <si>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</si>
  <si>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</si>
  <si>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</si>
  <si>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</si>
  <si>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</si>
  <si>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</si>
  <si>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</si>
  <si>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</si>
  <si>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</si>
  <si>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</si>
  <si>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</si>
  <si>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</si>
  <si>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</si>
  <si>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</si>
  <si>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</si>
  <si>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</si>
  <si>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</si>
  <si>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</si>
  <si>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</si>
  <si>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</si>
  <si>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</si>
  <si>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</si>
  <si>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</si>
  <si>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</si>
  <si>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</si>
  <si>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</si>
  <si>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</si>
  <si>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</si>
  <si>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</si>
  <si>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</si>
  <si>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</si>
  <si>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</si>
  <si>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</si>
  <si>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</si>
  <si>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</si>
  <si>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</si>
  <si>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</si>
  <si>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</si>
  <si>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</si>
  <si>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</si>
  <si>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</si>
  <si>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</si>
  <si>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</si>
  <si>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</si>
  <si>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</si>
  <si>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</si>
  <si>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</si>
  <si>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</si>
  <si>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</si>
  <si>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</si>
  <si>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</si>
  <si>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</si>
  <si>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</si>
  <si>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</si>
  <si>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</si>
  <si>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</si>
  <si>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</si>
  <si>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</si>
  <si>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</si>
  <si>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</si>
  <si>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</si>
  <si>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</si>
  <si>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</si>
  <si>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</si>
  <si>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</si>
  <si>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</si>
  <si>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</si>
  <si>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</si>
  <si>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</si>
  <si>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</si>
  <si>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</si>
  <si>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</si>
  <si>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</si>
  <si>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</si>
  <si>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</si>
  <si>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</si>
  <si>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</si>
  <si>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</si>
  <si>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</si>
  <si>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</si>
  <si>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</si>
  <si>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</si>
  <si>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</si>
  <si>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</si>
  <si>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</si>
  <si>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</si>
  <si>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</si>
  <si>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</si>
  <si>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</si>
  <si>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</si>
  <si>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</si>
  <si>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</si>
  <si>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</si>
  <si>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</si>
  <si>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</si>
  <si>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</si>
  <si>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</si>
  <si>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</si>
  <si>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</si>
  <si>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</si>
  <si>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</si>
  <si>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</si>
  <si>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</si>
  <si>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</si>
  <si>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</si>
  <si>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</si>
  <si>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</si>
  <si>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</si>
  <si>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</si>
  <si>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</si>
  <si>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</si>
  <si>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</si>
  <si>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</si>
  <si>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</si>
  <si>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</si>
  <si>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</si>
  <si>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</si>
  <si>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</si>
  <si>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</si>
  <si>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</si>
  <si>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</si>
  <si>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</si>
  <si>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</si>
  <si>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</si>
  <si>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</si>
  <si>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</si>
  <si>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</si>
  <si>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</si>
  <si>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</si>
  <si>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</si>
  <si>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</si>
  <si>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</si>
  <si>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</si>
  <si>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</si>
  <si>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</si>
  <si>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</si>
  <si>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</si>
  <si>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</si>
  <si>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</si>
  <si>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</si>
  <si>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</si>
  <si>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</si>
  <si>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</si>
  <si>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</si>
  <si>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</si>
  <si>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</si>
  <si>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</si>
  <si>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</si>
  <si>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</si>
  <si>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岡山県玉野市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</si>
  <si>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</si>
  <si>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</si>
  <si>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</si>
  <si>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</si>
  <si>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</si>
  <si>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</si>
  <si>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</si>
  <si>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</si>
  <si>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</si>
  <si>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</si>
  <si>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</si>
  <si>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</si>
  <si>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</si>
  <si>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</si>
  <si>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</si>
  <si>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</si>
  <si>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</si>
  <si>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</si>
  <si>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</si>
  <si>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</si>
  <si>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玉野市市立玉野海洋博物館事業特別会計</t>
    <phoneticPr fontId="5"/>
  </si>
  <si>
    <t>玉野市下水道事業会計（合併処理浄化槽設置事業）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</si>
  <si>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</si>
  <si>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</si>
  <si>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</si>
  <si>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</si>
  <si>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</si>
  <si>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</si>
  <si>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</si>
  <si>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</si>
  <si>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</si>
  <si>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</si>
  <si>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</si>
  <si>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</si>
  <si>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</si>
  <si>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</si>
  <si>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玉野市国民健康保険事業特別会計</t>
    <phoneticPr fontId="5"/>
  </si>
  <si>
    <t>玉野市介護保険事業特別会計</t>
    <phoneticPr fontId="5"/>
  </si>
  <si>
    <t>玉野市後期高齢者医療事業特別会計</t>
    <phoneticPr fontId="5"/>
  </si>
  <si>
    <t>玉野市競輪事業特別会計</t>
    <phoneticPr fontId="5"/>
  </si>
  <si>
    <t>玉野市水道事業会計</t>
    <phoneticPr fontId="5"/>
  </si>
  <si>
    <t>法適用企業</t>
    <phoneticPr fontId="5"/>
  </si>
  <si>
    <t>玉野市下水道事業会計</t>
    <phoneticPr fontId="5"/>
  </si>
  <si>
    <t>総合病院玉野市立玉野市民病院事業会計</t>
    <phoneticPr fontId="5"/>
  </si>
  <si>
    <t>法適用企業</t>
    <phoneticPr fontId="5"/>
  </si>
  <si>
    <t>玉野市土地埋立造成事業特別会計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</si>
  <si>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</si>
  <si>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</si>
  <si>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</si>
  <si>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</si>
  <si>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</si>
  <si>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</si>
  <si>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</si>
  <si>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</si>
  <si>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</si>
  <si>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</si>
  <si>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</si>
  <si>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</si>
  <si>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</si>
  <si>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</si>
  <si>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</si>
  <si>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</si>
  <si>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</si>
  <si>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</si>
  <si>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</si>
  <si>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</si>
  <si>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</si>
  <si>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</si>
  <si>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</si>
  <si>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</si>
  <si>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</si>
  <si>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</si>
  <si>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</si>
  <si>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</si>
  <si>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</si>
  <si>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</si>
  <si>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</si>
  <si>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</si>
  <si>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</si>
  <si>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</si>
  <si>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</si>
  <si>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</si>
  <si>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</si>
  <si>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</si>
  <si>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</si>
  <si>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</si>
  <si>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</si>
  <si>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</si>
  <si>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</si>
  <si>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</si>
  <si>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</si>
  <si>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</si>
  <si>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</si>
  <si>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</si>
  <si>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</si>
  <si>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</si>
  <si>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</si>
  <si>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</si>
  <si>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</si>
  <si>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</si>
  <si>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</si>
  <si>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</si>
  <si>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</si>
  <si>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</si>
  <si>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</si>
  <si>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</si>
  <si>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</si>
  <si>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</si>
  <si>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</si>
  <si>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</si>
  <si>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玉野市下水道事業会計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</si>
  <si>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</si>
  <si>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</si>
  <si>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総合病院玉野市立玉野市民病院事業会計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</si>
  <si>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</si>
  <si>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</si>
  <si>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玉野市介護保険事業特別会計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</si>
  <si>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</si>
  <si>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</si>
  <si>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</si>
  <si>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</si>
  <si>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</si>
  <si>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</si>
  <si>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</si>
  <si>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</si>
  <si>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</si>
  <si>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</si>
  <si>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</si>
  <si>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</si>
  <si>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</si>
  <si>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</si>
  <si>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</si>
  <si>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</si>
  <si>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</si>
  <si>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</si>
  <si>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</si>
  <si>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</si>
  <si>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</si>
  <si>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</si>
  <si>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</si>
  <si>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</si>
  <si>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</si>
  <si>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</si>
  <si>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</si>
  <si>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</si>
  <si>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</si>
  <si>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</si>
  <si>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</si>
  <si>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</si>
  <si>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</si>
  <si>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</si>
  <si>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</si>
  <si>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</si>
  <si>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</si>
  <si>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</si>
  <si>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</si>
  <si>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</si>
  <si>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</si>
  <si>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</si>
  <si>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</si>
  <si>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</si>
  <si>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</si>
  <si>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</si>
  <si>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</si>
  <si>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</si>
  <si>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</si>
  <si>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</si>
  <si>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</si>
  <si>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</si>
  <si>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</si>
  <si>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</si>
  <si>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</si>
  <si>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</si>
  <si>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</si>
  <si>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</si>
  <si>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</si>
  <si>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</si>
  <si>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</si>
  <si>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</si>
  <si>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</si>
  <si>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</si>
  <si>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</si>
  <si>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</si>
  <si>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</si>
  <si>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</si>
  <si>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</si>
  <si>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</si>
  <si>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</si>
  <si>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</si>
  <si>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</si>
  <si>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</si>
  <si>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</si>
  <si>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</si>
  <si>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</si>
  <si>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</si>
  <si>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</si>
  <si>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</si>
  <si>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</si>
  <si>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</si>
  <si>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</si>
  <si>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玉野市水道事業会計</t>
  </si>
  <si>
    <t>一般会計</t>
  </si>
  <si>
    <t>玉野市下水道事業会計</t>
  </si>
  <si>
    <t>玉野市国民健康保険事業特別会計</t>
  </si>
  <si>
    <t>総合病院玉野市立玉野市民病院事業会計</t>
  </si>
  <si>
    <t>玉野市競輪事業特別会計</t>
  </si>
  <si>
    <t>玉野市土地埋立造成事業特別会計</t>
  </si>
  <si>
    <t>玉野市介護保険事業特別会計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</si>
  <si>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</si>
  <si>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</si>
  <si>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</si>
  <si>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</si>
  <si>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</si>
  <si>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</si>
  <si>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</si>
  <si>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</si>
  <si>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</si>
  <si>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岡山県南部水道企業団水道事業会計</t>
    <rPh sb="0" eb="3">
      <t>オカヤマケン</t>
    </rPh>
    <rPh sb="3" eb="5">
      <t>ナンブ</t>
    </rPh>
    <rPh sb="5" eb="7">
      <t>スイドウ</t>
    </rPh>
    <rPh sb="7" eb="10">
      <t>キギョウダン</t>
    </rPh>
    <rPh sb="10" eb="12">
      <t>スイドウ</t>
    </rPh>
    <rPh sb="12" eb="14">
      <t>ジギョウ</t>
    </rPh>
    <rPh sb="14" eb="16">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</si>
  <si>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</si>
  <si>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</si>
  <si>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</si>
  <si>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</si>
  <si>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（公財）玉野市スポーツ振興財団</t>
    <rPh sb="1" eb="2">
      <t>オオヤケ</t>
    </rPh>
    <rPh sb="2" eb="3">
      <t>ザイ</t>
    </rPh>
    <rPh sb="4" eb="7">
      <t>タマノシ</t>
    </rPh>
    <rPh sb="11" eb="13">
      <t>シンコウ</t>
    </rPh>
    <rPh sb="13" eb="15">
      <t>ザイダン</t>
    </rPh>
    <phoneticPr fontId="5"/>
  </si>
  <si>
    <t>（公財）玉野市公園緑化協会</t>
    <rPh sb="1" eb="2">
      <t>オオヤケ</t>
    </rPh>
    <rPh sb="2" eb="3">
      <t>ザイ</t>
    </rPh>
    <rPh sb="4" eb="7">
      <t>タマノシ</t>
    </rPh>
    <rPh sb="7" eb="9">
      <t>コウエン</t>
    </rPh>
    <rPh sb="9" eb="11">
      <t>リョッカ</t>
    </rPh>
    <rPh sb="11" eb="13">
      <t>キョウカイ</t>
    </rPh>
    <phoneticPr fontId="5"/>
  </si>
  <si>
    <t>（一財）玉野産業振興公社</t>
    <rPh sb="1" eb="2">
      <t>イチ</t>
    </rPh>
    <rPh sb="2" eb="3">
      <t>ザイ</t>
    </rPh>
    <rPh sb="4" eb="6">
      <t>タマノ</t>
    </rPh>
    <rPh sb="6" eb="8">
      <t>サンギョウ</t>
    </rPh>
    <rPh sb="8" eb="10">
      <t>シンコウ</t>
    </rPh>
    <rPh sb="10" eb="12">
      <t>コウシャ</t>
    </rPh>
    <phoneticPr fontId="5"/>
  </si>
  <si>
    <t>玉野レクリエーション総合開発（株）</t>
    <rPh sb="0" eb="2">
      <t>タマノ</t>
    </rPh>
    <rPh sb="10" eb="12">
      <t>ソウゴウ</t>
    </rPh>
    <rPh sb="12" eb="14">
      <t>カイハツ</t>
    </rPh>
    <rPh sb="15" eb="16">
      <t>カブ</t>
    </rPh>
    <phoneticPr fontId="5"/>
  </si>
  <si>
    <t>（有）みどりの館みやま</t>
    <rPh sb="1" eb="2">
      <t>ユウ</t>
    </rPh>
    <rPh sb="7" eb="8">
      <t>ヤカタ</t>
    </rPh>
    <phoneticPr fontId="5"/>
  </si>
  <si>
    <t>ダイヤモンド瀬戸内観光（株）</t>
    <rPh sb="6" eb="9">
      <t>セトウチ</t>
    </rPh>
    <rPh sb="9" eb="11">
      <t>カンコウ</t>
    </rPh>
    <rPh sb="12" eb="13">
      <t>カブ</t>
    </rPh>
    <phoneticPr fontId="5"/>
  </si>
  <si>
    <t>-</t>
    <phoneticPr fontId="2"/>
  </si>
  <si>
    <t>-</t>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</si>
  <si>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</si>
  <si>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</si>
  <si>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岡山県市町村税整理組合</t>
    <rPh sb="0" eb="3">
      <t>オカヤマケン</t>
    </rPh>
    <rPh sb="3" eb="6">
      <t>シチョウソン</t>
    </rPh>
    <rPh sb="6" eb="7">
      <t>ゼイ</t>
    </rPh>
    <rPh sb="7" eb="9">
      <t>セイリ</t>
    </rPh>
    <rPh sb="9" eb="11">
      <t>クミアイ</t>
    </rPh>
    <phoneticPr fontId="2"/>
  </si>
  <si>
    <t>－</t>
    <phoneticPr fontId="2"/>
  </si>
  <si>
    <t>公共施設等整備基金</t>
    <rPh sb="0" eb="2">
      <t>コウキョウ</t>
    </rPh>
    <rPh sb="2" eb="4">
      <t>シセツ</t>
    </rPh>
    <rPh sb="4" eb="5">
      <t>ナド</t>
    </rPh>
    <rPh sb="5" eb="7">
      <t>セイビ</t>
    </rPh>
    <rPh sb="7" eb="9">
      <t>キキン</t>
    </rPh>
    <phoneticPr fontId="5"/>
  </si>
  <si>
    <t>水産業振興基金</t>
    <rPh sb="0" eb="3">
      <t>スイサンギョウ</t>
    </rPh>
    <rPh sb="3" eb="5">
      <t>シンコウ</t>
    </rPh>
    <rPh sb="5" eb="7">
      <t>キキン</t>
    </rPh>
    <phoneticPr fontId="5"/>
  </si>
  <si>
    <t>ふるさとづくり基金</t>
    <rPh sb="7" eb="9">
      <t>キキン</t>
    </rPh>
    <phoneticPr fontId="5"/>
  </si>
  <si>
    <t>少年少女発明奨励基金</t>
    <rPh sb="0" eb="2">
      <t>ショウネン</t>
    </rPh>
    <rPh sb="2" eb="4">
      <t>ショウジョ</t>
    </rPh>
    <rPh sb="4" eb="6">
      <t>ハツメイ</t>
    </rPh>
    <rPh sb="6" eb="8">
      <t>ショウレイ</t>
    </rPh>
    <rPh sb="8" eb="10">
      <t>キキン</t>
    </rPh>
    <phoneticPr fontId="5"/>
  </si>
  <si>
    <t>社会福祉事業基金</t>
    <rPh sb="0" eb="2">
      <t>シャカイ</t>
    </rPh>
    <rPh sb="2" eb="4">
      <t>フクシ</t>
    </rPh>
    <rPh sb="4" eb="6">
      <t>ジギョウ</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</si>
  <si>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</si>
  <si>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</si>
  <si>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</si>
  <si>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</si>
  <si>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</si>
  <si>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</si>
  <si>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</si>
  <si>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</si>
  <si>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</si>
  <si>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</si>
  <si>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</si>
  <si>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充当可能財源である基金残高が増加したことにより、令和元年度は1.9％であった将来負担比率が、令和2年度は算定されていない。実質公債費比率については、年々微減しており、類似団体平均値を下回っている。両比率とも、行財政改革に伴う取組や地方債の新規発行抑制の結果、減少することとなったが、今後においては、公共施設等の再編整備や除却、また、市民病院の建替えや可燃ごみ広域処理施設の整備等の大規模事業の実施が控えており、これら事業の実施に伴う多額の地方債発行が見込まれることから、将来的には上昇していくことが予想される。そのため、これまで以上に公債費の適正化や行政コストの抑制に取り組んでいく必要がある。</t>
    <rPh sb="0" eb="2">
      <t>ジュウトウ</t>
    </rPh>
    <rPh sb="2" eb="4">
      <t>カノウ</t>
    </rPh>
    <rPh sb="4" eb="6">
      <t>ザイゲン</t>
    </rPh>
    <rPh sb="9" eb="11">
      <t>キキン</t>
    </rPh>
    <rPh sb="11" eb="13">
      <t>ザンダカ</t>
    </rPh>
    <rPh sb="14" eb="16">
      <t>ゾウカ</t>
    </rPh>
    <rPh sb="24" eb="26">
      <t>レイワ</t>
    </rPh>
    <rPh sb="26" eb="29">
      <t>ガンネンド</t>
    </rPh>
    <rPh sb="38" eb="40">
      <t>ショウライ</t>
    </rPh>
    <rPh sb="40" eb="42">
      <t>フタン</t>
    </rPh>
    <rPh sb="42" eb="44">
      <t>ヒリツ</t>
    </rPh>
    <rPh sb="46" eb="48">
      <t>レイワ</t>
    </rPh>
    <rPh sb="49" eb="51">
      <t>ネンド</t>
    </rPh>
    <rPh sb="52" eb="54">
      <t>サンテイ</t>
    </rPh>
    <rPh sb="61" eb="63">
      <t>ジッシツ</t>
    </rPh>
    <rPh sb="63" eb="66">
      <t>コウサイヒ</t>
    </rPh>
    <rPh sb="66" eb="68">
      <t>ヒリツ</t>
    </rPh>
    <rPh sb="74" eb="76">
      <t>ネンネン</t>
    </rPh>
    <rPh sb="76" eb="78">
      <t>ビゲン</t>
    </rPh>
    <rPh sb="83" eb="85">
      <t>ルイジ</t>
    </rPh>
    <rPh sb="85" eb="87">
      <t>ダンタイ</t>
    </rPh>
    <rPh sb="87" eb="90">
      <t>ヘイキンチ</t>
    </rPh>
    <rPh sb="91" eb="93">
      <t>シタマワ</t>
    </rPh>
    <rPh sb="98" eb="99">
      <t>リョウ</t>
    </rPh>
    <rPh sb="99" eb="101">
      <t>ヒリツ</t>
    </rPh>
    <rPh sb="104" eb="107">
      <t>ギョウザイセイ</t>
    </rPh>
    <rPh sb="107" eb="109">
      <t>カイカク</t>
    </rPh>
    <rPh sb="110" eb="111">
      <t>トモナ</t>
    </rPh>
    <rPh sb="112" eb="114">
      <t>トリクミ</t>
    </rPh>
    <rPh sb="115" eb="118">
      <t>チホウサイ</t>
    </rPh>
    <rPh sb="119" eb="121">
      <t>シンキ</t>
    </rPh>
    <rPh sb="121" eb="123">
      <t>ハッコウ</t>
    </rPh>
    <rPh sb="123" eb="125">
      <t>ヨクセイ</t>
    </rPh>
    <rPh sb="126" eb="128">
      <t>ケッカ</t>
    </rPh>
    <rPh sb="129" eb="131">
      <t>ゲンショウ</t>
    </rPh>
    <rPh sb="141" eb="143">
      <t>コンゴ</t>
    </rPh>
    <rPh sb="149" eb="151">
      <t>コウキョウ</t>
    </rPh>
    <rPh sb="151" eb="153">
      <t>シセツ</t>
    </rPh>
    <rPh sb="153" eb="154">
      <t>ナド</t>
    </rPh>
    <rPh sb="155" eb="157">
      <t>サイヘン</t>
    </rPh>
    <rPh sb="157" eb="159">
      <t>セイビ</t>
    </rPh>
    <rPh sb="160" eb="162">
      <t>ジョキャク</t>
    </rPh>
    <rPh sb="166" eb="168">
      <t>シミン</t>
    </rPh>
    <rPh sb="168" eb="170">
      <t>ビョウイン</t>
    </rPh>
    <rPh sb="171" eb="173">
      <t>タテカ</t>
    </rPh>
    <rPh sb="175" eb="177">
      <t>カネン</t>
    </rPh>
    <rPh sb="179" eb="181">
      <t>コウイキ</t>
    </rPh>
    <rPh sb="181" eb="183">
      <t>ショリ</t>
    </rPh>
    <rPh sb="183" eb="185">
      <t>シセツ</t>
    </rPh>
    <rPh sb="186" eb="188">
      <t>セイビ</t>
    </rPh>
    <rPh sb="188" eb="189">
      <t>ナド</t>
    </rPh>
    <rPh sb="190" eb="193">
      <t>ダイキボ</t>
    </rPh>
    <rPh sb="193" eb="195">
      <t>ジギョウ</t>
    </rPh>
    <rPh sb="196" eb="198">
      <t>ジッシ</t>
    </rPh>
    <rPh sb="199" eb="200">
      <t>ヒカ</t>
    </rPh>
    <rPh sb="208" eb="210">
      <t>ジギョウ</t>
    </rPh>
    <rPh sb="211" eb="213">
      <t>ジッシ</t>
    </rPh>
    <rPh sb="214" eb="215">
      <t>トモナ</t>
    </rPh>
    <rPh sb="216" eb="218">
      <t>タガク</t>
    </rPh>
    <rPh sb="219" eb="222">
      <t>チホウサイ</t>
    </rPh>
    <rPh sb="222" eb="224">
      <t>ハッコウ</t>
    </rPh>
    <rPh sb="225" eb="227">
      <t>ミコ</t>
    </rPh>
    <rPh sb="235" eb="238">
      <t>ショウライテキ</t>
    </rPh>
    <rPh sb="240" eb="242">
      <t>ジョウショウ</t>
    </rPh>
    <rPh sb="249" eb="251">
      <t>ヨソウ</t>
    </rPh>
    <rPh sb="264" eb="266">
      <t>イジョウ</t>
    </rPh>
    <rPh sb="267" eb="270">
      <t>コウサイヒ</t>
    </rPh>
    <rPh sb="271" eb="274">
      <t>テキセイカ</t>
    </rPh>
    <rPh sb="275" eb="277">
      <t>ギョウセイ</t>
    </rPh>
    <rPh sb="281" eb="283">
      <t>ヨクセイ</t>
    </rPh>
    <rPh sb="284" eb="285">
      <t>ト</t>
    </rPh>
    <rPh sb="286" eb="287">
      <t>ク</t>
    </rPh>
    <rPh sb="291" eb="293">
      <t>ヒツヨウ</t>
    </rPh>
    <phoneticPr fontId="5"/>
  </si>
  <si>
    <t>充当可能財源である基金残高が増加したことにより、令和元年度は1.9％であった将来負担比率が、令和2年度は算定されていない。今後は、公共施設等の再編整備等の大型事業の実施に伴い、多額の地方債発行が見込まれることから、これまで以上に公債費の適正化に取り組んでいく必要がある。有形固定資産減価償却率については、令和元年度より増加し、類似団体平均値よりも高い水準で推移している。これについては、平成28年度に策定した公共施設等総合管理計画において、公共施設等の延べ床面積を平成26年度末との比較で令和38年度末時点において36％削減するという目標を掲げ、老朽化した施設の集約化や複合化、除却を進めていくことにしており、将来的には減少していくことが見込まれる。</t>
    <rPh sb="0" eb="2">
      <t>ジュウトウ</t>
    </rPh>
    <rPh sb="2" eb="4">
      <t>カノウ</t>
    </rPh>
    <rPh sb="4" eb="6">
      <t>ザイゲン</t>
    </rPh>
    <rPh sb="9" eb="11">
      <t>キキン</t>
    </rPh>
    <rPh sb="11" eb="13">
      <t>ザンダカ</t>
    </rPh>
    <rPh sb="14" eb="16">
      <t>ゾウカ</t>
    </rPh>
    <rPh sb="24" eb="26">
      <t>レイワ</t>
    </rPh>
    <rPh sb="26" eb="29">
      <t>ガンネンド</t>
    </rPh>
    <rPh sb="38" eb="40">
      <t>ショウライ</t>
    </rPh>
    <rPh sb="40" eb="42">
      <t>フタン</t>
    </rPh>
    <rPh sb="42" eb="44">
      <t>ヒリツ</t>
    </rPh>
    <rPh sb="46" eb="48">
      <t>レイワ</t>
    </rPh>
    <rPh sb="49" eb="51">
      <t>ネンド</t>
    </rPh>
    <rPh sb="52" eb="54">
      <t>サンテイ</t>
    </rPh>
    <rPh sb="61" eb="63">
      <t>コンゴ</t>
    </rPh>
    <rPh sb="65" eb="67">
      <t>コウキョウ</t>
    </rPh>
    <rPh sb="67" eb="69">
      <t>シセツ</t>
    </rPh>
    <rPh sb="69" eb="70">
      <t>ナド</t>
    </rPh>
    <rPh sb="71" eb="73">
      <t>サイヘン</t>
    </rPh>
    <rPh sb="73" eb="75">
      <t>セイビ</t>
    </rPh>
    <rPh sb="75" eb="76">
      <t>ナド</t>
    </rPh>
    <rPh sb="77" eb="79">
      <t>オオガタ</t>
    </rPh>
    <rPh sb="79" eb="81">
      <t>ジギョウ</t>
    </rPh>
    <rPh sb="82" eb="84">
      <t>ジッシ</t>
    </rPh>
    <rPh sb="85" eb="86">
      <t>トモナ</t>
    </rPh>
    <rPh sb="88" eb="90">
      <t>タガク</t>
    </rPh>
    <rPh sb="91" eb="94">
      <t>チホウサイ</t>
    </rPh>
    <rPh sb="94" eb="96">
      <t>ハッコウ</t>
    </rPh>
    <rPh sb="97" eb="99">
      <t>ミコ</t>
    </rPh>
    <rPh sb="111" eb="113">
      <t>イジョウ</t>
    </rPh>
    <rPh sb="114" eb="117">
      <t>コウサイヒ</t>
    </rPh>
    <rPh sb="118" eb="121">
      <t>テキセイカ</t>
    </rPh>
    <rPh sb="122" eb="123">
      <t>ト</t>
    </rPh>
    <rPh sb="124" eb="125">
      <t>ク</t>
    </rPh>
    <rPh sb="129" eb="131">
      <t>ヒツヨウ</t>
    </rPh>
    <rPh sb="135" eb="137">
      <t>ユウケイ</t>
    </rPh>
    <rPh sb="137" eb="141">
      <t>コテイシサン</t>
    </rPh>
    <rPh sb="141" eb="143">
      <t>ゲンカ</t>
    </rPh>
    <rPh sb="143" eb="146">
      <t>ショウキャクリツ</t>
    </rPh>
    <rPh sb="152" eb="154">
      <t>レイワ</t>
    </rPh>
    <rPh sb="154" eb="157">
      <t>ガンネンド</t>
    </rPh>
    <rPh sb="159" eb="161">
      <t>ゾウカ</t>
    </rPh>
    <rPh sb="163" eb="165">
      <t>ルイジ</t>
    </rPh>
    <rPh sb="165" eb="167">
      <t>ダンタイ</t>
    </rPh>
    <rPh sb="167" eb="170">
      <t>ヘイキンチ</t>
    </rPh>
    <rPh sb="173" eb="174">
      <t>タカ</t>
    </rPh>
    <rPh sb="175" eb="177">
      <t>スイジュン</t>
    </rPh>
    <rPh sb="178" eb="180">
      <t>スイイ</t>
    </rPh>
    <rPh sb="193" eb="195">
      <t>ヘイセイ</t>
    </rPh>
    <rPh sb="197" eb="199">
      <t>ネンド</t>
    </rPh>
    <rPh sb="200" eb="202">
      <t>サクテイ</t>
    </rPh>
    <rPh sb="204" eb="206">
      <t>コウキョウ</t>
    </rPh>
    <rPh sb="206" eb="208">
      <t>シセツ</t>
    </rPh>
    <rPh sb="208" eb="209">
      <t>ナド</t>
    </rPh>
    <rPh sb="209" eb="211">
      <t>ソウゴウ</t>
    </rPh>
    <rPh sb="211" eb="213">
      <t>カンリ</t>
    </rPh>
    <rPh sb="213" eb="215">
      <t>ケイカク</t>
    </rPh>
    <rPh sb="220" eb="222">
      <t>コウキョウ</t>
    </rPh>
    <rPh sb="222" eb="224">
      <t>シセツ</t>
    </rPh>
    <rPh sb="224" eb="225">
      <t>ナド</t>
    </rPh>
    <rPh sb="226" eb="227">
      <t>ノ</t>
    </rPh>
    <rPh sb="228" eb="231">
      <t>ユカメンセキ</t>
    </rPh>
    <rPh sb="232" eb="234">
      <t>ヘイセイ</t>
    </rPh>
    <rPh sb="236" eb="238">
      <t>ネンド</t>
    </rPh>
    <rPh sb="238" eb="239">
      <t>マツ</t>
    </rPh>
    <rPh sb="241" eb="243">
      <t>ヒカク</t>
    </rPh>
    <rPh sb="244" eb="246">
      <t>レイワ</t>
    </rPh>
    <rPh sb="248" eb="250">
      <t>ネンド</t>
    </rPh>
    <rPh sb="250" eb="251">
      <t>マツ</t>
    </rPh>
    <rPh sb="251" eb="253">
      <t>ジテン</t>
    </rPh>
    <rPh sb="260" eb="262">
      <t>サクゲン</t>
    </rPh>
    <rPh sb="267" eb="269">
      <t>モクヒョウ</t>
    </rPh>
    <rPh sb="270" eb="271">
      <t>カカ</t>
    </rPh>
    <rPh sb="273" eb="276">
      <t>ロウキュウカ</t>
    </rPh>
    <rPh sb="278" eb="280">
      <t>シセツ</t>
    </rPh>
    <rPh sb="281" eb="284">
      <t>シュウヤクカ</t>
    </rPh>
    <rPh sb="285" eb="288">
      <t>フクゴウカ</t>
    </rPh>
    <rPh sb="289" eb="291">
      <t>ジョキャク</t>
    </rPh>
    <rPh sb="292" eb="293">
      <t>スス</t>
    </rPh>
    <rPh sb="305" eb="308">
      <t>ショウライテキ</t>
    </rPh>
    <rPh sb="310" eb="312">
      <t>ゲンショウ</t>
    </rPh>
    <rPh sb="319" eb="32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</si>
</sst>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7A54-496A-A108-D604E63020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30598</c:v>
                </c:pt>
                <c:pt idx="1">
                  <c:v>15651</c:v>
                </c:pt>
                <c:pt idx="2">
                  <c:v>15216</c:v>
                </c:pt>
                <c:pt idx="3">
                  <c:v>30025</c:v>
                </c:pt>
                <c:pt idx="4">
                  <c:v>43440</c:v>
                </c:pt>
              </c:numCache>
            </c:numRef>
          </c:val>
          <c:smooth val="0"/>
          <c:extLst>
            <c:ext xmlns:c16="http://schemas.microsoft.com/office/drawing/2014/chart" uri="{C3380CC4-5D6E-409C-BE32-E72D297353CC}">
              <c16:uniqueId val="{00000001-7A54-496A-A108-D604E63020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4.68</c:v>
                </c:pt>
                <c:pt idx="1">
                  <c:v>6.16</c:v>
                </c:pt>
                <c:pt idx="2">
                  <c:v>4.8600000000000003</c:v>
                </c:pt>
                <c:pt idx="3">
                  <c:v>6.28</c:v>
                </c:pt>
                <c:pt idx="4">
                  <c:v>9.89</c:v>
                </c:pt>
              </c:numCache>
            </c:numRef>
          </c:val>
          <c:extLst>
            <c:ext xmlns:c16="http://schemas.microsoft.com/office/drawing/2014/chart" uri="{C3380CC4-5D6E-409C-BE32-E72D297353CC}">
              <c16:uniqueId val="{00000000-C04B-403E-8120-21C02FA977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13.43</c:v>
                </c:pt>
                <c:pt idx="1">
                  <c:v>15.36</c:v>
                </c:pt>
                <c:pt idx="2">
                  <c:v>18.350000000000001</c:v>
                </c:pt>
                <c:pt idx="3">
                  <c:v>21.79</c:v>
                </c:pt>
                <c:pt idx="4">
                  <c:v>26.81</c:v>
                </c:pt>
              </c:numCache>
            </c:numRef>
          </c:val>
          <c:extLst>
            <c:ext xmlns:c16="http://schemas.microsoft.com/office/drawing/2014/chart" uri="{C3380CC4-5D6E-409C-BE32-E72D297353CC}">
              <c16:uniqueId val="{00000001-C04B-403E-8120-21C02FA977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1.83</c:v>
                </c:pt>
                <c:pt idx="1">
                  <c:v>3.56</c:v>
                </c:pt>
                <c:pt idx="2">
                  <c:v>2.52</c:v>
                </c:pt>
                <c:pt idx="3">
                  <c:v>6.03</c:v>
                </c:pt>
                <c:pt idx="4">
                  <c:v>10.89</c:v>
                </c:pt>
              </c:numCache>
            </c:numRef>
          </c:val>
          <c:smooth val="0"/>
          <c:extLst>
            <c:ext xmlns:c16="http://schemas.microsoft.com/office/drawing/2014/chart" uri="{C3380CC4-5D6E-409C-BE32-E72D297353CC}">
              <c16:uniqueId val="{00000002-C04B-403E-8120-21C02FA977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0.18</c:v>
                </c:pt>
                <c:pt idx="4">
                  <c:v>#N/A</c:v>
                </c:pt>
                <c:pt idx="5">
                  <c:v>0.18</c:v>
                </c:pt>
                <c:pt idx="6">
                  <c:v>#N/A</c:v>
                </c:pt>
                <c:pt idx="7">
                  <c:v>0.16</c:v>
                </c:pt>
                <c:pt idx="8">
                  <c:v>#N/A</c:v>
                </c:pt>
                <c:pt idx="9">
                  <c:v>0.16</c:v>
                </c:pt>
              </c:numCache>
            </c:numRef>
          </c:val>
          <c:extLst>
            <c:ext xmlns:c16="http://schemas.microsoft.com/office/drawing/2014/chart" uri="{C3380CC4-5D6E-409C-BE32-E72D297353CC}">
              <c16:uniqueId val="{00000000-D97B-4869-BA96-00EDE16847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7B-4869-BA96-00EDE1684766}"/>
            </c:ext>
          </c:extLst>
        </c:ser>
        <c:ser>
          <c:idx val="2"/>
          <c:order val="2"/>
          <c:tx>
            <c:strRef>
              <c:f>データシート!$A$29</c:f>
              <c:strCache>
                <c:ptCount val="1"/>
                <c:pt idx="0">
                  <c:v>玉野市介護保険事業特別会計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2.0299999999999998</c:v>
                </c:pt>
                <c:pt idx="2">
                  <c:v>#N/A</c:v>
                </c:pt>
                <c:pt idx="3">
                  <c:v>1.81</c:v>
                </c:pt>
                <c:pt idx="4">
                  <c:v>#N/A</c:v>
                </c:pt>
                <c:pt idx="5">
                  <c:v>0.96</c:v>
                </c:pt>
                <c:pt idx="6">
                  <c:v>#N/A</c:v>
                </c:pt>
                <c:pt idx="7">
                  <c:v>1.18</c:v>
                </c:pt>
                <c:pt idx="8">
                  <c:v>#N/A</c:v>
                </c:pt>
                <c:pt idx="9">
                  <c:v>0.51</c:v>
                </c:pt>
              </c:numCache>
            </c:numRef>
          </c:val>
          <c:extLst>
            <c:ext xmlns:c16="http://schemas.microsoft.com/office/drawing/2014/chart" uri="{C3380CC4-5D6E-409C-BE32-E72D297353CC}">
              <c16:uniqueId val="{00000002-D97B-4869-BA96-00EDE1684766}"/>
            </c:ext>
          </c:extLst>
        </c:ser>
        <c:ser>
          <c:idx val="3"/>
          <c:order val="3"/>
          <c:tx>
            <c:strRef>
              <c:f>データシート!$A$30</c:f>
              <c:strCache>
                <c:ptCount val="1"/>
                <c:pt idx="0">
                  <c:v>玉野市土地埋立造成事業特別会計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2.27</c:v>
                </c:pt>
                <c:pt idx="2">
                  <c:v>#N/A</c:v>
                </c:pt>
                <c:pt idx="3">
                  <c:v>2.2599999999999998</c:v>
                </c:pt>
                <c:pt idx="4">
                  <c:v>#N/A</c:v>
                </c:pt>
                <c:pt idx="5">
                  <c:v>2.11</c:v>
                </c:pt>
                <c:pt idx="6">
                  <c:v>#N/A</c:v>
                </c:pt>
                <c:pt idx="7">
                  <c:v>2.12</c:v>
                </c:pt>
                <c:pt idx="8">
                  <c:v>#N/A</c:v>
                </c:pt>
                <c:pt idx="9">
                  <c:v>0.86</c:v>
                </c:pt>
              </c:numCache>
            </c:numRef>
          </c:val>
          <c:extLst>
            <c:ext xmlns:c16="http://schemas.microsoft.com/office/drawing/2014/chart" uri="{C3380CC4-5D6E-409C-BE32-E72D297353CC}">
              <c16:uniqueId val="{00000003-D97B-4869-BA96-00EDE1684766}"/>
            </c:ext>
          </c:extLst>
        </c:ser>
        <c:ser>
          <c:idx val="4"/>
          <c:order val="4"/>
          <c:tx>
            <c:strRef>
              <c:f>データシート!$A$31</c:f>
              <c:strCache>
                <c:ptCount val="1"/>
                <c:pt idx="0">
                  <c:v>玉野市競輪事業特別会計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4.51</c:v>
                </c:pt>
                <c:pt idx="2">
                  <c:v>#N/A</c:v>
                </c:pt>
                <c:pt idx="3">
                  <c:v>4.8499999999999996</c:v>
                </c:pt>
                <c:pt idx="4">
                  <c:v>#N/A</c:v>
                </c:pt>
                <c:pt idx="5">
                  <c:v>3.49</c:v>
                </c:pt>
                <c:pt idx="6">
                  <c:v>#N/A</c:v>
                </c:pt>
                <c:pt idx="7">
                  <c:v>2.88</c:v>
                </c:pt>
                <c:pt idx="8">
                  <c:v>#N/A</c:v>
                </c:pt>
                <c:pt idx="9">
                  <c:v>1.57</c:v>
                </c:pt>
              </c:numCache>
            </c:numRef>
          </c:val>
          <c:extLst>
            <c:ext xmlns:c16="http://schemas.microsoft.com/office/drawing/2014/chart" uri="{C3380CC4-5D6E-409C-BE32-E72D297353CC}">
              <c16:uniqueId val="{00000004-D97B-4869-BA96-00EDE1684766}"/>
            </c:ext>
          </c:extLst>
        </c:ser>
        <c:ser>
          <c:idx val="5"/>
          <c:order val="5"/>
          <c:tx>
            <c:strRef>
              <c:f>データシート!$A$32</c:f>
              <c:strCache>
                <c:ptCount val="1"/>
                <c:pt idx="0">
                  <c:v>総合病院玉野市立玉野市民病院事業会計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1.29</c:v>
                </c:pt>
                <c:pt idx="2">
                  <c:v>#N/A</c:v>
                </c:pt>
                <c:pt idx="3">
                  <c:v>1.63</c:v>
                </c:pt>
                <c:pt idx="4">
                  <c:v>#N/A</c:v>
                </c:pt>
                <c:pt idx="5">
                  <c:v>2.56</c:v>
                </c:pt>
                <c:pt idx="6">
                  <c:v>#N/A</c:v>
                </c:pt>
                <c:pt idx="7">
                  <c:v>3.57</c:v>
                </c:pt>
                <c:pt idx="8">
                  <c:v>#N/A</c:v>
                </c:pt>
                <c:pt idx="9">
                  <c:v>2.95</c:v>
                </c:pt>
              </c:numCache>
            </c:numRef>
          </c:val>
          <c:extLst>
            <c:ext xmlns:c16="http://schemas.microsoft.com/office/drawing/2014/chart" uri="{C3380CC4-5D6E-409C-BE32-E72D297353CC}">
              <c16:uniqueId val="{00000005-D97B-4869-BA96-00EDE1684766}"/>
            </c:ext>
          </c:extLst>
        </c:ser>
        <c:ser>
          <c:idx val="6"/>
          <c:order val="6"/>
          <c:tx>
            <c:strRef>
              <c:f>データシート!$A$33</c:f>
              <c:strCache>
                <c:ptCount val="1"/>
                <c:pt idx="0">
                  <c:v>玉野市国民健康保険事業特別会計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4.6500000000000004</c:v>
                </c:pt>
                <c:pt idx="2">
                  <c:v>#N/A</c:v>
                </c:pt>
                <c:pt idx="3">
                  <c:v>6.02</c:v>
                </c:pt>
                <c:pt idx="4">
                  <c:v>#N/A</c:v>
                </c:pt>
                <c:pt idx="5">
                  <c:v>5.51</c:v>
                </c:pt>
                <c:pt idx="6">
                  <c:v>#N/A</c:v>
                </c:pt>
                <c:pt idx="7">
                  <c:v>2.69</c:v>
                </c:pt>
                <c:pt idx="8">
                  <c:v>#N/A</c:v>
                </c:pt>
                <c:pt idx="9">
                  <c:v>3.2</c:v>
                </c:pt>
              </c:numCache>
            </c:numRef>
          </c:val>
          <c:extLst>
            <c:ext xmlns:c16="http://schemas.microsoft.com/office/drawing/2014/chart" uri="{C3380CC4-5D6E-409C-BE32-E72D297353CC}">
              <c16:uniqueId val="{00000006-D97B-4869-BA96-00EDE1684766}"/>
            </c:ext>
          </c:extLst>
        </c:ser>
        <c:ser>
          <c:idx val="7"/>
          <c:order val="7"/>
          <c:tx>
            <c:strRef>
              <c:f>データシート!$A$34</c:f>
              <c:strCache>
                <c:ptCount val="1"/>
                <c:pt idx="0">
                  <c:v>玉野市下水道事業会計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7.48</c:v>
                </c:pt>
                <c:pt idx="2">
                  <c:v>#N/A</c:v>
                </c:pt>
                <c:pt idx="3">
                  <c:v>6.29</c:v>
                </c:pt>
                <c:pt idx="4">
                  <c:v>#N/A</c:v>
                </c:pt>
                <c:pt idx="5">
                  <c:v>6.31</c:v>
                </c:pt>
                <c:pt idx="6">
                  <c:v>#N/A</c:v>
                </c:pt>
                <c:pt idx="7">
                  <c:v>6.67</c:v>
                </c:pt>
                <c:pt idx="8">
                  <c:v>#N/A</c:v>
                </c:pt>
                <c:pt idx="9">
                  <c:v>7.08</c:v>
                </c:pt>
              </c:numCache>
            </c:numRef>
          </c:val>
          <c:extLst>
            <c:ext xmlns:c16="http://schemas.microsoft.com/office/drawing/2014/chart" uri="{C3380CC4-5D6E-409C-BE32-E72D297353CC}">
              <c16:uniqueId val="{00000007-D97B-4869-BA96-00EDE16847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4.67</c:v>
                </c:pt>
                <c:pt idx="2">
                  <c:v>#N/A</c:v>
                </c:pt>
                <c:pt idx="3">
                  <c:v>6.15</c:v>
                </c:pt>
                <c:pt idx="4">
                  <c:v>#N/A</c:v>
                </c:pt>
                <c:pt idx="5">
                  <c:v>4.8499999999999996</c:v>
                </c:pt>
                <c:pt idx="6">
                  <c:v>#N/A</c:v>
                </c:pt>
                <c:pt idx="7">
                  <c:v>6.27</c:v>
                </c:pt>
                <c:pt idx="8">
                  <c:v>#N/A</c:v>
                </c:pt>
                <c:pt idx="9">
                  <c:v>9.8800000000000008</c:v>
                </c:pt>
              </c:numCache>
            </c:numRef>
          </c:val>
          <c:extLst>
            <c:ext xmlns:c16="http://schemas.microsoft.com/office/drawing/2014/chart" uri="{C3380CC4-5D6E-409C-BE32-E72D297353CC}">
              <c16:uniqueId val="{00000008-D97B-4869-BA96-00EDE1684766}"/>
            </c:ext>
          </c:extLst>
        </c:ser>
        <c:ser>
          <c:idx val="9"/>
          <c:order val="9"/>
          <c:tx>
            <c:strRef>
              <c:f>データシート!$A$36</c:f>
              <c:strCache>
                <c:ptCount val="1"/>
                <c:pt idx="0">
                  <c:v>玉野市水道事業会計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8.52</c:v>
                </c:pt>
                <c:pt idx="2">
                  <c:v>#N/A</c:v>
                </c:pt>
                <c:pt idx="3">
                  <c:v>10.31</c:v>
                </c:pt>
                <c:pt idx="4">
                  <c:v>#N/A</c:v>
                </c:pt>
                <c:pt idx="5">
                  <c:v>10.81</c:v>
                </c:pt>
                <c:pt idx="6">
                  <c:v>#N/A</c:v>
                </c:pt>
                <c:pt idx="7">
                  <c:v>10.71</c:v>
                </c:pt>
                <c:pt idx="8">
                  <c:v>#N/A</c:v>
                </c:pt>
                <c:pt idx="9">
                  <c:v>11.7</c:v>
                </c:pt>
              </c:numCache>
            </c:numRef>
          </c:val>
          <c:extLst>
            <c:ext xmlns:c16="http://schemas.microsoft.com/office/drawing/2014/chart" uri="{C3380CC4-5D6E-409C-BE32-E72D297353CC}">
              <c16:uniqueId val="{00000009-D97B-4869-BA96-00EDE16847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2292</c:v>
                </c:pt>
                <c:pt idx="5">
                  <c:v>2310</c:v>
                </c:pt>
                <c:pt idx="8">
                  <c:v>2280</c:v>
                </c:pt>
                <c:pt idx="11">
                  <c:v>2281</c:v>
                </c:pt>
                <c:pt idx="14">
                  <c:v>2279</c:v>
                </c:pt>
              </c:numCache>
            </c:numRef>
          </c:val>
          <c:extLst>
            <c:ext xmlns:c16="http://schemas.microsoft.com/office/drawing/2014/chart" uri="{C3380CC4-5D6E-409C-BE32-E72D297353CC}">
              <c16:uniqueId val="{00000000-1E98-4474-9CFE-75D0333E36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98-4474-9CFE-75D0333E36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62</c:v>
                </c:pt>
                <c:pt idx="3">
                  <c:v>57</c:v>
                </c:pt>
                <c:pt idx="6">
                  <c:v>53</c:v>
                </c:pt>
                <c:pt idx="9">
                  <c:v>47</c:v>
                </c:pt>
                <c:pt idx="12">
                  <c:v>36</c:v>
                </c:pt>
              </c:numCache>
            </c:numRef>
          </c:val>
          <c:extLst>
            <c:ext xmlns:c16="http://schemas.microsoft.com/office/drawing/2014/chart" uri="{C3380CC4-5D6E-409C-BE32-E72D297353CC}">
              <c16:uniqueId val="{00000002-1E98-4474-9CFE-75D0333E36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98-4474-9CFE-75D0333E36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664</c:v>
                </c:pt>
                <c:pt idx="3">
                  <c:v>641</c:v>
                </c:pt>
                <c:pt idx="6">
                  <c:v>617</c:v>
                </c:pt>
                <c:pt idx="9">
                  <c:v>691</c:v>
                </c:pt>
                <c:pt idx="12">
                  <c:v>675</c:v>
                </c:pt>
              </c:numCache>
            </c:numRef>
          </c:val>
          <c:extLst>
            <c:ext xmlns:c16="http://schemas.microsoft.com/office/drawing/2014/chart" uri="{C3380CC4-5D6E-409C-BE32-E72D297353CC}">
              <c16:uniqueId val="{00000004-1E98-4474-9CFE-75D0333E36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98-4474-9CFE-75D0333E36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98-4474-9CFE-75D0333E36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2227</c:v>
                </c:pt>
                <c:pt idx="3">
                  <c:v>2252</c:v>
                </c:pt>
                <c:pt idx="6">
                  <c:v>2330</c:v>
                </c:pt>
                <c:pt idx="9">
                  <c:v>2150</c:v>
                </c:pt>
                <c:pt idx="12">
                  <c:v>2093</c:v>
                </c:pt>
              </c:numCache>
            </c:numRef>
          </c:val>
          <c:extLst>
            <c:ext xmlns:c16="http://schemas.microsoft.com/office/drawing/2014/chart" uri="{C3380CC4-5D6E-409C-BE32-E72D297353CC}">
              <c16:uniqueId val="{00000007-1E98-4474-9CFE-75D0333E36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661</c:v>
                </c:pt>
                <c:pt idx="2">
                  <c:v>#N/A</c:v>
                </c:pt>
                <c:pt idx="3">
                  <c:v>#N/A</c:v>
                </c:pt>
                <c:pt idx="4">
                  <c:v>640</c:v>
                </c:pt>
                <c:pt idx="5">
                  <c:v>#N/A</c:v>
                </c:pt>
                <c:pt idx="6">
                  <c:v>#N/A</c:v>
                </c:pt>
                <c:pt idx="7">
                  <c:v>720</c:v>
                </c:pt>
                <c:pt idx="8">
                  <c:v>#N/A</c:v>
                </c:pt>
                <c:pt idx="9">
                  <c:v>#N/A</c:v>
                </c:pt>
                <c:pt idx="10">
                  <c:v>607</c:v>
                </c:pt>
                <c:pt idx="11">
                  <c:v>#N/A</c:v>
                </c:pt>
                <c:pt idx="12">
                  <c:v>#N/A</c:v>
                </c:pt>
                <c:pt idx="13">
                  <c:v>525</c:v>
                </c:pt>
                <c:pt idx="14">
                  <c:v>#N/A</c:v>
                </c:pt>
              </c:numCache>
            </c:numRef>
          </c:val>
          <c:smooth val="0"/>
          <c:extLst>
            <c:ext xmlns:c16="http://schemas.microsoft.com/office/drawing/2014/chart" uri="{C3380CC4-5D6E-409C-BE32-E72D297353CC}">
              <c16:uniqueId val="{00000008-1E98-4474-9CFE-75D0333E36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25466</c:v>
                </c:pt>
                <c:pt idx="5">
                  <c:v>25143</c:v>
                </c:pt>
                <c:pt idx="8">
                  <c:v>25302</c:v>
                </c:pt>
                <c:pt idx="11">
                  <c:v>25458</c:v>
                </c:pt>
                <c:pt idx="14">
                  <c:v>25870</c:v>
                </c:pt>
              </c:numCache>
            </c:numRef>
          </c:val>
          <c:extLst>
            <c:ext xmlns:c16="http://schemas.microsoft.com/office/drawing/2014/chart" uri="{C3380CC4-5D6E-409C-BE32-E72D297353CC}">
              <c16:uniqueId val="{00000000-31E9-411C-AA3B-5784071D0A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4253</c:v>
                </c:pt>
                <c:pt idx="5">
                  <c:v>4192</c:v>
                </c:pt>
                <c:pt idx="8">
                  <c:v>4127</c:v>
                </c:pt>
                <c:pt idx="11">
                  <c:v>4313</c:v>
                </c:pt>
                <c:pt idx="14">
                  <c:v>4316</c:v>
                </c:pt>
              </c:numCache>
            </c:numRef>
          </c:val>
          <c:extLst>
            <c:ext xmlns:c16="http://schemas.microsoft.com/office/drawing/2014/chart" uri="{C3380CC4-5D6E-409C-BE32-E72D297353CC}">
              <c16:uniqueId val="{00000001-31E9-411C-AA3B-5784071D0A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1964</c:v>
                </c:pt>
                <c:pt idx="5">
                  <c:v>3057</c:v>
                </c:pt>
                <c:pt idx="8">
                  <c:v>4035</c:v>
                </c:pt>
                <c:pt idx="11">
                  <c:v>4863</c:v>
                </c:pt>
                <c:pt idx="14">
                  <c:v>5830</c:v>
                </c:pt>
              </c:numCache>
            </c:numRef>
          </c:val>
          <c:extLst>
            <c:ext xmlns:c16="http://schemas.microsoft.com/office/drawing/2014/chart" uri="{C3380CC4-5D6E-409C-BE32-E72D297353CC}">
              <c16:uniqueId val="{00000002-31E9-411C-AA3B-5784071D0A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E9-411C-AA3B-5784071D0A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E9-411C-AA3B-5784071D0A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9</c:v>
                </c:pt>
                <c:pt idx="6">
                  <c:v>0</c:v>
                </c:pt>
                <c:pt idx="9">
                  <c:v>1</c:v>
                </c:pt>
                <c:pt idx="12">
                  <c:v>6</c:v>
                </c:pt>
              </c:numCache>
            </c:numRef>
          </c:val>
          <c:extLst>
            <c:ext xmlns:c16="http://schemas.microsoft.com/office/drawing/2014/chart" uri="{C3380CC4-5D6E-409C-BE32-E72D297353CC}">
              <c16:uniqueId val="{00000005-31E9-411C-AA3B-5784071D0A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3803</c:v>
                </c:pt>
                <c:pt idx="3">
                  <c:v>3891</c:v>
                </c:pt>
                <c:pt idx="6">
                  <c:v>3799</c:v>
                </c:pt>
                <c:pt idx="9">
                  <c:v>3893</c:v>
                </c:pt>
                <c:pt idx="12">
                  <c:v>3983</c:v>
                </c:pt>
              </c:numCache>
            </c:numRef>
          </c:val>
          <c:extLst>
            <c:ext xmlns:c16="http://schemas.microsoft.com/office/drawing/2014/chart" uri="{C3380CC4-5D6E-409C-BE32-E72D297353CC}">
              <c16:uniqueId val="{00000006-31E9-411C-AA3B-5784071D0A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1E9-411C-AA3B-5784071D0A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9934</c:v>
                </c:pt>
                <c:pt idx="3">
                  <c:v>9092</c:v>
                </c:pt>
                <c:pt idx="6">
                  <c:v>8421</c:v>
                </c:pt>
                <c:pt idx="9">
                  <c:v>8734</c:v>
                </c:pt>
                <c:pt idx="12">
                  <c:v>9215</c:v>
                </c:pt>
              </c:numCache>
            </c:numRef>
          </c:val>
          <c:extLst>
            <c:ext xmlns:c16="http://schemas.microsoft.com/office/drawing/2014/chart" uri="{C3380CC4-5D6E-409C-BE32-E72D297353CC}">
              <c16:uniqueId val="{00000008-31E9-411C-AA3B-5784071D0A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390</c:v>
                </c:pt>
                <c:pt idx="3">
                  <c:v>337</c:v>
                </c:pt>
                <c:pt idx="6">
                  <c:v>281</c:v>
                </c:pt>
                <c:pt idx="9">
                  <c:v>1850</c:v>
                </c:pt>
                <c:pt idx="12">
                  <c:v>1807</c:v>
                </c:pt>
              </c:numCache>
            </c:numRef>
          </c:val>
          <c:extLst>
            <c:ext xmlns:c16="http://schemas.microsoft.com/office/drawing/2014/chart" uri="{C3380CC4-5D6E-409C-BE32-E72D297353CC}">
              <c16:uniqueId val="{00000009-31E9-411C-AA3B-5784071D0A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22147</c:v>
                </c:pt>
                <c:pt idx="3">
                  <c:v>21306</c:v>
                </c:pt>
                <c:pt idx="6">
                  <c:v>20695</c:v>
                </c:pt>
                <c:pt idx="9">
                  <c:v>20401</c:v>
                </c:pt>
                <c:pt idx="12">
                  <c:v>20729</c:v>
                </c:pt>
              </c:numCache>
            </c:numRef>
          </c:val>
          <c:extLst>
            <c:ext xmlns:c16="http://schemas.microsoft.com/office/drawing/2014/chart" uri="{C3380CC4-5D6E-409C-BE32-E72D297353CC}">
              <c16:uniqueId val="{0000000A-31E9-411C-AA3B-5784071D0A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4591</c:v>
                </c:pt>
                <c:pt idx="2">
                  <c:v>#N/A</c:v>
                </c:pt>
                <c:pt idx="3">
                  <c:v>#N/A</c:v>
                </c:pt>
                <c:pt idx="4">
                  <c:v>2243</c:v>
                </c:pt>
                <c:pt idx="5">
                  <c:v>#N/A</c:v>
                </c:pt>
                <c:pt idx="6">
                  <c:v>#N/A</c:v>
                </c:pt>
                <c:pt idx="7">
                  <c:v>0</c:v>
                </c:pt>
                <c:pt idx="8">
                  <c:v>#N/A</c:v>
                </c:pt>
                <c:pt idx="9">
                  <c:v>#N/A</c:v>
                </c:pt>
                <c:pt idx="10">
                  <c:v>246</c:v>
                </c:pt>
                <c:pt idx="11">
                  <c:v>#N/A</c:v>
                </c:pt>
                <c:pt idx="12">
                  <c:v>#N/A</c:v>
                </c:pt>
                <c:pt idx="13">
                  <c:v>0</c:v>
                </c:pt>
                <c:pt idx="14">
                  <c:v>#N/A</c:v>
                </c:pt>
              </c:numCache>
            </c:numRef>
          </c:val>
          <c:smooth val="0"/>
          <c:extLst>
            <c:ext xmlns:c16="http://schemas.microsoft.com/office/drawing/2014/chart" uri="{C3380CC4-5D6E-409C-BE32-E72D297353CC}">
              <c16:uniqueId val="{0000000B-31E9-411C-AA3B-5784071D0A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2716</c:v>
                </c:pt>
                <c:pt idx="1">
                  <c:v>3226</c:v>
                </c:pt>
                <c:pt idx="2">
                  <c:v>4122</c:v>
                </c:pt>
              </c:numCache>
            </c:numRef>
          </c:val>
          <c:extLst>
            <c:ext xmlns:c16="http://schemas.microsoft.com/office/drawing/2014/chart" uri="{C3380CC4-5D6E-409C-BE32-E72D297353CC}">
              <c16:uniqueId val="{00000000-A7C8-4E1D-8DE5-5CEA6DAA8A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A7C8-4E1D-8DE5-5CEA6DAA8A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1017</c:v>
                </c:pt>
                <c:pt idx="1">
                  <c:v>1338</c:v>
                </c:pt>
                <c:pt idx="2">
                  <c:v>1411</c:v>
                </c:pt>
              </c:numCache>
            </c:numRef>
          </c:val>
          <c:extLst>
            <c:ext xmlns:c16="http://schemas.microsoft.com/office/drawing/2014/chart" uri="{C3380CC4-5D6E-409C-BE32-E72D297353CC}">
              <c16:uniqueId val="{00000002-A7C8-4E1D-8DE5-5CEA6DAA8A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{1BBFCD67-3CFE-4BAA-AB0A-BD1DD07872B6}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479-441D-B650-EC8FE80C6C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{F0C5B13E-FBAA-480A-8879-4E4E4BC2CCE8}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79-441D-B650-EC8FE80C6C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{C8F69FA2-980B-457D-BC13-B6D511257CD3}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79-441D-B650-EC8FE80C6C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{6D2DFB58-53F9-44E3-B359-05B4307A1E12}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79-441D-B650-EC8FE80C6C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{5736962F-B61A-448C-9F27-BC17F52CA7BD}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79-441D-B650-EC8FE80C6C6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{DEC5A4A4-5E63-4BB8-BC30-4296F2C00546}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479-441D-B650-EC8FE80C6C6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{D65573F5-13BD-42B7-A902-0423B197818F}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479-441D-B650-EC8FE80C6C68}"/>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{C94B543C-EA9F-491E-BC1E-6F4F835ECA0D}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479-441D-B650-EC8FE80C6C6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{5F9BC7BB-5860-44B6-BDE3-88BBAF008B0D}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479-441D-B650-EC8FE80C6C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65.8</c:v>
                </c:pt>
                <c:pt idx="16">
                  <c:v>66.400000000000006</c:v>
                </c:pt>
                <c:pt idx="24">
                  <c:v>67.900000000000006</c:v>
                </c:pt>
                <c:pt idx="32">
                  <c:v>68.5</c:v>
                </c:pt>
              </c:numCache>
            </c:numRef>
          </c:xVal>
          <c:yVal>
            <c:numRef>
              <c:f>公会計指標分析・財政指標組合せ分析表!$BP$51:$DC$51</c:f>
              <c:numCache>
                <c:formatCode>#,##0.0;"▲ "#,##0.0</c:formatCode>
                <c:ptCount val="40"/>
                <c:pt idx="0">
                  <c:v>36.299999999999997</c:v>
                </c:pt>
                <c:pt idx="8">
                  <c:v>17.600000000000001</c:v>
                </c:pt>
                <c:pt idx="24">
                  <c:v>1.9</c:v>
                </c:pt>
              </c:numCache>
            </c:numRef>
          </c:yVal>
          <c:smooth val="0"/>
          <c:extLst>
            <c:ext xmlns:c16="http://schemas.microsoft.com/office/drawing/2014/chart" uri="{C3380CC4-5D6E-409C-BE32-E72D297353CC}">
              <c16:uniqueId val="{00000009-0479-441D-B650-EC8FE80C6C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{A5E80BFC-CC5A-47F0-ABC4-95DBF9192B03}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479-441D-B650-EC8FE80C6C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{E9F28649-4E34-4D31-B76A-033D0FE4BCF5}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79-441D-B650-EC8FE80C6C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{0025A646-21AB-4742-BA23-14FFEAE882B7}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79-441D-B650-EC8FE80C6C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{B30FEAD7-F58C-4495-8E4A-25215D32CD0B}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79-441D-B650-EC8FE80C6C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{6E4E8939-FEA1-4723-B41A-D6B093117246}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79-441D-B650-EC8FE80C6C6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{88D4BFF7-7FE5-4057-90CE-BD4A0B63E77C}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479-441D-B650-EC8FE80C6C6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{3CD24744-6E8F-41F4-8DCE-6445F232677A}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479-441D-B650-EC8FE80C6C68}"/>
                </c:ext>
              </c:extLst>
            </c:dLbl>
            <c:dLbl>
              <c:idx val="24"/>
              <c:layout>
                <c:manualLayout>
                  <c:x val="-4.33942295959272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{821F3343-9A61-4763-AD0A-F539E7563FCE}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479-441D-B650-EC8FE80C6C68}"/>
                </c:ext>
              </c:extLst>
            </c:dLbl>
            <c:dLbl>
              <c:idx val="32"/>
              <c:layout>
                <c:manualLayout>
                  <c:x val="-2.063727170454105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{80481C7A-F20A-4631-AAF5-066A4193A23B}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479-441D-B650-EC8FE80C6C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0479-441D-B650-EC8FE80C6C68}"/>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{7C886230-1013-46DB-AD02-D99B2689E591}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076-4D3A-A8FF-857D34F012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{CAA72446-6BCE-4956-8E91-769735B42F3A}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76-4D3A-A8FF-857D34F012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{14F3E928-D3C9-4270-A96D-5EC0152E8616}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76-4D3A-A8FF-857D34F012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{3AE639BD-0DF5-4444-A8DD-6CB4A5B44BB8}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76-4D3A-A8FF-857D34F012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{11C69D98-1E25-4097-9564-24C5E47F1C39}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76-4D3A-A8FF-857D34F0129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{39A28F4D-92FC-40F9-814E-261BB94CD12A}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076-4D3A-A8FF-857D34F0129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{FF1E640A-B2EC-422D-B92D-471AB8424836}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076-4D3A-A8FF-857D34F0129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{2CF7C81B-A507-4314-B8FF-76744EE1F497}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076-4D3A-A8FF-857D34F0129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{FAE6010A-15EA-4AFF-8DDE-0B44F6FD879C}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076-4D3A-A8FF-857D34F012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5.6</c:v>
                </c:pt>
                <c:pt idx="16">
                  <c:v>5.2</c:v>
                </c:pt>
                <c:pt idx="24">
                  <c:v>5.0999999999999996</c:v>
                </c:pt>
                <c:pt idx="32">
                  <c:v>4.7</c:v>
                </c:pt>
              </c:numCache>
            </c:numRef>
          </c:xVal>
          <c:yVal>
            <c:numRef>
              <c:f>公会計指標分析・財政指標組合せ分析表!$BP$73:$DC$73</c:f>
              <c:numCache>
                <c:formatCode>#,##0.0;"▲ "#,##0.0</c:formatCode>
                <c:ptCount val="40"/>
                <c:pt idx="0">
                  <c:v>36.299999999999997</c:v>
                </c:pt>
                <c:pt idx="8">
                  <c:v>17.600000000000001</c:v>
                </c:pt>
                <c:pt idx="24">
                  <c:v>1.9</c:v>
                </c:pt>
              </c:numCache>
            </c:numRef>
          </c:yVal>
          <c:smooth val="0"/>
          <c:extLst>
            <c:ext xmlns:c16="http://schemas.microsoft.com/office/drawing/2014/chart" uri="{C3380CC4-5D6E-409C-BE32-E72D297353CC}">
              <c16:uniqueId val="{00000009-9076-4D3A-A8FF-857D34F012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{B541B8F4-13FC-44B6-BC1D-7AB35350C449}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076-4D3A-A8FF-857D34F012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{F90293C6-35F6-4ACD-A84B-E073BAC4E3B9}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76-4D3A-A8FF-857D34F012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{462D7AB1-7547-4BD2-AAF7-F8A748159BD1}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76-4D3A-A8FF-857D34F012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{F89E4D90-1E2A-4AC0-B7C5-AB3DD90E03CA}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76-4D3A-A8FF-857D34F012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{736025BE-5D0F-4D8F-B2E1-DCCC37036601}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76-4D3A-A8FF-857D34F0129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{99F63BF0-7C67-4D39-8350-6B8C8593D128}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076-4D3A-A8FF-857D34F0129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{50299429-43ED-4678-9C90-6D0F6551F489}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076-4D3A-A8FF-857D34F0129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{C5B2EE02-AE2E-43EC-8DFC-F456235860EC}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076-4D3A-A8FF-857D34F0129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{CF1B0F3E-8EA1-4A90-8054-BA50052BC3BD}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076-4D3A-A8FF-857D34F012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076-4D3A-A8FF-857D34F01294}"/>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実質公債費比率については、一般会計の元利償還金と公営企業債の元利償還金に対する繰入金がともに減少したことにより、減少した。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しかし、一般会計の元利償還金については、公共施設の再編整備、大規模改修等が予定されていることから、今後は増加していく見込みである。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実質公債費比率の上昇を抑制するため、引き続き地方債の新規発行に当たっては計画的に行うよう努めるとともに事業実施手法等を検討し、財政措置が有利な地方債の活用を図る。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将来負担額については、消防庁舎再編整備等に伴い、一般会計等に係る地方債の現在高が増加し、水道・下水道事業会計への繰出金の増加に伴い、公営企業債等繰入見込額も増加した。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充当可能財源等については、財政調整基金や公共施設等整備基金へ積立を行ったことにより充当可能基金が増加し、将来負担額の増加を上回ったことから、将来負担比率については改善した。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将来負担比率としては、公共施設の再編整備や大規模改修等が見込まれ、地方債残高の増加や基金の取崩しが予想されることから、悪化する見込みとなっている。そのため、計画的な地方債の発行と可能な限り基金からの繰入を必要としない事業実施手法等の検討、国や県補助の活用等将来的な財政運営を見据えた取組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岡山県玉野市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万円の増、公共施設等整備基金が約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万円の増となり、全体としては約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年度に策定した玉野市行財政改革大綱では、基金残高の確保を目標としており、令和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億円の残高確保を目指していたが、令和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目標を大きく上回っている。今後、公共施設の再編整備や大規模改修といった歳出の増加が見込まれており、基金の大幅な取崩しが予想されるため、歳出抑制や新たな歳入確保に取り組み、基金残高の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公共施設等整備基金：公共施設等の整備事業に要する財源を確保するため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水産業振興基金：水産業の振興を図るため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ふるさとづくり基金：ふるさと玉野の歴史、文化、産業等の振興を図るため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少年少女発明奨励基金：少年少女に科学的な創作活動を奨励し、創造性豊かな人間形成を図るため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公共施設等整備基金：競輪会計からの繰入金を積み立て、病院事業への繰出金として取崩しを行った結果、約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水産業振興基金：水産業振興のための経費として取崩しを行い、約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ふるさとづくり基金：玉野商工高等学校機械科運営経費の取崩しを行い、約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少年少女発明奨励基金：基金残高を定額としているため、増減はない。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社会福祉事業基金：基金運用益利子の積立のみを行ったため、微増となっている。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公共施設等整備基金：残高の増加は一時的なもので、公共施設の再編整備や大規模改修の本格化により残高は減少する見込みとなっている。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水産業振興基金：水産業振興のための経費として取崩しを行っていくため、残高は今後減少する見込みとなっている。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ふるさとづくり基金：玉野商工高等学校機械科の運営経費として取崩しを行っていくため、残高は今後減少する見込みとなっている。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少年少女発明奨励基金：基金残高を定額としているため、今後も増減はない。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社会福祉事業基金：当面基金運用益利子の積立のみを予定しているため、基金残高は今後微増する見込みとなっている。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万円、ふるさと納税の一部による積立を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億円、閉鎖した土地埋立造成事業会計からの繰入金による積立を約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万円、競輪会計からの繰入金による積立を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万円行ったのに対して、普通交付税の上振れ等により取崩しは行わなかったため、残高が約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条に基づき、実質収支の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の積立を行うことと、健全な財政運営・歳出抑制に努め、基金の取崩し額を最小限とすることで財政調整基金残高の確保を目指しているが、今後の公共施設の再編整備や大規模改修といった歳出増加と、新型コロナウイルス感染症の影響に伴う市税収入の伸び悩みが続くことが予想されることから、大幅な基金の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減債基金については、基金運用益利子の積立のみを行ったため、微増となっている。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当面、基金運用益利子の積立のみを予定しているため、基金残高は微増する見込みとなっている。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57,921
57,205
103.58
33,045,877
31,294,346
1,520,926
15,376,760
20,729,109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年度末との比較で令和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年度末時点において</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や複合化、除却を予定している。有形固定資産減価償却率は上昇傾向にあり、類似団体平均値と比較すると高い水準となっている。これは資産の老朽化が進行していることを示しているため、公共施設等の再編整備を進めていくことによって、減少していくことが見込まれ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9" name="直線コネクタ 68"/>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0"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1" name="直線コネクタ 70"/>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2"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3" name="直線コネクタ 72"/>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4"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5" name="フローチャート: 判断 74"/>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6" name="フローチャート: 判断 75"/>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7" name="フローチャート: 判断 76"/>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8" name="フローチャート: 判断 77"/>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9" name="フローチャート: 判断 78"/>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29633</xdr:rowOff>
    </xdr:from>
    <xdr:to>
      <xdr:col>23</xdr:col>
      <xdr:colOff>136525</xdr:colOff>
      <xdr:row>32</xdr:row>
      <xdr:rowOff>131233</xdr:rowOff>
    </xdr:to>
    <xdr:sp macro="" textlink="">
      <xdr:nvSpPr>
        <xdr:cNvPr id="85" name="楕円 84"/>
        <xdr:cNvSpPr/>
      </xdr:nvSpPr>
      <xdr:spPr>
        <a:xfrm>
          <a:off x="47117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8060</xdr:rowOff>
    </xdr:from>
    <xdr:ext cx="405111" cy="259045"/>
    <xdr:sp macro="" textlink="">
      <xdr:nvSpPr>
        <xdr:cNvPr id="86" name="有形固定資産減価償却率該当値テキスト"/>
        <xdr:cNvSpPr txBox="1"/>
      </xdr:nvSpPr>
      <xdr:spPr>
        <a:xfrm>
          <a:off x="4813300" y="626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87" name="楕円 86"/>
        <xdr:cNvSpPr/>
      </xdr:nvSpPr>
      <xdr:spPr>
        <a:xfrm>
          <a:off x="4000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58843</xdr:rowOff>
    </xdr:from>
    <xdr:to>
      <xdr:col>23</xdr:col>
      <xdr:colOff>85725</xdr:colOff>
      <xdr:row>32</xdr:row>
      <xdr:rowOff>80433</xdr:rowOff>
    </xdr:to>
    <xdr:cxnSp macro="">
      <xdr:nvCxnSpPr>
        <xdr:cNvPr id="88" name="直線コネクタ 87"/>
        <xdr:cNvCxnSpPr/>
      </xdr:nvCxnSpPr>
      <xdr:spPr>
        <a:xfrm>
          <a:off x="4051300" y="631676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125518</xdr:rowOff>
    </xdr:from>
    <xdr:to>
      <xdr:col>15</xdr:col>
      <xdr:colOff>187325</xdr:colOff>
      <xdr:row>32</xdr:row>
      <xdr:rowOff>55668</xdr:rowOff>
    </xdr:to>
    <xdr:sp macro="" textlink="">
      <xdr:nvSpPr>
        <xdr:cNvPr id="89" name="楕円 88"/>
        <xdr:cNvSpPr/>
      </xdr:nvSpPr>
      <xdr:spPr>
        <a:xfrm>
          <a:off x="32385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4868</xdr:rowOff>
    </xdr:from>
    <xdr:to>
      <xdr:col>19</xdr:col>
      <xdr:colOff>136525</xdr:colOff>
      <xdr:row>32</xdr:row>
      <xdr:rowOff>58843</xdr:rowOff>
    </xdr:to>
    <xdr:cxnSp macro="">
      <xdr:nvCxnSpPr>
        <xdr:cNvPr id="90" name="直線コネクタ 89"/>
        <xdr:cNvCxnSpPr/>
      </xdr:nvCxnSpPr>
      <xdr:spPr>
        <a:xfrm>
          <a:off x="3289300" y="626279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103928</xdr:rowOff>
    </xdr:from>
    <xdr:to>
      <xdr:col>11</xdr:col>
      <xdr:colOff>187325</xdr:colOff>
      <xdr:row>32</xdr:row>
      <xdr:rowOff>34078</xdr:rowOff>
    </xdr:to>
    <xdr:sp macro="" textlink="">
      <xdr:nvSpPr>
        <xdr:cNvPr id="91" name="楕円 90"/>
        <xdr:cNvSpPr/>
      </xdr:nvSpPr>
      <xdr:spPr>
        <a:xfrm>
          <a:off x="2476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154728</xdr:rowOff>
    </xdr:from>
    <xdr:to>
      <xdr:col>15</xdr:col>
      <xdr:colOff>136525</xdr:colOff>
      <xdr:row>32</xdr:row>
      <xdr:rowOff>4868</xdr:rowOff>
    </xdr:to>
    <xdr:cxnSp macro="">
      <xdr:nvCxnSpPr>
        <xdr:cNvPr id="92" name="直線コネクタ 91"/>
        <xdr:cNvCxnSpPr/>
      </xdr:nvCxnSpPr>
      <xdr:spPr>
        <a:xfrm>
          <a:off x="2527300" y="624120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6773</xdr:rowOff>
    </xdr:from>
    <xdr:to>
      <xdr:col>7</xdr:col>
      <xdr:colOff>187325</xdr:colOff>
      <xdr:row>31</xdr:row>
      <xdr:rowOff>108373</xdr:rowOff>
    </xdr:to>
    <xdr:sp macro="" textlink="">
      <xdr:nvSpPr>
        <xdr:cNvPr id="93" name="楕円 92"/>
        <xdr:cNvSpPr/>
      </xdr:nvSpPr>
      <xdr:spPr>
        <a:xfrm>
          <a:off x="1714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57573</xdr:rowOff>
    </xdr:from>
    <xdr:to>
      <xdr:col>11</xdr:col>
      <xdr:colOff>136525</xdr:colOff>
      <xdr:row>31</xdr:row>
      <xdr:rowOff>154728</xdr:rowOff>
    </xdr:to>
    <xdr:cxnSp macro="">
      <xdr:nvCxnSpPr>
        <xdr:cNvPr id="94" name="直線コネクタ 93"/>
        <xdr:cNvCxnSpPr/>
      </xdr:nvCxnSpPr>
      <xdr:spPr>
        <a:xfrm>
          <a:off x="1765300" y="6144048"/>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5"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6"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7"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8"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99" name="n_1mainValue有形固定資産減価償却率"/>
        <xdr:cNvSpPr txBox="1"/>
      </xdr:nvSpPr>
      <xdr:spPr>
        <a:xfrm>
          <a:off x="38360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46795</xdr:rowOff>
    </xdr:from>
    <xdr:ext cx="405111" cy="259045"/>
    <xdr:sp macro="" textlink="">
      <xdr:nvSpPr>
        <xdr:cNvPr id="100" name="n_2mainValue有形固定資産減価償却率"/>
        <xdr:cNvSpPr txBox="1"/>
      </xdr:nvSpPr>
      <xdr:spPr>
        <a:xfrm>
          <a:off x="3086744" y="630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25205</xdr:rowOff>
    </xdr:from>
    <xdr:ext cx="405111" cy="259045"/>
    <xdr:sp macro="" textlink="">
      <xdr:nvSpPr>
        <xdr:cNvPr id="101" name="n_3mainValue有形固定資産減価償却率"/>
        <xdr:cNvSpPr txBox="1"/>
      </xdr:nvSpPr>
      <xdr:spPr>
        <a:xfrm>
          <a:off x="2324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99500</xdr:rowOff>
    </xdr:from>
    <xdr:ext cx="405111" cy="259045"/>
    <xdr:sp macro="" textlink="">
      <xdr:nvSpPr>
        <xdr:cNvPr id="102" name="n_4mainValue有形固定資産減価償却率"/>
        <xdr:cNvSpPr txBox="1"/>
      </xdr:nvSpPr>
      <xdr:spPr>
        <a:xfrm>
          <a:off x="1562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令和元年度と比較すると比率は微増したものの、過去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は減少傾向にある。これは、行財政改革による取組等を進めた結果、充当可能財源である基金残高が増加したことが影響している。今後は、公共施設等の再編整備等の大型事業が予定されていることから、比率は増加傾向になることが予測されるため財源確保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1" name="直線コネクタ 130"/>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2"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3" name="直線コネクタ 132"/>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6"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7" name="フローチャート: 判断 136"/>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8" name="フローチャート: 判断 137"/>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9" name="フローチャート: 判断 138"/>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0" name="フローチャート: 判断 139"/>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1" name="フローチャート: 判断 140"/>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121370</xdr:rowOff>
    </xdr:from>
    <xdr:to>
      <xdr:col>76</xdr:col>
      <xdr:colOff>73025</xdr:colOff>
      <xdr:row>31</xdr:row>
      <xdr:rowOff>51520</xdr:rowOff>
    </xdr:to>
    <xdr:sp macro="" textlink="">
      <xdr:nvSpPr>
        <xdr:cNvPr id="147" name="楕円 146"/>
        <xdr:cNvSpPr/>
      </xdr:nvSpPr>
      <xdr:spPr>
        <a:xfrm>
          <a:off x="14744700" y="60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99797</xdr:rowOff>
    </xdr:from>
    <xdr:ext cx="469744" cy="259045"/>
    <xdr:sp macro="" textlink="">
      <xdr:nvSpPr>
        <xdr:cNvPr id="148" name="債務償還比率該当値テキスト"/>
        <xdr:cNvSpPr txBox="1"/>
      </xdr:nvSpPr>
      <xdr:spPr>
        <a:xfrm>
          <a:off x="14846300" y="601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81908</xdr:rowOff>
    </xdr:from>
    <xdr:to>
      <xdr:col>72</xdr:col>
      <xdr:colOff>123825</xdr:colOff>
      <xdr:row>31</xdr:row>
      <xdr:rowOff>12058</xdr:rowOff>
    </xdr:to>
    <xdr:sp macro="" textlink="">
      <xdr:nvSpPr>
        <xdr:cNvPr id="149" name="楕円 148"/>
        <xdr:cNvSpPr/>
      </xdr:nvSpPr>
      <xdr:spPr>
        <a:xfrm>
          <a:off x="14033500" y="59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132708</xdr:rowOff>
    </xdr:from>
    <xdr:to>
      <xdr:col>76</xdr:col>
      <xdr:colOff>22225</xdr:colOff>
      <xdr:row>31</xdr:row>
      <xdr:rowOff>720</xdr:rowOff>
    </xdr:to>
    <xdr:cxnSp macro="">
      <xdr:nvCxnSpPr>
        <xdr:cNvPr id="150" name="直線コネクタ 149"/>
        <xdr:cNvCxnSpPr/>
      </xdr:nvCxnSpPr>
      <xdr:spPr>
        <a:xfrm>
          <a:off x="14084300" y="6047733"/>
          <a:ext cx="711200" cy="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37599</xdr:rowOff>
    </xdr:from>
    <xdr:to>
      <xdr:col>68</xdr:col>
      <xdr:colOff>123825</xdr:colOff>
      <xdr:row>31</xdr:row>
      <xdr:rowOff>139199</xdr:rowOff>
    </xdr:to>
    <xdr:sp macro="" textlink="">
      <xdr:nvSpPr>
        <xdr:cNvPr id="151" name="楕円 150"/>
        <xdr:cNvSpPr/>
      </xdr:nvSpPr>
      <xdr:spPr>
        <a:xfrm>
          <a:off x="13271500" y="61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132708</xdr:rowOff>
    </xdr:from>
    <xdr:to>
      <xdr:col>72</xdr:col>
      <xdr:colOff>73025</xdr:colOff>
      <xdr:row>31</xdr:row>
      <xdr:rowOff>88399</xdr:rowOff>
    </xdr:to>
    <xdr:cxnSp macro="">
      <xdr:nvCxnSpPr>
        <xdr:cNvPr id="152" name="直線コネクタ 151"/>
        <xdr:cNvCxnSpPr/>
      </xdr:nvCxnSpPr>
      <xdr:spPr>
        <a:xfrm flipV="1">
          <a:off x="13322300" y="6047733"/>
          <a:ext cx="762000" cy="1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105608</xdr:rowOff>
    </xdr:from>
    <xdr:to>
      <xdr:col>64</xdr:col>
      <xdr:colOff>123825</xdr:colOff>
      <xdr:row>32</xdr:row>
      <xdr:rowOff>35758</xdr:rowOff>
    </xdr:to>
    <xdr:sp macro="" textlink="">
      <xdr:nvSpPr>
        <xdr:cNvPr id="153" name="楕円 152"/>
        <xdr:cNvSpPr/>
      </xdr:nvSpPr>
      <xdr:spPr>
        <a:xfrm>
          <a:off x="12509500" y="619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88399</xdr:rowOff>
    </xdr:from>
    <xdr:to>
      <xdr:col>68</xdr:col>
      <xdr:colOff>73025</xdr:colOff>
      <xdr:row>31</xdr:row>
      <xdr:rowOff>156408</xdr:rowOff>
    </xdr:to>
    <xdr:cxnSp macro="">
      <xdr:nvCxnSpPr>
        <xdr:cNvPr id="154" name="直線コネクタ 153"/>
        <xdr:cNvCxnSpPr/>
      </xdr:nvCxnSpPr>
      <xdr:spPr>
        <a:xfrm flipV="1">
          <a:off x="12560300" y="6174874"/>
          <a:ext cx="762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46376</xdr:rowOff>
    </xdr:from>
    <xdr:to>
      <xdr:col>60</xdr:col>
      <xdr:colOff>123825</xdr:colOff>
      <xdr:row>33</xdr:row>
      <xdr:rowOff>147976</xdr:rowOff>
    </xdr:to>
    <xdr:sp macro="" textlink="">
      <xdr:nvSpPr>
        <xdr:cNvPr id="155" name="楕円 154"/>
        <xdr:cNvSpPr/>
      </xdr:nvSpPr>
      <xdr:spPr>
        <a:xfrm>
          <a:off x="11747500" y="64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156408</xdr:rowOff>
    </xdr:from>
    <xdr:to>
      <xdr:col>64</xdr:col>
      <xdr:colOff>73025</xdr:colOff>
      <xdr:row>33</xdr:row>
      <xdr:rowOff>97176</xdr:rowOff>
    </xdr:to>
    <xdr:cxnSp macro="">
      <xdr:nvCxnSpPr>
        <xdr:cNvPr id="156" name="直線コネクタ 155"/>
        <xdr:cNvCxnSpPr/>
      </xdr:nvCxnSpPr>
      <xdr:spPr>
        <a:xfrm flipV="1">
          <a:off x="11798300" y="6242883"/>
          <a:ext cx="762000" cy="2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7"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8"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9"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60"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28585</xdr:rowOff>
    </xdr:from>
    <xdr:ext cx="469744" cy="259045"/>
    <xdr:sp macro="" textlink="">
      <xdr:nvSpPr>
        <xdr:cNvPr id="161" name="n_1mainValue債務償還比率"/>
        <xdr:cNvSpPr txBox="1"/>
      </xdr:nvSpPr>
      <xdr:spPr>
        <a:xfrm>
          <a:off x="13836727" y="577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130326</xdr:rowOff>
    </xdr:from>
    <xdr:ext cx="469744" cy="259045"/>
    <xdr:sp macro="" textlink="">
      <xdr:nvSpPr>
        <xdr:cNvPr id="162" name="n_2mainValue債務償還比率"/>
        <xdr:cNvSpPr txBox="1"/>
      </xdr:nvSpPr>
      <xdr:spPr>
        <a:xfrm>
          <a:off x="13087427" y="621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26885</xdr:rowOff>
    </xdr:from>
    <xdr:ext cx="469744" cy="259045"/>
    <xdr:sp macro="" textlink="">
      <xdr:nvSpPr>
        <xdr:cNvPr id="163" name="n_3mainValue債務償還比率"/>
        <xdr:cNvSpPr txBox="1"/>
      </xdr:nvSpPr>
      <xdr:spPr>
        <a:xfrm>
          <a:off x="12325427" y="628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139103</xdr:rowOff>
    </xdr:from>
    <xdr:ext cx="560923" cy="259045"/>
    <xdr:sp macro="" textlink="">
      <xdr:nvSpPr>
        <xdr:cNvPr id="164" name="n_4mainValue債務償還比率"/>
        <xdr:cNvSpPr txBox="1"/>
      </xdr:nvSpPr>
      <xdr:spPr>
        <a:xfrm>
          <a:off x="11517838" y="65684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57,921
57,205
103.58
33,045,877
31,294,346
1,520,926
15,376,760
20,729,109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3" name="楕円 72"/>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4" name="【道路】&#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5" name="楕円 74"/>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30480</xdr:rowOff>
    </xdr:to>
    <xdr:cxnSp macro="">
      <xdr:nvCxnSpPr>
        <xdr:cNvPr id="76" name="直線コネクタ 75"/>
        <xdr:cNvCxnSpPr/>
      </xdr:nvCxnSpPr>
      <xdr:spPr>
        <a:xfrm>
          <a:off x="3797300" y="65093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165735</xdr:rowOff>
    </xdr:to>
    <xdr:cxnSp macro="">
      <xdr:nvCxnSpPr>
        <xdr:cNvPr id="78" name="直線コネクタ 77"/>
        <xdr:cNvCxnSpPr/>
      </xdr:nvCxnSpPr>
      <xdr:spPr>
        <a:xfrm>
          <a:off x="2908300" y="6471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xdr:cNvSpPr/>
      </xdr:nvSpPr>
      <xdr:spPr>
        <a:xfrm>
          <a:off x="196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127635</xdr:rowOff>
    </xdr:to>
    <xdr:cxnSp macro="">
      <xdr:nvCxnSpPr>
        <xdr:cNvPr id="80" name="直線コネクタ 79"/>
        <xdr:cNvCxnSpPr/>
      </xdr:nvCxnSpPr>
      <xdr:spPr>
        <a:xfrm>
          <a:off x="2019300" y="6433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135890</xdr:rowOff>
    </xdr:from>
    <xdr:to>
      <xdr:col>6</xdr:col>
      <xdr:colOff>38100</xdr:colOff>
      <xdr:row>37</xdr:row>
      <xdr:rowOff>66040</xdr:rowOff>
    </xdr:to>
    <xdr:sp macro="" textlink="">
      <xdr:nvSpPr>
        <xdr:cNvPr id="81" name="楕円 80"/>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89535</xdr:rowOff>
    </xdr:to>
    <xdr:cxnSp macro="">
      <xdr:nvCxnSpPr>
        <xdr:cNvPr id="82" name="直線コネクタ 81"/>
        <xdr:cNvCxnSpPr/>
      </xdr:nvCxnSpPr>
      <xdr:spPr>
        <a:xfrm>
          <a:off x="1130300" y="63588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36212</xdr:rowOff>
    </xdr:from>
    <xdr:ext cx="405111" cy="259045"/>
    <xdr:sp macro="" textlink="">
      <xdr:nvSpPr>
        <xdr:cNvPr id="87" name="n_1main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8" name="n_2main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9" name="n_3mainValue【道路】&#10;有形固定資産減価償却率"/>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90" name="n_4main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170752</xdr:rowOff>
    </xdr:from>
    <xdr:to>
      <xdr:col>55</xdr:col>
      <xdr:colOff>50800</xdr:colOff>
      <xdr:row>41</xdr:row>
      <xdr:rowOff>100902</xdr:rowOff>
    </xdr:to>
    <xdr:sp macro="" textlink="">
      <xdr:nvSpPr>
        <xdr:cNvPr id="130" name="楕円 129"/>
        <xdr:cNvSpPr/>
      </xdr:nvSpPr>
      <xdr:spPr>
        <a:xfrm>
          <a:off x="10426700" y="70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85679</xdr:rowOff>
    </xdr:from>
    <xdr:ext cx="469744" cy="259045"/>
    <xdr:sp macro="" textlink="">
      <xdr:nvSpPr>
        <xdr:cNvPr id="131" name="【道路】&#10;一人当たり延長該当値テキスト"/>
        <xdr:cNvSpPr txBox="1"/>
      </xdr:nvSpPr>
      <xdr:spPr>
        <a:xfrm>
          <a:off x="10515600" y="694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xdr:rowOff>
    </xdr:from>
    <xdr:to>
      <xdr:col>50</xdr:col>
      <xdr:colOff>165100</xdr:colOff>
      <xdr:row>41</xdr:row>
      <xdr:rowOff>103378</xdr:rowOff>
    </xdr:to>
    <xdr:sp macro="" textlink="">
      <xdr:nvSpPr>
        <xdr:cNvPr id="132" name="楕円 131"/>
        <xdr:cNvSpPr/>
      </xdr:nvSpPr>
      <xdr:spPr>
        <a:xfrm>
          <a:off x="9588500" y="70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50102</xdr:rowOff>
    </xdr:from>
    <xdr:to>
      <xdr:col>55</xdr:col>
      <xdr:colOff>0</xdr:colOff>
      <xdr:row>41</xdr:row>
      <xdr:rowOff>52578</xdr:rowOff>
    </xdr:to>
    <xdr:cxnSp macro="">
      <xdr:nvCxnSpPr>
        <xdr:cNvPr id="133" name="直線コネクタ 132"/>
        <xdr:cNvCxnSpPr/>
      </xdr:nvCxnSpPr>
      <xdr:spPr>
        <a:xfrm flipV="1">
          <a:off x="9639300" y="7079552"/>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3873</xdr:rowOff>
    </xdr:from>
    <xdr:to>
      <xdr:col>46</xdr:col>
      <xdr:colOff>38100</xdr:colOff>
      <xdr:row>41</xdr:row>
      <xdr:rowOff>105473</xdr:rowOff>
    </xdr:to>
    <xdr:sp macro="" textlink="">
      <xdr:nvSpPr>
        <xdr:cNvPr id="134" name="楕円 133"/>
        <xdr:cNvSpPr/>
      </xdr:nvSpPr>
      <xdr:spPr>
        <a:xfrm>
          <a:off x="8699500" y="70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52578</xdr:rowOff>
    </xdr:from>
    <xdr:to>
      <xdr:col>50</xdr:col>
      <xdr:colOff>114300</xdr:colOff>
      <xdr:row>41</xdr:row>
      <xdr:rowOff>54673</xdr:rowOff>
    </xdr:to>
    <xdr:cxnSp macro="">
      <xdr:nvCxnSpPr>
        <xdr:cNvPr id="135" name="直線コネクタ 134"/>
        <xdr:cNvCxnSpPr/>
      </xdr:nvCxnSpPr>
      <xdr:spPr>
        <a:xfrm flipV="1">
          <a:off x="8750300" y="708202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5988</xdr:rowOff>
    </xdr:from>
    <xdr:to>
      <xdr:col>41</xdr:col>
      <xdr:colOff>101600</xdr:colOff>
      <xdr:row>41</xdr:row>
      <xdr:rowOff>107588</xdr:rowOff>
    </xdr:to>
    <xdr:sp macro="" textlink="">
      <xdr:nvSpPr>
        <xdr:cNvPr id="136" name="楕円 135"/>
        <xdr:cNvSpPr/>
      </xdr:nvSpPr>
      <xdr:spPr>
        <a:xfrm>
          <a:off x="7810500" y="70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54673</xdr:rowOff>
    </xdr:from>
    <xdr:to>
      <xdr:col>45</xdr:col>
      <xdr:colOff>177800</xdr:colOff>
      <xdr:row>41</xdr:row>
      <xdr:rowOff>56788</xdr:rowOff>
    </xdr:to>
    <xdr:cxnSp macro="">
      <xdr:nvCxnSpPr>
        <xdr:cNvPr id="137" name="直線コネクタ 136"/>
        <xdr:cNvCxnSpPr/>
      </xdr:nvCxnSpPr>
      <xdr:spPr>
        <a:xfrm flipV="1">
          <a:off x="7861300" y="7084123"/>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7893</xdr:rowOff>
    </xdr:from>
    <xdr:to>
      <xdr:col>36</xdr:col>
      <xdr:colOff>165100</xdr:colOff>
      <xdr:row>41</xdr:row>
      <xdr:rowOff>109493</xdr:rowOff>
    </xdr:to>
    <xdr:sp macro="" textlink="">
      <xdr:nvSpPr>
        <xdr:cNvPr id="138" name="楕円 137"/>
        <xdr:cNvSpPr/>
      </xdr:nvSpPr>
      <xdr:spPr>
        <a:xfrm>
          <a:off x="6921500" y="70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56788</xdr:rowOff>
    </xdr:from>
    <xdr:to>
      <xdr:col>41</xdr:col>
      <xdr:colOff>50800</xdr:colOff>
      <xdr:row>41</xdr:row>
      <xdr:rowOff>58693</xdr:rowOff>
    </xdr:to>
    <xdr:cxnSp macro="">
      <xdr:nvCxnSpPr>
        <xdr:cNvPr id="139" name="直線コネクタ 138"/>
        <xdr:cNvCxnSpPr/>
      </xdr:nvCxnSpPr>
      <xdr:spPr>
        <a:xfrm flipV="1">
          <a:off x="6972300" y="708623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94505</xdr:rowOff>
    </xdr:from>
    <xdr:ext cx="469744" cy="259045"/>
    <xdr:sp macro="" textlink="">
      <xdr:nvSpPr>
        <xdr:cNvPr id="144" name="n_1mainValue【道路】&#10;一人当たり延長"/>
        <xdr:cNvSpPr txBox="1"/>
      </xdr:nvSpPr>
      <xdr:spPr>
        <a:xfrm>
          <a:off x="9391727" y="712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96600</xdr:rowOff>
    </xdr:from>
    <xdr:ext cx="469744" cy="259045"/>
    <xdr:sp macro="" textlink="">
      <xdr:nvSpPr>
        <xdr:cNvPr id="145" name="n_2mainValue【道路】&#10;一人当たり延長"/>
        <xdr:cNvSpPr txBox="1"/>
      </xdr:nvSpPr>
      <xdr:spPr>
        <a:xfrm>
          <a:off x="8515427" y="71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98715</xdr:rowOff>
    </xdr:from>
    <xdr:ext cx="469744" cy="259045"/>
    <xdr:sp macro="" textlink="">
      <xdr:nvSpPr>
        <xdr:cNvPr id="146" name="n_3mainValue【道路】&#10;一人当たり延長"/>
        <xdr:cNvSpPr txBox="1"/>
      </xdr:nvSpPr>
      <xdr:spPr>
        <a:xfrm>
          <a:off x="7626427" y="712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100620</xdr:rowOff>
    </xdr:from>
    <xdr:ext cx="469744" cy="259045"/>
    <xdr:sp macro="" textlink="">
      <xdr:nvSpPr>
        <xdr:cNvPr id="147" name="n_4mainValue【道路】&#10;一人当たり延長"/>
        <xdr:cNvSpPr txBox="1"/>
      </xdr:nvSpPr>
      <xdr:spPr>
        <a:xfrm>
          <a:off x="6737427" y="713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88" name="楕円 187"/>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189" name="【橋りょう・トンネル】&#10;有形固定資産減価償却率該当値テキスト"/>
        <xdr:cNvSpPr txBox="1"/>
      </xdr:nvSpPr>
      <xdr:spPr>
        <a:xfrm>
          <a:off x="4673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90" name="楕円 189"/>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57150</xdr:rowOff>
    </xdr:to>
    <xdr:cxnSp macro="">
      <xdr:nvCxnSpPr>
        <xdr:cNvPr id="191" name="直線コネクタ 190"/>
        <xdr:cNvCxnSpPr/>
      </xdr:nvCxnSpPr>
      <xdr:spPr>
        <a:xfrm>
          <a:off x="3797300" y="10315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92" name="楕円 191"/>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28575</xdr:rowOff>
    </xdr:to>
    <xdr:cxnSp macro="">
      <xdr:nvCxnSpPr>
        <xdr:cNvPr id="193" name="直線コネクタ 192"/>
        <xdr:cNvCxnSpPr/>
      </xdr:nvCxnSpPr>
      <xdr:spPr>
        <a:xfrm>
          <a:off x="2908300" y="1028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88265</xdr:rowOff>
    </xdr:from>
    <xdr:to>
      <xdr:col>10</xdr:col>
      <xdr:colOff>165100</xdr:colOff>
      <xdr:row>60</xdr:row>
      <xdr:rowOff>18415</xdr:rowOff>
    </xdr:to>
    <xdr:sp macro="" textlink="">
      <xdr:nvSpPr>
        <xdr:cNvPr id="194" name="楕円 193"/>
        <xdr:cNvSpPr/>
      </xdr:nvSpPr>
      <xdr:spPr>
        <a:xfrm>
          <a:off x="196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139065</xdr:rowOff>
    </xdr:from>
    <xdr:to>
      <xdr:col>15</xdr:col>
      <xdr:colOff>50800</xdr:colOff>
      <xdr:row>59</xdr:row>
      <xdr:rowOff>169545</xdr:rowOff>
    </xdr:to>
    <xdr:cxnSp macro="">
      <xdr:nvCxnSpPr>
        <xdr:cNvPr id="195" name="直線コネクタ 194"/>
        <xdr:cNvCxnSpPr/>
      </xdr:nvCxnSpPr>
      <xdr:spPr>
        <a:xfrm>
          <a:off x="2019300" y="102546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25400</xdr:rowOff>
    </xdr:from>
    <xdr:to>
      <xdr:col>6</xdr:col>
      <xdr:colOff>38100</xdr:colOff>
      <xdr:row>59</xdr:row>
      <xdr:rowOff>127000</xdr:rowOff>
    </xdr:to>
    <xdr:sp macro="" textlink="">
      <xdr:nvSpPr>
        <xdr:cNvPr id="196" name="楕円 195"/>
        <xdr:cNvSpPr/>
      </xdr:nvSpPr>
      <xdr:spPr>
        <a:xfrm>
          <a:off x="1079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76200</xdr:rowOff>
    </xdr:from>
    <xdr:to>
      <xdr:col>10</xdr:col>
      <xdr:colOff>114300</xdr:colOff>
      <xdr:row>59</xdr:row>
      <xdr:rowOff>139065</xdr:rowOff>
    </xdr:to>
    <xdr:cxnSp macro="">
      <xdr:nvCxnSpPr>
        <xdr:cNvPr id="197" name="直線コネクタ 196"/>
        <xdr:cNvCxnSpPr/>
      </xdr:nvCxnSpPr>
      <xdr:spPr>
        <a:xfrm>
          <a:off x="1130300" y="101917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70502</xdr:rowOff>
    </xdr:from>
    <xdr:ext cx="405111" cy="259045"/>
    <xdr:sp macro="" textlink="">
      <xdr:nvSpPr>
        <xdr:cNvPr id="202" name="n_1mainValue【橋りょう・トンネ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203" name="n_2mainValue【橋りょう・トンネ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9542</xdr:rowOff>
    </xdr:from>
    <xdr:ext cx="405111" cy="259045"/>
    <xdr:sp macro="" textlink="">
      <xdr:nvSpPr>
        <xdr:cNvPr id="204" name="n_3mainValue【橋りょう・トンネル】&#10;有形固定資産減価償却率"/>
        <xdr:cNvSpPr txBox="1"/>
      </xdr:nvSpPr>
      <xdr:spPr>
        <a:xfrm>
          <a:off x="1816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143527</xdr:rowOff>
    </xdr:from>
    <xdr:ext cx="405111" cy="259045"/>
    <xdr:sp macro="" textlink="">
      <xdr:nvSpPr>
        <xdr:cNvPr id="205" name="n_4mainValue【橋りょう・トンネル】&#10;有形固定資産減価償却率"/>
        <xdr:cNvSpPr txBox="1"/>
      </xdr:nvSpPr>
      <xdr:spPr>
        <a:xfrm>
          <a:off x="927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158279</xdr:rowOff>
    </xdr:from>
    <xdr:to>
      <xdr:col>55</xdr:col>
      <xdr:colOff>50800</xdr:colOff>
      <xdr:row>62</xdr:row>
      <xdr:rowOff>88429</xdr:rowOff>
    </xdr:to>
    <xdr:sp macro="" textlink="">
      <xdr:nvSpPr>
        <xdr:cNvPr id="243" name="楕円 242"/>
        <xdr:cNvSpPr/>
      </xdr:nvSpPr>
      <xdr:spPr>
        <a:xfrm>
          <a:off x="10426700" y="1061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136706</xdr:rowOff>
    </xdr:from>
    <xdr:ext cx="599010" cy="259045"/>
    <xdr:sp macro="" textlink="">
      <xdr:nvSpPr>
        <xdr:cNvPr id="244" name="【橋りょう・トンネル】&#10;一人当たり有形固定資産（償却資産）額該当値テキスト"/>
        <xdr:cNvSpPr txBox="1"/>
      </xdr:nvSpPr>
      <xdr:spPr>
        <a:xfrm>
          <a:off x="10515600" y="1059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163588</xdr:rowOff>
    </xdr:from>
    <xdr:to>
      <xdr:col>50</xdr:col>
      <xdr:colOff>165100</xdr:colOff>
      <xdr:row>62</xdr:row>
      <xdr:rowOff>93738</xdr:rowOff>
    </xdr:to>
    <xdr:sp macro="" textlink="">
      <xdr:nvSpPr>
        <xdr:cNvPr id="245" name="楕円 244"/>
        <xdr:cNvSpPr/>
      </xdr:nvSpPr>
      <xdr:spPr>
        <a:xfrm>
          <a:off x="9588500" y="106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37629</xdr:rowOff>
    </xdr:from>
    <xdr:to>
      <xdr:col>55</xdr:col>
      <xdr:colOff>0</xdr:colOff>
      <xdr:row>62</xdr:row>
      <xdr:rowOff>42938</xdr:rowOff>
    </xdr:to>
    <xdr:cxnSp macro="">
      <xdr:nvCxnSpPr>
        <xdr:cNvPr id="246" name="直線コネクタ 245"/>
        <xdr:cNvCxnSpPr/>
      </xdr:nvCxnSpPr>
      <xdr:spPr>
        <a:xfrm flipV="1">
          <a:off x="9639300" y="10667529"/>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167607</xdr:rowOff>
    </xdr:from>
    <xdr:to>
      <xdr:col>46</xdr:col>
      <xdr:colOff>38100</xdr:colOff>
      <xdr:row>62</xdr:row>
      <xdr:rowOff>97757</xdr:rowOff>
    </xdr:to>
    <xdr:sp macro="" textlink="">
      <xdr:nvSpPr>
        <xdr:cNvPr id="247" name="楕円 246"/>
        <xdr:cNvSpPr/>
      </xdr:nvSpPr>
      <xdr:spPr>
        <a:xfrm>
          <a:off x="8699500" y="106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42938</xdr:rowOff>
    </xdr:from>
    <xdr:to>
      <xdr:col>50</xdr:col>
      <xdr:colOff>114300</xdr:colOff>
      <xdr:row>62</xdr:row>
      <xdr:rowOff>46957</xdr:rowOff>
    </xdr:to>
    <xdr:cxnSp macro="">
      <xdr:nvCxnSpPr>
        <xdr:cNvPr id="248" name="直線コネクタ 247"/>
        <xdr:cNvCxnSpPr/>
      </xdr:nvCxnSpPr>
      <xdr:spPr>
        <a:xfrm flipV="1">
          <a:off x="8750300" y="10672838"/>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194</xdr:rowOff>
    </xdr:from>
    <xdr:to>
      <xdr:col>41</xdr:col>
      <xdr:colOff>101600</xdr:colOff>
      <xdr:row>62</xdr:row>
      <xdr:rowOff>101794</xdr:rowOff>
    </xdr:to>
    <xdr:sp macro="" textlink="">
      <xdr:nvSpPr>
        <xdr:cNvPr id="249" name="楕円 248"/>
        <xdr:cNvSpPr/>
      </xdr:nvSpPr>
      <xdr:spPr>
        <a:xfrm>
          <a:off x="7810500" y="1063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46957</xdr:rowOff>
    </xdr:from>
    <xdr:to>
      <xdr:col>45</xdr:col>
      <xdr:colOff>177800</xdr:colOff>
      <xdr:row>62</xdr:row>
      <xdr:rowOff>50994</xdr:rowOff>
    </xdr:to>
    <xdr:cxnSp macro="">
      <xdr:nvCxnSpPr>
        <xdr:cNvPr id="250" name="直線コネクタ 249"/>
        <xdr:cNvCxnSpPr/>
      </xdr:nvCxnSpPr>
      <xdr:spPr>
        <a:xfrm flipV="1">
          <a:off x="7861300" y="10676857"/>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3856</xdr:rowOff>
    </xdr:from>
    <xdr:to>
      <xdr:col>36</xdr:col>
      <xdr:colOff>165100</xdr:colOff>
      <xdr:row>62</xdr:row>
      <xdr:rowOff>105456</xdr:rowOff>
    </xdr:to>
    <xdr:sp macro="" textlink="">
      <xdr:nvSpPr>
        <xdr:cNvPr id="251" name="楕円 250"/>
        <xdr:cNvSpPr/>
      </xdr:nvSpPr>
      <xdr:spPr>
        <a:xfrm>
          <a:off x="6921500" y="106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50994</xdr:rowOff>
    </xdr:from>
    <xdr:to>
      <xdr:col>41</xdr:col>
      <xdr:colOff>50800</xdr:colOff>
      <xdr:row>62</xdr:row>
      <xdr:rowOff>54656</xdr:rowOff>
    </xdr:to>
    <xdr:cxnSp macro="">
      <xdr:nvCxnSpPr>
        <xdr:cNvPr id="252" name="直線コネクタ 251"/>
        <xdr:cNvCxnSpPr/>
      </xdr:nvCxnSpPr>
      <xdr:spPr>
        <a:xfrm flipV="1">
          <a:off x="6972300" y="10680894"/>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84865</xdr:rowOff>
    </xdr:from>
    <xdr:ext cx="599010" cy="259045"/>
    <xdr:sp macro="" textlink="">
      <xdr:nvSpPr>
        <xdr:cNvPr id="257" name="n_1mainValue【橋りょう・トンネル】&#10;一人当たり有形固定資産（償却資産）額"/>
        <xdr:cNvSpPr txBox="1"/>
      </xdr:nvSpPr>
      <xdr:spPr>
        <a:xfrm>
          <a:off x="9327095" y="107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88884</xdr:rowOff>
    </xdr:from>
    <xdr:ext cx="599010" cy="259045"/>
    <xdr:sp macro="" textlink="">
      <xdr:nvSpPr>
        <xdr:cNvPr id="258" name="n_2mainValue【橋りょう・トンネル】&#10;一人当たり有形固定資産（償却資産）額"/>
        <xdr:cNvSpPr txBox="1"/>
      </xdr:nvSpPr>
      <xdr:spPr>
        <a:xfrm>
          <a:off x="8450795" y="1071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92921</xdr:rowOff>
    </xdr:from>
    <xdr:ext cx="599010" cy="259045"/>
    <xdr:sp macro="" textlink="">
      <xdr:nvSpPr>
        <xdr:cNvPr id="259" name="n_3mainValue【橋りょう・トンネル】&#10;一人当たり有形固定資産（償却資産）額"/>
        <xdr:cNvSpPr txBox="1"/>
      </xdr:nvSpPr>
      <xdr:spPr>
        <a:xfrm>
          <a:off x="7561795" y="1072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96583</xdr:rowOff>
    </xdr:from>
    <xdr:ext cx="599010" cy="259045"/>
    <xdr:sp macro="" textlink="">
      <xdr:nvSpPr>
        <xdr:cNvPr id="260" name="n_4mainValue【橋りょう・トンネル】&#10;一人当たり有形固定資産（償却資産）額"/>
        <xdr:cNvSpPr txBox="1"/>
      </xdr:nvSpPr>
      <xdr:spPr>
        <a:xfrm>
          <a:off x="6672795" y="1072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140788</xdr:rowOff>
    </xdr:from>
    <xdr:to>
      <xdr:col>24</xdr:col>
      <xdr:colOff>114300</xdr:colOff>
      <xdr:row>85</xdr:row>
      <xdr:rowOff>70938</xdr:rowOff>
    </xdr:to>
    <xdr:sp macro="" textlink="">
      <xdr:nvSpPr>
        <xdr:cNvPr id="302" name="楕円 301"/>
        <xdr:cNvSpPr/>
      </xdr:nvSpPr>
      <xdr:spPr>
        <a:xfrm>
          <a:off x="4584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119215</xdr:rowOff>
    </xdr:from>
    <xdr:ext cx="405111" cy="259045"/>
    <xdr:sp macro="" textlink="">
      <xdr:nvSpPr>
        <xdr:cNvPr id="303" name="【公営住宅】&#10;有形固定資産減価償却率該当値テキスト"/>
        <xdr:cNvSpPr txBox="1"/>
      </xdr:nvSpPr>
      <xdr:spPr>
        <a:xfrm>
          <a:off x="4673600"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121194</xdr:rowOff>
    </xdr:from>
    <xdr:to>
      <xdr:col>20</xdr:col>
      <xdr:colOff>38100</xdr:colOff>
      <xdr:row>85</xdr:row>
      <xdr:rowOff>51344</xdr:rowOff>
    </xdr:to>
    <xdr:sp macro="" textlink="">
      <xdr:nvSpPr>
        <xdr:cNvPr id="304" name="楕円 303"/>
        <xdr:cNvSpPr/>
      </xdr:nvSpPr>
      <xdr:spPr>
        <a:xfrm>
          <a:off x="3746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xdr:rowOff>
    </xdr:from>
    <xdr:to>
      <xdr:col>24</xdr:col>
      <xdr:colOff>63500</xdr:colOff>
      <xdr:row>85</xdr:row>
      <xdr:rowOff>20138</xdr:rowOff>
    </xdr:to>
    <xdr:cxnSp macro="">
      <xdr:nvCxnSpPr>
        <xdr:cNvPr id="305" name="直線コネクタ 304"/>
        <xdr:cNvCxnSpPr/>
      </xdr:nvCxnSpPr>
      <xdr:spPr>
        <a:xfrm>
          <a:off x="3797300" y="145737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137523</xdr:rowOff>
    </xdr:from>
    <xdr:to>
      <xdr:col>15</xdr:col>
      <xdr:colOff>101600</xdr:colOff>
      <xdr:row>85</xdr:row>
      <xdr:rowOff>67673</xdr:rowOff>
    </xdr:to>
    <xdr:sp macro="" textlink="">
      <xdr:nvSpPr>
        <xdr:cNvPr id="306" name="楕円 305"/>
        <xdr:cNvSpPr/>
      </xdr:nvSpPr>
      <xdr:spPr>
        <a:xfrm>
          <a:off x="2857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xdr:rowOff>
    </xdr:from>
    <xdr:to>
      <xdr:col>19</xdr:col>
      <xdr:colOff>177800</xdr:colOff>
      <xdr:row>85</xdr:row>
      <xdr:rowOff>16873</xdr:rowOff>
    </xdr:to>
    <xdr:cxnSp macro="">
      <xdr:nvCxnSpPr>
        <xdr:cNvPr id="307" name="直線コネクタ 306"/>
        <xdr:cNvCxnSpPr/>
      </xdr:nvCxnSpPr>
      <xdr:spPr>
        <a:xfrm flipV="1">
          <a:off x="2908300" y="145737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117929</xdr:rowOff>
    </xdr:from>
    <xdr:to>
      <xdr:col>10</xdr:col>
      <xdr:colOff>165100</xdr:colOff>
      <xdr:row>85</xdr:row>
      <xdr:rowOff>48079</xdr:rowOff>
    </xdr:to>
    <xdr:sp macro="" textlink="">
      <xdr:nvSpPr>
        <xdr:cNvPr id="308" name="楕円 307"/>
        <xdr:cNvSpPr/>
      </xdr:nvSpPr>
      <xdr:spPr>
        <a:xfrm>
          <a:off x="1968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168729</xdr:rowOff>
    </xdr:from>
    <xdr:to>
      <xdr:col>15</xdr:col>
      <xdr:colOff>50800</xdr:colOff>
      <xdr:row>85</xdr:row>
      <xdr:rowOff>16873</xdr:rowOff>
    </xdr:to>
    <xdr:cxnSp macro="">
      <xdr:nvCxnSpPr>
        <xdr:cNvPr id="309" name="直線コネクタ 308"/>
        <xdr:cNvCxnSpPr/>
      </xdr:nvCxnSpPr>
      <xdr:spPr>
        <a:xfrm>
          <a:off x="2019300" y="145705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95069</xdr:rowOff>
    </xdr:from>
    <xdr:to>
      <xdr:col>6</xdr:col>
      <xdr:colOff>38100</xdr:colOff>
      <xdr:row>85</xdr:row>
      <xdr:rowOff>25219</xdr:rowOff>
    </xdr:to>
    <xdr:sp macro="" textlink="">
      <xdr:nvSpPr>
        <xdr:cNvPr id="310" name="楕円 309"/>
        <xdr:cNvSpPr/>
      </xdr:nvSpPr>
      <xdr:spPr>
        <a:xfrm>
          <a:off x="1079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145869</xdr:rowOff>
    </xdr:from>
    <xdr:to>
      <xdr:col>10</xdr:col>
      <xdr:colOff>114300</xdr:colOff>
      <xdr:row>84</xdr:row>
      <xdr:rowOff>168729</xdr:rowOff>
    </xdr:to>
    <xdr:cxnSp macro="">
      <xdr:nvCxnSpPr>
        <xdr:cNvPr id="311" name="直線コネクタ 310"/>
        <xdr:cNvCxnSpPr/>
      </xdr:nvCxnSpPr>
      <xdr:spPr>
        <a:xfrm>
          <a:off x="1130300" y="145476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42471</xdr:rowOff>
    </xdr:from>
    <xdr:ext cx="405111" cy="259045"/>
    <xdr:sp macro="" textlink="">
      <xdr:nvSpPr>
        <xdr:cNvPr id="316" name="n_1mainValue【公営住宅】&#10;有形固定資産減価償却率"/>
        <xdr:cNvSpPr txBox="1"/>
      </xdr:nvSpPr>
      <xdr:spPr>
        <a:xfrm>
          <a:off x="3582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58800</xdr:rowOff>
    </xdr:from>
    <xdr:ext cx="405111" cy="259045"/>
    <xdr:sp macro="" textlink="">
      <xdr:nvSpPr>
        <xdr:cNvPr id="317" name="n_2mainValue【公営住宅】&#10;有形固定資産減価償却率"/>
        <xdr:cNvSpPr txBox="1"/>
      </xdr:nvSpPr>
      <xdr:spPr>
        <a:xfrm>
          <a:off x="2705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39206</xdr:rowOff>
    </xdr:from>
    <xdr:ext cx="405111" cy="259045"/>
    <xdr:sp macro="" textlink="">
      <xdr:nvSpPr>
        <xdr:cNvPr id="318" name="n_3mainValue【公営住宅】&#10;有形固定資産減価償却率"/>
        <xdr:cNvSpPr txBox="1"/>
      </xdr:nvSpPr>
      <xdr:spPr>
        <a:xfrm>
          <a:off x="1816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16346</xdr:rowOff>
    </xdr:from>
    <xdr:ext cx="405111" cy="259045"/>
    <xdr:sp macro="" textlink="">
      <xdr:nvSpPr>
        <xdr:cNvPr id="319" name="n_4mainValue【公営住宅】&#10;有形固定資産減価償却率"/>
        <xdr:cNvSpPr txBox="1"/>
      </xdr:nvSpPr>
      <xdr:spPr>
        <a:xfrm>
          <a:off x="927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89712</xdr:rowOff>
    </xdr:from>
    <xdr:to>
      <xdr:col>55</xdr:col>
      <xdr:colOff>50800</xdr:colOff>
      <xdr:row>84</xdr:row>
      <xdr:rowOff>19862</xdr:rowOff>
    </xdr:to>
    <xdr:sp macro="" textlink="">
      <xdr:nvSpPr>
        <xdr:cNvPr id="357" name="楕円 356"/>
        <xdr:cNvSpPr/>
      </xdr:nvSpPr>
      <xdr:spPr>
        <a:xfrm>
          <a:off x="10426700" y="143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112589</xdr:rowOff>
    </xdr:from>
    <xdr:ext cx="469744" cy="259045"/>
    <xdr:sp macro="" textlink="">
      <xdr:nvSpPr>
        <xdr:cNvPr id="358" name="【公営住宅】&#10;一人当たり面積該当値テキスト"/>
        <xdr:cNvSpPr txBox="1"/>
      </xdr:nvSpPr>
      <xdr:spPr>
        <a:xfrm>
          <a:off x="10515600" y="1417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96114</xdr:rowOff>
    </xdr:from>
    <xdr:to>
      <xdr:col>50</xdr:col>
      <xdr:colOff>165100</xdr:colOff>
      <xdr:row>84</xdr:row>
      <xdr:rowOff>26264</xdr:rowOff>
    </xdr:to>
    <xdr:sp macro="" textlink="">
      <xdr:nvSpPr>
        <xdr:cNvPr id="359" name="楕円 358"/>
        <xdr:cNvSpPr/>
      </xdr:nvSpPr>
      <xdr:spPr>
        <a:xfrm>
          <a:off x="9588500" y="143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140512</xdr:rowOff>
    </xdr:from>
    <xdr:to>
      <xdr:col>55</xdr:col>
      <xdr:colOff>0</xdr:colOff>
      <xdr:row>83</xdr:row>
      <xdr:rowOff>146914</xdr:rowOff>
    </xdr:to>
    <xdr:cxnSp macro="">
      <xdr:nvCxnSpPr>
        <xdr:cNvPr id="360" name="直線コネクタ 359"/>
        <xdr:cNvCxnSpPr/>
      </xdr:nvCxnSpPr>
      <xdr:spPr>
        <a:xfrm flipV="1">
          <a:off x="9639300" y="14370862"/>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101600</xdr:rowOff>
    </xdr:from>
    <xdr:to>
      <xdr:col>46</xdr:col>
      <xdr:colOff>38100</xdr:colOff>
      <xdr:row>84</xdr:row>
      <xdr:rowOff>31750</xdr:rowOff>
    </xdr:to>
    <xdr:sp macro="" textlink="">
      <xdr:nvSpPr>
        <xdr:cNvPr id="361" name="楕円 360"/>
        <xdr:cNvSpPr/>
      </xdr:nvSpPr>
      <xdr:spPr>
        <a:xfrm>
          <a:off x="869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146914</xdr:rowOff>
    </xdr:from>
    <xdr:to>
      <xdr:col>50</xdr:col>
      <xdr:colOff>114300</xdr:colOff>
      <xdr:row>83</xdr:row>
      <xdr:rowOff>152400</xdr:rowOff>
    </xdr:to>
    <xdr:cxnSp macro="">
      <xdr:nvCxnSpPr>
        <xdr:cNvPr id="362" name="直線コネクタ 361"/>
        <xdr:cNvCxnSpPr/>
      </xdr:nvCxnSpPr>
      <xdr:spPr>
        <a:xfrm flipV="1">
          <a:off x="8750300" y="1437726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136804</xdr:rowOff>
    </xdr:from>
    <xdr:to>
      <xdr:col>41</xdr:col>
      <xdr:colOff>101600</xdr:colOff>
      <xdr:row>84</xdr:row>
      <xdr:rowOff>66954</xdr:rowOff>
    </xdr:to>
    <xdr:sp macro="" textlink="">
      <xdr:nvSpPr>
        <xdr:cNvPr id="363" name="楕円 362"/>
        <xdr:cNvSpPr/>
      </xdr:nvSpPr>
      <xdr:spPr>
        <a:xfrm>
          <a:off x="7810500" y="143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152400</xdr:rowOff>
    </xdr:from>
    <xdr:to>
      <xdr:col>45</xdr:col>
      <xdr:colOff>177800</xdr:colOff>
      <xdr:row>84</xdr:row>
      <xdr:rowOff>16154</xdr:rowOff>
    </xdr:to>
    <xdr:cxnSp macro="">
      <xdr:nvCxnSpPr>
        <xdr:cNvPr id="364" name="直線コネクタ 363"/>
        <xdr:cNvCxnSpPr/>
      </xdr:nvCxnSpPr>
      <xdr:spPr>
        <a:xfrm flipV="1">
          <a:off x="7861300" y="14382750"/>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139548</xdr:rowOff>
    </xdr:from>
    <xdr:to>
      <xdr:col>36</xdr:col>
      <xdr:colOff>165100</xdr:colOff>
      <xdr:row>84</xdr:row>
      <xdr:rowOff>69698</xdr:rowOff>
    </xdr:to>
    <xdr:sp macro="" textlink="">
      <xdr:nvSpPr>
        <xdr:cNvPr id="365" name="楕円 364"/>
        <xdr:cNvSpPr/>
      </xdr:nvSpPr>
      <xdr:spPr>
        <a:xfrm>
          <a:off x="6921500" y="143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16154</xdr:rowOff>
    </xdr:from>
    <xdr:to>
      <xdr:col>41</xdr:col>
      <xdr:colOff>50800</xdr:colOff>
      <xdr:row>84</xdr:row>
      <xdr:rowOff>18898</xdr:rowOff>
    </xdr:to>
    <xdr:cxnSp macro="">
      <xdr:nvCxnSpPr>
        <xdr:cNvPr id="366" name="直線コネクタ 365"/>
        <xdr:cNvCxnSpPr/>
      </xdr:nvCxnSpPr>
      <xdr:spPr>
        <a:xfrm flipV="1">
          <a:off x="6972300" y="1441795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42791</xdr:rowOff>
    </xdr:from>
    <xdr:ext cx="469744" cy="259045"/>
    <xdr:sp macro="" textlink="">
      <xdr:nvSpPr>
        <xdr:cNvPr id="371" name="n_1mainValue【公営住宅】&#10;一人当たり面積"/>
        <xdr:cNvSpPr txBox="1"/>
      </xdr:nvSpPr>
      <xdr:spPr>
        <a:xfrm>
          <a:off x="9391727" y="141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48277</xdr:rowOff>
    </xdr:from>
    <xdr:ext cx="469744" cy="259045"/>
    <xdr:sp macro="" textlink="">
      <xdr:nvSpPr>
        <xdr:cNvPr id="372" name="n_2mainValue【公営住宅】&#10;一人当たり面積"/>
        <xdr:cNvSpPr txBox="1"/>
      </xdr:nvSpPr>
      <xdr:spPr>
        <a:xfrm>
          <a:off x="8515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83481</xdr:rowOff>
    </xdr:from>
    <xdr:ext cx="469744" cy="259045"/>
    <xdr:sp macro="" textlink="">
      <xdr:nvSpPr>
        <xdr:cNvPr id="373" name="n_3mainValue【公営住宅】&#10;一人当たり面積"/>
        <xdr:cNvSpPr txBox="1"/>
      </xdr:nvSpPr>
      <xdr:spPr>
        <a:xfrm>
          <a:off x="76264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86225</xdr:rowOff>
    </xdr:from>
    <xdr:ext cx="469744" cy="259045"/>
    <xdr:sp macro="" textlink="">
      <xdr:nvSpPr>
        <xdr:cNvPr id="374" name="n_4mainValue【公営住宅】&#10;一人当たり面積"/>
        <xdr:cNvSpPr txBox="1"/>
      </xdr:nvSpPr>
      <xdr:spPr>
        <a:xfrm>
          <a:off x="6737427" y="1414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404" name="【港湾・漁港】&#10;有形固定資産減価償却率平均値テキスト"/>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149225</xdr:rowOff>
    </xdr:from>
    <xdr:to>
      <xdr:col>24</xdr:col>
      <xdr:colOff>114300</xdr:colOff>
      <xdr:row>106</xdr:row>
      <xdr:rowOff>79375</xdr:rowOff>
    </xdr:to>
    <xdr:sp macro="" textlink="">
      <xdr:nvSpPr>
        <xdr:cNvPr id="415" name="楕円 414"/>
        <xdr:cNvSpPr/>
      </xdr:nvSpPr>
      <xdr:spPr>
        <a:xfrm>
          <a:off x="4584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127652</xdr:rowOff>
    </xdr:from>
    <xdr:ext cx="405111" cy="259045"/>
    <xdr:sp macro="" textlink="">
      <xdr:nvSpPr>
        <xdr:cNvPr id="416" name="【港湾・漁港】&#10;有形固定資産減価償却率該当値テキスト"/>
        <xdr:cNvSpPr txBox="1"/>
      </xdr:nvSpPr>
      <xdr:spPr>
        <a:xfrm>
          <a:off x="4673600"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124461</xdr:rowOff>
    </xdr:from>
    <xdr:to>
      <xdr:col>20</xdr:col>
      <xdr:colOff>38100</xdr:colOff>
      <xdr:row>106</xdr:row>
      <xdr:rowOff>54611</xdr:rowOff>
    </xdr:to>
    <xdr:sp macro="" textlink="">
      <xdr:nvSpPr>
        <xdr:cNvPr id="417" name="楕円 416"/>
        <xdr:cNvSpPr/>
      </xdr:nvSpPr>
      <xdr:spPr>
        <a:xfrm>
          <a:off x="3746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3811</xdr:rowOff>
    </xdr:from>
    <xdr:to>
      <xdr:col>24</xdr:col>
      <xdr:colOff>63500</xdr:colOff>
      <xdr:row>106</xdr:row>
      <xdr:rowOff>28575</xdr:rowOff>
    </xdr:to>
    <xdr:cxnSp macro="">
      <xdr:nvCxnSpPr>
        <xdr:cNvPr id="418" name="直線コネクタ 417"/>
        <xdr:cNvCxnSpPr/>
      </xdr:nvCxnSpPr>
      <xdr:spPr>
        <a:xfrm>
          <a:off x="3797300" y="181775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99695</xdr:rowOff>
    </xdr:from>
    <xdr:to>
      <xdr:col>15</xdr:col>
      <xdr:colOff>101600</xdr:colOff>
      <xdr:row>106</xdr:row>
      <xdr:rowOff>29845</xdr:rowOff>
    </xdr:to>
    <xdr:sp macro="" textlink="">
      <xdr:nvSpPr>
        <xdr:cNvPr id="419" name="楕円 418"/>
        <xdr:cNvSpPr/>
      </xdr:nvSpPr>
      <xdr:spPr>
        <a:xfrm>
          <a:off x="2857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150495</xdr:rowOff>
    </xdr:from>
    <xdr:to>
      <xdr:col>19</xdr:col>
      <xdr:colOff>177800</xdr:colOff>
      <xdr:row>106</xdr:row>
      <xdr:rowOff>3811</xdr:rowOff>
    </xdr:to>
    <xdr:cxnSp macro="">
      <xdr:nvCxnSpPr>
        <xdr:cNvPr id="420" name="直線コネクタ 419"/>
        <xdr:cNvCxnSpPr/>
      </xdr:nvCxnSpPr>
      <xdr:spPr>
        <a:xfrm>
          <a:off x="2908300" y="181527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21" name="楕円 420"/>
        <xdr:cNvSpPr/>
      </xdr:nvSpPr>
      <xdr:spPr>
        <a:xfrm>
          <a:off x="1968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125730</xdr:rowOff>
    </xdr:from>
    <xdr:to>
      <xdr:col>15</xdr:col>
      <xdr:colOff>50800</xdr:colOff>
      <xdr:row>105</xdr:row>
      <xdr:rowOff>150495</xdr:rowOff>
    </xdr:to>
    <xdr:cxnSp macro="">
      <xdr:nvCxnSpPr>
        <xdr:cNvPr id="422" name="直線コネクタ 421"/>
        <xdr:cNvCxnSpPr/>
      </xdr:nvCxnSpPr>
      <xdr:spPr>
        <a:xfrm>
          <a:off x="2019300" y="18127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23495</xdr:rowOff>
    </xdr:from>
    <xdr:to>
      <xdr:col>6</xdr:col>
      <xdr:colOff>38100</xdr:colOff>
      <xdr:row>105</xdr:row>
      <xdr:rowOff>125095</xdr:rowOff>
    </xdr:to>
    <xdr:sp macro="" textlink="">
      <xdr:nvSpPr>
        <xdr:cNvPr id="423" name="楕円 422"/>
        <xdr:cNvSpPr/>
      </xdr:nvSpPr>
      <xdr:spPr>
        <a:xfrm>
          <a:off x="1079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74295</xdr:rowOff>
    </xdr:from>
    <xdr:to>
      <xdr:col>10</xdr:col>
      <xdr:colOff>114300</xdr:colOff>
      <xdr:row>105</xdr:row>
      <xdr:rowOff>125730</xdr:rowOff>
    </xdr:to>
    <xdr:cxnSp macro="">
      <xdr:nvCxnSpPr>
        <xdr:cNvPr id="424" name="直線コネクタ 423"/>
        <xdr:cNvCxnSpPr/>
      </xdr:nvCxnSpPr>
      <xdr:spPr>
        <a:xfrm>
          <a:off x="1130300" y="180765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59707</xdr:rowOff>
    </xdr:from>
    <xdr:ext cx="405111" cy="259045"/>
    <xdr:sp macro="" textlink="">
      <xdr:nvSpPr>
        <xdr:cNvPr id="425" name="n_1aveValue【港湾・漁港】&#10;有形固定資産減価償却率"/>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33038</xdr:rowOff>
    </xdr:from>
    <xdr:ext cx="405111" cy="259045"/>
    <xdr:sp macro="" textlink="">
      <xdr:nvSpPr>
        <xdr:cNvPr id="426" name="n_2aveValue【港湾・漁港】&#10;有形固定資産減価償却率"/>
        <xdr:cNvSpPr txBox="1"/>
      </xdr:nvSpPr>
      <xdr:spPr>
        <a:xfrm>
          <a:off x="2705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4463</xdr:rowOff>
    </xdr:from>
    <xdr:ext cx="405111" cy="259045"/>
    <xdr:sp macro="" textlink="">
      <xdr:nvSpPr>
        <xdr:cNvPr id="427" name="n_3aveValue【港湾・漁港】&#10;有形固定資産減価償却率"/>
        <xdr:cNvSpPr txBox="1"/>
      </xdr:nvSpPr>
      <xdr:spPr>
        <a:xfrm>
          <a:off x="1816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45738</xdr:rowOff>
    </xdr:from>
    <xdr:ext cx="405111" cy="259045"/>
    <xdr:sp macro="" textlink="">
      <xdr:nvSpPr>
        <xdr:cNvPr id="429" name="n_1mainValue【港湾・漁港】&#10;有形固定資産減価償却率"/>
        <xdr:cNvSpPr txBox="1"/>
      </xdr:nvSpPr>
      <xdr:spPr>
        <a:xfrm>
          <a:off x="35820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20972</xdr:rowOff>
    </xdr:from>
    <xdr:ext cx="405111" cy="259045"/>
    <xdr:sp macro="" textlink="">
      <xdr:nvSpPr>
        <xdr:cNvPr id="430" name="n_2mainValue【港湾・漁港】&#10;有形固定資産減価償却率"/>
        <xdr:cNvSpPr txBox="1"/>
      </xdr:nvSpPr>
      <xdr:spPr>
        <a:xfrm>
          <a:off x="2705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1" name="n_3mainValue【港湾・漁港】&#10;有形固定資産減価償却率"/>
        <xdr:cNvSpPr txBox="1"/>
      </xdr:nvSpPr>
      <xdr:spPr>
        <a:xfrm>
          <a:off x="1816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116222</xdr:rowOff>
    </xdr:from>
    <xdr:ext cx="405111" cy="259045"/>
    <xdr:sp macro="" textlink="">
      <xdr:nvSpPr>
        <xdr:cNvPr id="432" name="n_4mainValue【港湾・漁港】&#10;有形固定資産減価償却率"/>
        <xdr:cNvSpPr txBox="1"/>
      </xdr:nvSpPr>
      <xdr:spPr>
        <a:xfrm>
          <a:off x="927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51053</xdr:rowOff>
    </xdr:from>
    <xdr:to>
      <xdr:col>55</xdr:col>
      <xdr:colOff>50800</xdr:colOff>
      <xdr:row>108</xdr:row>
      <xdr:rowOff>152653</xdr:rowOff>
    </xdr:to>
    <xdr:sp macro="" textlink="">
      <xdr:nvSpPr>
        <xdr:cNvPr id="472" name="楕円 471"/>
        <xdr:cNvSpPr/>
      </xdr:nvSpPr>
      <xdr:spPr>
        <a:xfrm>
          <a:off x="10426700" y="18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137430</xdr:rowOff>
    </xdr:from>
    <xdr:ext cx="534377" cy="259045"/>
    <xdr:sp macro="" textlink="">
      <xdr:nvSpPr>
        <xdr:cNvPr id="473" name="【港湾・漁港】&#10;一人当たり有形固定資産（償却資産）額該当値テキスト"/>
        <xdr:cNvSpPr txBox="1"/>
      </xdr:nvSpPr>
      <xdr:spPr>
        <a:xfrm>
          <a:off x="10515600" y="184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51837</xdr:rowOff>
    </xdr:from>
    <xdr:to>
      <xdr:col>50</xdr:col>
      <xdr:colOff>165100</xdr:colOff>
      <xdr:row>108</xdr:row>
      <xdr:rowOff>153437</xdr:rowOff>
    </xdr:to>
    <xdr:sp macro="" textlink="">
      <xdr:nvSpPr>
        <xdr:cNvPr id="474" name="楕円 473"/>
        <xdr:cNvSpPr/>
      </xdr:nvSpPr>
      <xdr:spPr>
        <a:xfrm>
          <a:off x="9588500" y="185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101853</xdr:rowOff>
    </xdr:from>
    <xdr:to>
      <xdr:col>55</xdr:col>
      <xdr:colOff>0</xdr:colOff>
      <xdr:row>108</xdr:row>
      <xdr:rowOff>102637</xdr:rowOff>
    </xdr:to>
    <xdr:cxnSp macro="">
      <xdr:nvCxnSpPr>
        <xdr:cNvPr id="475" name="直線コネクタ 474"/>
        <xdr:cNvCxnSpPr/>
      </xdr:nvCxnSpPr>
      <xdr:spPr>
        <a:xfrm flipV="1">
          <a:off x="9639300" y="18618453"/>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52504</xdr:rowOff>
    </xdr:from>
    <xdr:to>
      <xdr:col>46</xdr:col>
      <xdr:colOff>38100</xdr:colOff>
      <xdr:row>108</xdr:row>
      <xdr:rowOff>154104</xdr:rowOff>
    </xdr:to>
    <xdr:sp macro="" textlink="">
      <xdr:nvSpPr>
        <xdr:cNvPr id="476" name="楕円 475"/>
        <xdr:cNvSpPr/>
      </xdr:nvSpPr>
      <xdr:spPr>
        <a:xfrm>
          <a:off x="8699500" y="185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102637</xdr:rowOff>
    </xdr:from>
    <xdr:to>
      <xdr:col>50</xdr:col>
      <xdr:colOff>114300</xdr:colOff>
      <xdr:row>108</xdr:row>
      <xdr:rowOff>103304</xdr:rowOff>
    </xdr:to>
    <xdr:cxnSp macro="">
      <xdr:nvCxnSpPr>
        <xdr:cNvPr id="477" name="直線コネクタ 476"/>
        <xdr:cNvCxnSpPr/>
      </xdr:nvCxnSpPr>
      <xdr:spPr>
        <a:xfrm flipV="1">
          <a:off x="8750300" y="18619237"/>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53173</xdr:rowOff>
    </xdr:from>
    <xdr:to>
      <xdr:col>41</xdr:col>
      <xdr:colOff>101600</xdr:colOff>
      <xdr:row>108</xdr:row>
      <xdr:rowOff>154773</xdr:rowOff>
    </xdr:to>
    <xdr:sp macro="" textlink="">
      <xdr:nvSpPr>
        <xdr:cNvPr id="478" name="楕円 477"/>
        <xdr:cNvSpPr/>
      </xdr:nvSpPr>
      <xdr:spPr>
        <a:xfrm>
          <a:off x="7810500" y="185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103304</xdr:rowOff>
    </xdr:from>
    <xdr:to>
      <xdr:col>45</xdr:col>
      <xdr:colOff>177800</xdr:colOff>
      <xdr:row>108</xdr:row>
      <xdr:rowOff>103973</xdr:rowOff>
    </xdr:to>
    <xdr:cxnSp macro="">
      <xdr:nvCxnSpPr>
        <xdr:cNvPr id="479" name="直線コネクタ 478"/>
        <xdr:cNvCxnSpPr/>
      </xdr:nvCxnSpPr>
      <xdr:spPr>
        <a:xfrm flipV="1">
          <a:off x="7861300" y="18619904"/>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53781</xdr:rowOff>
    </xdr:from>
    <xdr:to>
      <xdr:col>36</xdr:col>
      <xdr:colOff>165100</xdr:colOff>
      <xdr:row>108</xdr:row>
      <xdr:rowOff>155381</xdr:rowOff>
    </xdr:to>
    <xdr:sp macro="" textlink="">
      <xdr:nvSpPr>
        <xdr:cNvPr id="480" name="楕円 479"/>
        <xdr:cNvSpPr/>
      </xdr:nvSpPr>
      <xdr:spPr>
        <a:xfrm>
          <a:off x="6921500" y="1857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103973</xdr:rowOff>
    </xdr:from>
    <xdr:to>
      <xdr:col>41</xdr:col>
      <xdr:colOff>50800</xdr:colOff>
      <xdr:row>108</xdr:row>
      <xdr:rowOff>104581</xdr:rowOff>
    </xdr:to>
    <xdr:cxnSp macro="">
      <xdr:nvCxnSpPr>
        <xdr:cNvPr id="481" name="直線コネクタ 480"/>
        <xdr:cNvCxnSpPr/>
      </xdr:nvCxnSpPr>
      <xdr:spPr>
        <a:xfrm flipV="1">
          <a:off x="6972300" y="18620573"/>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144564</xdr:rowOff>
    </xdr:from>
    <xdr:ext cx="534377" cy="259045"/>
    <xdr:sp macro="" textlink="">
      <xdr:nvSpPr>
        <xdr:cNvPr id="486" name="n_1mainValue【港湾・漁港】&#10;一人当たり有形固定資産（償却資産）額"/>
        <xdr:cNvSpPr txBox="1"/>
      </xdr:nvSpPr>
      <xdr:spPr>
        <a:xfrm>
          <a:off x="9359411" y="1866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145231</xdr:rowOff>
    </xdr:from>
    <xdr:ext cx="534377" cy="259045"/>
    <xdr:sp macro="" textlink="">
      <xdr:nvSpPr>
        <xdr:cNvPr id="487" name="n_2mainValue【港湾・漁港】&#10;一人当たり有形固定資産（償却資産）額"/>
        <xdr:cNvSpPr txBox="1"/>
      </xdr:nvSpPr>
      <xdr:spPr>
        <a:xfrm>
          <a:off x="8483111" y="186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145900</xdr:rowOff>
    </xdr:from>
    <xdr:ext cx="534377" cy="259045"/>
    <xdr:sp macro="" textlink="">
      <xdr:nvSpPr>
        <xdr:cNvPr id="488" name="n_3mainValue【港湾・漁港】&#10;一人当たり有形固定資産（償却資産）額"/>
        <xdr:cNvSpPr txBox="1"/>
      </xdr:nvSpPr>
      <xdr:spPr>
        <a:xfrm>
          <a:off x="7594111" y="186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146508</xdr:rowOff>
    </xdr:from>
    <xdr:ext cx="534377" cy="259045"/>
    <xdr:sp macro="" textlink="">
      <xdr:nvSpPr>
        <xdr:cNvPr id="489" name="n_4mainValue【港湾・漁港】&#10;一人当たり有形固定資産（償却資産）額"/>
        <xdr:cNvSpPr txBox="1"/>
      </xdr:nvSpPr>
      <xdr:spPr>
        <a:xfrm>
          <a:off x="6705111" y="1866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84455</xdr:rowOff>
    </xdr:from>
    <xdr:to>
      <xdr:col>85</xdr:col>
      <xdr:colOff>177800</xdr:colOff>
      <xdr:row>41</xdr:row>
      <xdr:rowOff>14605</xdr:rowOff>
    </xdr:to>
    <xdr:sp macro="" textlink="">
      <xdr:nvSpPr>
        <xdr:cNvPr id="530" name="楕円 529"/>
        <xdr:cNvSpPr/>
      </xdr:nvSpPr>
      <xdr:spPr>
        <a:xfrm>
          <a:off x="16268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62882</xdr:rowOff>
    </xdr:from>
    <xdr:ext cx="405111" cy="259045"/>
    <xdr:sp macro="" textlink="">
      <xdr:nvSpPr>
        <xdr:cNvPr id="531" name="【認定こども園・幼稚園・保育所】&#10;有形固定資産減価償却率該当値テキスト"/>
        <xdr:cNvSpPr txBox="1"/>
      </xdr:nvSpPr>
      <xdr:spPr>
        <a:xfrm>
          <a:off x="16357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61595</xdr:rowOff>
    </xdr:from>
    <xdr:to>
      <xdr:col>81</xdr:col>
      <xdr:colOff>101600</xdr:colOff>
      <xdr:row>40</xdr:row>
      <xdr:rowOff>163195</xdr:rowOff>
    </xdr:to>
    <xdr:sp macro="" textlink="">
      <xdr:nvSpPr>
        <xdr:cNvPr id="532" name="楕円 531"/>
        <xdr:cNvSpPr/>
      </xdr:nvSpPr>
      <xdr:spPr>
        <a:xfrm>
          <a:off x="15430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112395</xdr:rowOff>
    </xdr:from>
    <xdr:to>
      <xdr:col>85</xdr:col>
      <xdr:colOff>127000</xdr:colOff>
      <xdr:row>40</xdr:row>
      <xdr:rowOff>135255</xdr:rowOff>
    </xdr:to>
    <xdr:cxnSp macro="">
      <xdr:nvCxnSpPr>
        <xdr:cNvPr id="533" name="直線コネクタ 532"/>
        <xdr:cNvCxnSpPr/>
      </xdr:nvCxnSpPr>
      <xdr:spPr>
        <a:xfrm>
          <a:off x="15481300" y="69703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57785</xdr:rowOff>
    </xdr:from>
    <xdr:to>
      <xdr:col>76</xdr:col>
      <xdr:colOff>165100</xdr:colOff>
      <xdr:row>40</xdr:row>
      <xdr:rowOff>159385</xdr:rowOff>
    </xdr:to>
    <xdr:sp macro="" textlink="">
      <xdr:nvSpPr>
        <xdr:cNvPr id="534" name="楕円 533"/>
        <xdr:cNvSpPr/>
      </xdr:nvSpPr>
      <xdr:spPr>
        <a:xfrm>
          <a:off x="1454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108585</xdr:rowOff>
    </xdr:from>
    <xdr:to>
      <xdr:col>81</xdr:col>
      <xdr:colOff>50800</xdr:colOff>
      <xdr:row>40</xdr:row>
      <xdr:rowOff>112395</xdr:rowOff>
    </xdr:to>
    <xdr:cxnSp macro="">
      <xdr:nvCxnSpPr>
        <xdr:cNvPr id="535" name="直線コネクタ 534"/>
        <xdr:cNvCxnSpPr/>
      </xdr:nvCxnSpPr>
      <xdr:spPr>
        <a:xfrm>
          <a:off x="14592300" y="69665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23495</xdr:rowOff>
    </xdr:from>
    <xdr:to>
      <xdr:col>72</xdr:col>
      <xdr:colOff>38100</xdr:colOff>
      <xdr:row>40</xdr:row>
      <xdr:rowOff>125095</xdr:rowOff>
    </xdr:to>
    <xdr:sp macro="" textlink="">
      <xdr:nvSpPr>
        <xdr:cNvPr id="536" name="楕円 535"/>
        <xdr:cNvSpPr/>
      </xdr:nvSpPr>
      <xdr:spPr>
        <a:xfrm>
          <a:off x="13652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74295</xdr:rowOff>
    </xdr:from>
    <xdr:to>
      <xdr:col>76</xdr:col>
      <xdr:colOff>114300</xdr:colOff>
      <xdr:row>40</xdr:row>
      <xdr:rowOff>108585</xdr:rowOff>
    </xdr:to>
    <xdr:cxnSp macro="">
      <xdr:nvCxnSpPr>
        <xdr:cNvPr id="537" name="直線コネクタ 536"/>
        <xdr:cNvCxnSpPr/>
      </xdr:nvCxnSpPr>
      <xdr:spPr>
        <a:xfrm>
          <a:off x="13703300" y="69322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133985</xdr:rowOff>
    </xdr:from>
    <xdr:to>
      <xdr:col>67</xdr:col>
      <xdr:colOff>101600</xdr:colOff>
      <xdr:row>40</xdr:row>
      <xdr:rowOff>64135</xdr:rowOff>
    </xdr:to>
    <xdr:sp macro="" textlink="">
      <xdr:nvSpPr>
        <xdr:cNvPr id="538" name="楕円 537"/>
        <xdr:cNvSpPr/>
      </xdr:nvSpPr>
      <xdr:spPr>
        <a:xfrm>
          <a:off x="12763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13335</xdr:rowOff>
    </xdr:from>
    <xdr:to>
      <xdr:col>71</xdr:col>
      <xdr:colOff>177800</xdr:colOff>
      <xdr:row>40</xdr:row>
      <xdr:rowOff>74295</xdr:rowOff>
    </xdr:to>
    <xdr:cxnSp macro="">
      <xdr:nvCxnSpPr>
        <xdr:cNvPr id="539" name="直線コネクタ 538"/>
        <xdr:cNvCxnSpPr/>
      </xdr:nvCxnSpPr>
      <xdr:spPr>
        <a:xfrm>
          <a:off x="12814300" y="68713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154322</xdr:rowOff>
    </xdr:from>
    <xdr:ext cx="405111" cy="259045"/>
    <xdr:sp macro="" textlink="">
      <xdr:nvSpPr>
        <xdr:cNvPr id="544" name="n_1mainValue【認定こども園・幼稚園・保育所】&#10;有形固定資産減価償却率"/>
        <xdr:cNvSpPr txBox="1"/>
      </xdr:nvSpPr>
      <xdr:spPr>
        <a:xfrm>
          <a:off x="152660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150512</xdr:rowOff>
    </xdr:from>
    <xdr:ext cx="405111" cy="259045"/>
    <xdr:sp macro="" textlink="">
      <xdr:nvSpPr>
        <xdr:cNvPr id="545" name="n_2mainValue【認定こども園・幼稚園・保育所】&#10;有形固定資産減価償却率"/>
        <xdr:cNvSpPr txBox="1"/>
      </xdr:nvSpPr>
      <xdr:spPr>
        <a:xfrm>
          <a:off x="14389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116222</xdr:rowOff>
    </xdr:from>
    <xdr:ext cx="405111" cy="259045"/>
    <xdr:sp macro="" textlink="">
      <xdr:nvSpPr>
        <xdr:cNvPr id="546" name="n_3mainValue【認定こども園・幼稚園・保育所】&#10;有形固定資産減価償却率"/>
        <xdr:cNvSpPr txBox="1"/>
      </xdr:nvSpPr>
      <xdr:spPr>
        <a:xfrm>
          <a:off x="13500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55262</xdr:rowOff>
    </xdr:from>
    <xdr:ext cx="405111" cy="259045"/>
    <xdr:sp macro="" textlink="">
      <xdr:nvSpPr>
        <xdr:cNvPr id="547" name="n_4mainValue【認定こども園・幼稚園・保育所】&#10;有形固定資産減価償却率"/>
        <xdr:cNvSpPr txBox="1"/>
      </xdr:nvSpPr>
      <xdr:spPr>
        <a:xfrm>
          <a:off x="12611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25400</xdr:rowOff>
    </xdr:from>
    <xdr:to>
      <xdr:col>116</xdr:col>
      <xdr:colOff>114300</xdr:colOff>
      <xdr:row>36</xdr:row>
      <xdr:rowOff>127000</xdr:rowOff>
    </xdr:to>
    <xdr:sp macro="" textlink="">
      <xdr:nvSpPr>
        <xdr:cNvPr id="585" name="楕円 584"/>
        <xdr:cNvSpPr/>
      </xdr:nvSpPr>
      <xdr:spPr>
        <a:xfrm>
          <a:off x="22110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48277</xdr:rowOff>
    </xdr:from>
    <xdr:ext cx="469744" cy="259045"/>
    <xdr:sp macro="" textlink="">
      <xdr:nvSpPr>
        <xdr:cNvPr id="586" name="【認定こども園・幼稚園・保育所】&#10;一人当たり面積該当値テキスト"/>
        <xdr:cNvSpPr txBox="1"/>
      </xdr:nvSpPr>
      <xdr:spPr>
        <a:xfrm>
          <a:off x="22199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43688</xdr:rowOff>
    </xdr:from>
    <xdr:to>
      <xdr:col>112</xdr:col>
      <xdr:colOff>38100</xdr:colOff>
      <xdr:row>36</xdr:row>
      <xdr:rowOff>145288</xdr:rowOff>
    </xdr:to>
    <xdr:sp macro="" textlink="">
      <xdr:nvSpPr>
        <xdr:cNvPr id="587" name="楕円 586"/>
        <xdr:cNvSpPr/>
      </xdr:nvSpPr>
      <xdr:spPr>
        <a:xfrm>
          <a:off x="21272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76200</xdr:rowOff>
    </xdr:from>
    <xdr:to>
      <xdr:col>116</xdr:col>
      <xdr:colOff>63500</xdr:colOff>
      <xdr:row>36</xdr:row>
      <xdr:rowOff>94488</xdr:rowOff>
    </xdr:to>
    <xdr:cxnSp macro="">
      <xdr:nvCxnSpPr>
        <xdr:cNvPr id="588" name="直線コネクタ 587"/>
        <xdr:cNvCxnSpPr/>
      </xdr:nvCxnSpPr>
      <xdr:spPr>
        <a:xfrm flipV="1">
          <a:off x="21323300" y="62484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100838</xdr:rowOff>
    </xdr:from>
    <xdr:to>
      <xdr:col>107</xdr:col>
      <xdr:colOff>101600</xdr:colOff>
      <xdr:row>36</xdr:row>
      <xdr:rowOff>30988</xdr:rowOff>
    </xdr:to>
    <xdr:sp macro="" textlink="">
      <xdr:nvSpPr>
        <xdr:cNvPr id="589" name="楕円 588"/>
        <xdr:cNvSpPr/>
      </xdr:nvSpPr>
      <xdr:spPr>
        <a:xfrm>
          <a:off x="20383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151638</xdr:rowOff>
    </xdr:from>
    <xdr:to>
      <xdr:col>111</xdr:col>
      <xdr:colOff>177800</xdr:colOff>
      <xdr:row>36</xdr:row>
      <xdr:rowOff>94488</xdr:rowOff>
    </xdr:to>
    <xdr:cxnSp macro="">
      <xdr:nvCxnSpPr>
        <xdr:cNvPr id="590" name="直線コネクタ 589"/>
        <xdr:cNvCxnSpPr/>
      </xdr:nvCxnSpPr>
      <xdr:spPr>
        <a:xfrm>
          <a:off x="20434300" y="61523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xdr:rowOff>
    </xdr:from>
    <xdr:to>
      <xdr:col>102</xdr:col>
      <xdr:colOff>165100</xdr:colOff>
      <xdr:row>36</xdr:row>
      <xdr:rowOff>113284</xdr:rowOff>
    </xdr:to>
    <xdr:sp macro="" textlink="">
      <xdr:nvSpPr>
        <xdr:cNvPr id="591" name="楕円 590"/>
        <xdr:cNvSpPr/>
      </xdr:nvSpPr>
      <xdr:spPr>
        <a:xfrm>
          <a:off x="19494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151638</xdr:rowOff>
    </xdr:from>
    <xdr:to>
      <xdr:col>107</xdr:col>
      <xdr:colOff>50800</xdr:colOff>
      <xdr:row>36</xdr:row>
      <xdr:rowOff>62484</xdr:rowOff>
    </xdr:to>
    <xdr:cxnSp macro="">
      <xdr:nvCxnSpPr>
        <xdr:cNvPr id="592" name="直線コネクタ 591"/>
        <xdr:cNvCxnSpPr/>
      </xdr:nvCxnSpPr>
      <xdr:spPr>
        <a:xfrm flipV="1">
          <a:off x="19545300" y="61523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164846</xdr:rowOff>
    </xdr:from>
    <xdr:to>
      <xdr:col>98</xdr:col>
      <xdr:colOff>38100</xdr:colOff>
      <xdr:row>36</xdr:row>
      <xdr:rowOff>94996</xdr:rowOff>
    </xdr:to>
    <xdr:sp macro="" textlink="">
      <xdr:nvSpPr>
        <xdr:cNvPr id="593" name="楕円 592"/>
        <xdr:cNvSpPr/>
      </xdr:nvSpPr>
      <xdr:spPr>
        <a:xfrm>
          <a:off x="18605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44196</xdr:rowOff>
    </xdr:from>
    <xdr:to>
      <xdr:col>102</xdr:col>
      <xdr:colOff>114300</xdr:colOff>
      <xdr:row>36</xdr:row>
      <xdr:rowOff>62484</xdr:rowOff>
    </xdr:to>
    <xdr:cxnSp macro="">
      <xdr:nvCxnSpPr>
        <xdr:cNvPr id="594" name="直線コネクタ 593"/>
        <xdr:cNvCxnSpPr/>
      </xdr:nvCxnSpPr>
      <xdr:spPr>
        <a:xfrm>
          <a:off x="18656300" y="6216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161815</xdr:rowOff>
    </xdr:from>
    <xdr:ext cx="469744" cy="259045"/>
    <xdr:sp macro="" textlink="">
      <xdr:nvSpPr>
        <xdr:cNvPr id="599" name="n_1mainValue【認定こども園・幼稚園・保育所】&#10;一人当たり面積"/>
        <xdr:cNvSpPr txBox="1"/>
      </xdr:nvSpPr>
      <xdr:spPr>
        <a:xfrm>
          <a:off x="210757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47515</xdr:rowOff>
    </xdr:from>
    <xdr:ext cx="469744" cy="259045"/>
    <xdr:sp macro="" textlink="">
      <xdr:nvSpPr>
        <xdr:cNvPr id="600" name="n_2mainValue【認定こども園・幼稚園・保育所】&#10;一人当たり面積"/>
        <xdr:cNvSpPr txBox="1"/>
      </xdr:nvSpPr>
      <xdr:spPr>
        <a:xfrm>
          <a:off x="20199427" y="587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129811</xdr:rowOff>
    </xdr:from>
    <xdr:ext cx="469744" cy="259045"/>
    <xdr:sp macro="" textlink="">
      <xdr:nvSpPr>
        <xdr:cNvPr id="601" name="n_3mainValue【認定こども園・幼稚園・保育所】&#10;一人当たり面積"/>
        <xdr:cNvSpPr txBox="1"/>
      </xdr:nvSpPr>
      <xdr:spPr>
        <a:xfrm>
          <a:off x="19310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111523</xdr:rowOff>
    </xdr:from>
    <xdr:ext cx="469744" cy="259045"/>
    <xdr:sp macro="" textlink="">
      <xdr:nvSpPr>
        <xdr:cNvPr id="602" name="n_4mainValue【認定こども園・幼稚園・保育所】&#10;一人当たり面積"/>
        <xdr:cNvSpPr txBox="1"/>
      </xdr:nvSpPr>
      <xdr:spPr>
        <a:xfrm>
          <a:off x="184214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4"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45" name="楕円 644"/>
        <xdr:cNvSpPr/>
      </xdr:nvSpPr>
      <xdr:spPr>
        <a:xfrm>
          <a:off x="16268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146793</xdr:rowOff>
    </xdr:from>
    <xdr:ext cx="405111" cy="259045"/>
    <xdr:sp macro="" textlink="">
      <xdr:nvSpPr>
        <xdr:cNvPr id="646" name="【学校施設】&#10;有形固定資産減価償却率該当値テキスト"/>
        <xdr:cNvSpPr txBox="1"/>
      </xdr:nvSpPr>
      <xdr:spPr>
        <a:xfrm>
          <a:off x="16357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647" name="楕円 646"/>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66947</xdr:rowOff>
    </xdr:from>
    <xdr:to>
      <xdr:col>85</xdr:col>
      <xdr:colOff>127000</xdr:colOff>
      <xdr:row>60</xdr:row>
      <xdr:rowOff>3266</xdr:rowOff>
    </xdr:to>
    <xdr:cxnSp macro="">
      <xdr:nvCxnSpPr>
        <xdr:cNvPr id="648" name="直線コネクタ 647"/>
        <xdr:cNvCxnSpPr/>
      </xdr:nvCxnSpPr>
      <xdr:spPr>
        <a:xfrm>
          <a:off x="15481300" y="10182497"/>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49" name="楕円 648"/>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66947</xdr:rowOff>
    </xdr:to>
    <xdr:cxnSp macro="">
      <xdr:nvCxnSpPr>
        <xdr:cNvPr id="650" name="直線コネクタ 649"/>
        <xdr:cNvCxnSpPr/>
      </xdr:nvCxnSpPr>
      <xdr:spPr>
        <a:xfrm>
          <a:off x="14592300" y="101171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148409</xdr:rowOff>
    </xdr:from>
    <xdr:to>
      <xdr:col>72</xdr:col>
      <xdr:colOff>38100</xdr:colOff>
      <xdr:row>59</xdr:row>
      <xdr:rowOff>78559</xdr:rowOff>
    </xdr:to>
    <xdr:sp macro="" textlink="">
      <xdr:nvSpPr>
        <xdr:cNvPr id="651" name="楕円 650"/>
        <xdr:cNvSpPr/>
      </xdr:nvSpPr>
      <xdr:spPr>
        <a:xfrm>
          <a:off x="13652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27759</xdr:rowOff>
    </xdr:to>
    <xdr:cxnSp macro="">
      <xdr:nvCxnSpPr>
        <xdr:cNvPr id="652" name="直線コネクタ 651"/>
        <xdr:cNvCxnSpPr/>
      </xdr:nvCxnSpPr>
      <xdr:spPr>
        <a:xfrm flipV="1">
          <a:off x="13703300" y="101171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70031</xdr:rowOff>
    </xdr:from>
    <xdr:to>
      <xdr:col>67</xdr:col>
      <xdr:colOff>101600</xdr:colOff>
      <xdr:row>61</xdr:row>
      <xdr:rowOff>181</xdr:rowOff>
    </xdr:to>
    <xdr:sp macro="" textlink="">
      <xdr:nvSpPr>
        <xdr:cNvPr id="653" name="楕円 652"/>
        <xdr:cNvSpPr/>
      </xdr:nvSpPr>
      <xdr:spPr>
        <a:xfrm>
          <a:off x="12763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27759</xdr:rowOff>
    </xdr:from>
    <xdr:to>
      <xdr:col>71</xdr:col>
      <xdr:colOff>177800</xdr:colOff>
      <xdr:row>60</xdr:row>
      <xdr:rowOff>120831</xdr:rowOff>
    </xdr:to>
    <xdr:cxnSp macro="">
      <xdr:nvCxnSpPr>
        <xdr:cNvPr id="654" name="直線コネクタ 653"/>
        <xdr:cNvCxnSpPr/>
      </xdr:nvCxnSpPr>
      <xdr:spPr>
        <a:xfrm flipV="1">
          <a:off x="12814300" y="1014330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5"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6"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57"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58"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134274</xdr:rowOff>
    </xdr:from>
    <xdr:ext cx="405111" cy="259045"/>
    <xdr:sp macro="" textlink="">
      <xdr:nvSpPr>
        <xdr:cNvPr id="659" name="n_1mainValue【学校施設】&#10;有形固定資産減価償却率"/>
        <xdr:cNvSpPr txBox="1"/>
      </xdr:nvSpPr>
      <xdr:spPr>
        <a:xfrm>
          <a:off x="15266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60" name="n_2mainValue【学校施設】&#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95086</xdr:rowOff>
    </xdr:from>
    <xdr:ext cx="405111" cy="259045"/>
    <xdr:sp macro="" textlink="">
      <xdr:nvSpPr>
        <xdr:cNvPr id="661" name="n_3mainValue【学校施設】&#10;有形固定資産減価償却率"/>
        <xdr:cNvSpPr txBox="1"/>
      </xdr:nvSpPr>
      <xdr:spPr>
        <a:xfrm>
          <a:off x="13500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662" name="n_4mainValue【学校施設】&#10;有形固定資産減価償却率"/>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52984</xdr:rowOff>
    </xdr:from>
    <xdr:to>
      <xdr:col>116</xdr:col>
      <xdr:colOff>114300</xdr:colOff>
      <xdr:row>63</xdr:row>
      <xdr:rowOff>154584</xdr:rowOff>
    </xdr:to>
    <xdr:sp macro="" textlink="">
      <xdr:nvSpPr>
        <xdr:cNvPr id="702" name="楕円 701"/>
        <xdr:cNvSpPr/>
      </xdr:nvSpPr>
      <xdr:spPr>
        <a:xfrm>
          <a:off x="221107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12361</xdr:rowOff>
    </xdr:from>
    <xdr:ext cx="469744" cy="259045"/>
    <xdr:sp macro="" textlink="">
      <xdr:nvSpPr>
        <xdr:cNvPr id="703" name="【学校施設】&#10;一人当たり面積該当値テキスト"/>
        <xdr:cNvSpPr txBox="1"/>
      </xdr:nvSpPr>
      <xdr:spPr>
        <a:xfrm>
          <a:off x="22199600" y="1064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54280</xdr:rowOff>
    </xdr:from>
    <xdr:to>
      <xdr:col>112</xdr:col>
      <xdr:colOff>38100</xdr:colOff>
      <xdr:row>63</xdr:row>
      <xdr:rowOff>155880</xdr:rowOff>
    </xdr:to>
    <xdr:sp macro="" textlink="">
      <xdr:nvSpPr>
        <xdr:cNvPr id="704" name="楕円 703"/>
        <xdr:cNvSpPr/>
      </xdr:nvSpPr>
      <xdr:spPr>
        <a:xfrm>
          <a:off x="21272500" y="108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103784</xdr:rowOff>
    </xdr:from>
    <xdr:to>
      <xdr:col>116</xdr:col>
      <xdr:colOff>63500</xdr:colOff>
      <xdr:row>63</xdr:row>
      <xdr:rowOff>105080</xdr:rowOff>
    </xdr:to>
    <xdr:cxnSp macro="">
      <xdr:nvCxnSpPr>
        <xdr:cNvPr id="705" name="直線コネクタ 704"/>
        <xdr:cNvCxnSpPr/>
      </xdr:nvCxnSpPr>
      <xdr:spPr>
        <a:xfrm flipV="1">
          <a:off x="21323300" y="10905134"/>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61595</xdr:rowOff>
    </xdr:from>
    <xdr:to>
      <xdr:col>107</xdr:col>
      <xdr:colOff>101600</xdr:colOff>
      <xdr:row>63</xdr:row>
      <xdr:rowOff>163195</xdr:rowOff>
    </xdr:to>
    <xdr:sp macro="" textlink="">
      <xdr:nvSpPr>
        <xdr:cNvPr id="706" name="楕円 705"/>
        <xdr:cNvSpPr/>
      </xdr:nvSpPr>
      <xdr:spPr>
        <a:xfrm>
          <a:off x="20383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105080</xdr:rowOff>
    </xdr:from>
    <xdr:to>
      <xdr:col>111</xdr:col>
      <xdr:colOff>177800</xdr:colOff>
      <xdr:row>63</xdr:row>
      <xdr:rowOff>112395</xdr:rowOff>
    </xdr:to>
    <xdr:cxnSp macro="">
      <xdr:nvCxnSpPr>
        <xdr:cNvPr id="707" name="直線コネクタ 706"/>
        <xdr:cNvCxnSpPr/>
      </xdr:nvCxnSpPr>
      <xdr:spPr>
        <a:xfrm flipV="1">
          <a:off x="20434300" y="1090643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66319</xdr:rowOff>
    </xdr:from>
    <xdr:to>
      <xdr:col>102</xdr:col>
      <xdr:colOff>165100</xdr:colOff>
      <xdr:row>63</xdr:row>
      <xdr:rowOff>167919</xdr:rowOff>
    </xdr:to>
    <xdr:sp macro="" textlink="">
      <xdr:nvSpPr>
        <xdr:cNvPr id="708" name="楕円 707"/>
        <xdr:cNvSpPr/>
      </xdr:nvSpPr>
      <xdr:spPr>
        <a:xfrm>
          <a:off x="19494500" y="1086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112395</xdr:rowOff>
    </xdr:from>
    <xdr:to>
      <xdr:col>107</xdr:col>
      <xdr:colOff>50800</xdr:colOff>
      <xdr:row>63</xdr:row>
      <xdr:rowOff>117119</xdr:rowOff>
    </xdr:to>
    <xdr:cxnSp macro="">
      <xdr:nvCxnSpPr>
        <xdr:cNvPr id="709" name="直線コネクタ 708"/>
        <xdr:cNvCxnSpPr/>
      </xdr:nvCxnSpPr>
      <xdr:spPr>
        <a:xfrm flipV="1">
          <a:off x="19545300" y="10913745"/>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67996</xdr:rowOff>
    </xdr:from>
    <xdr:to>
      <xdr:col>98</xdr:col>
      <xdr:colOff>38100</xdr:colOff>
      <xdr:row>63</xdr:row>
      <xdr:rowOff>169596</xdr:rowOff>
    </xdr:to>
    <xdr:sp macro="" textlink="">
      <xdr:nvSpPr>
        <xdr:cNvPr id="710" name="楕円 709"/>
        <xdr:cNvSpPr/>
      </xdr:nvSpPr>
      <xdr:spPr>
        <a:xfrm>
          <a:off x="18605500" y="108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117119</xdr:rowOff>
    </xdr:from>
    <xdr:to>
      <xdr:col>102</xdr:col>
      <xdr:colOff>114300</xdr:colOff>
      <xdr:row>63</xdr:row>
      <xdr:rowOff>118796</xdr:rowOff>
    </xdr:to>
    <xdr:cxnSp macro="">
      <xdr:nvCxnSpPr>
        <xdr:cNvPr id="711" name="直線コネクタ 710"/>
        <xdr:cNvCxnSpPr/>
      </xdr:nvCxnSpPr>
      <xdr:spPr>
        <a:xfrm flipV="1">
          <a:off x="18656300" y="10918469"/>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712"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957</xdr:rowOff>
    </xdr:from>
    <xdr:ext cx="469744" cy="259045"/>
    <xdr:sp macro="" textlink="">
      <xdr:nvSpPr>
        <xdr:cNvPr id="716" name="n_1mainValue【学校施設】&#10;一人当たり面積"/>
        <xdr:cNvSpPr txBox="1"/>
      </xdr:nvSpPr>
      <xdr:spPr>
        <a:xfrm>
          <a:off x="21075727" y="106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8272</xdr:rowOff>
    </xdr:from>
    <xdr:ext cx="469744" cy="259045"/>
    <xdr:sp macro="" textlink="">
      <xdr:nvSpPr>
        <xdr:cNvPr id="717" name="n_2mainValue【学校施設】&#10;一人当たり面積"/>
        <xdr:cNvSpPr txBox="1"/>
      </xdr:nvSpPr>
      <xdr:spPr>
        <a:xfrm>
          <a:off x="20199427" y="1063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12996</xdr:rowOff>
    </xdr:from>
    <xdr:ext cx="469744" cy="259045"/>
    <xdr:sp macro="" textlink="">
      <xdr:nvSpPr>
        <xdr:cNvPr id="718" name="n_3mainValue【学校施設】&#10;一人当たり面積"/>
        <xdr:cNvSpPr txBox="1"/>
      </xdr:nvSpPr>
      <xdr:spPr>
        <a:xfrm>
          <a:off x="19310427" y="1064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14673</xdr:rowOff>
    </xdr:from>
    <xdr:ext cx="469744" cy="259045"/>
    <xdr:sp macro="" textlink="">
      <xdr:nvSpPr>
        <xdr:cNvPr id="719" name="n_4mainValue【学校施設】&#10;一人当たり面積"/>
        <xdr:cNvSpPr txBox="1"/>
      </xdr:nvSpPr>
      <xdr:spPr>
        <a:xfrm>
          <a:off x="18421427" y="1064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93980</xdr:rowOff>
    </xdr:from>
    <xdr:to>
      <xdr:col>85</xdr:col>
      <xdr:colOff>177800</xdr:colOff>
      <xdr:row>85</xdr:row>
      <xdr:rowOff>24130</xdr:rowOff>
    </xdr:to>
    <xdr:sp macro="" textlink="">
      <xdr:nvSpPr>
        <xdr:cNvPr id="760" name="楕円 759"/>
        <xdr:cNvSpPr/>
      </xdr:nvSpPr>
      <xdr:spPr>
        <a:xfrm>
          <a:off x="16268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72407</xdr:rowOff>
    </xdr:from>
    <xdr:ext cx="405111" cy="259045"/>
    <xdr:sp macro="" textlink="">
      <xdr:nvSpPr>
        <xdr:cNvPr id="761" name="【児童館】&#10;有形固定資産減価償却率該当値テキスト"/>
        <xdr:cNvSpPr txBox="1"/>
      </xdr:nvSpPr>
      <xdr:spPr>
        <a:xfrm>
          <a:off x="16357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52070</xdr:rowOff>
    </xdr:from>
    <xdr:to>
      <xdr:col>81</xdr:col>
      <xdr:colOff>101600</xdr:colOff>
      <xdr:row>84</xdr:row>
      <xdr:rowOff>153670</xdr:rowOff>
    </xdr:to>
    <xdr:sp macro="" textlink="">
      <xdr:nvSpPr>
        <xdr:cNvPr id="762" name="楕円 761"/>
        <xdr:cNvSpPr/>
      </xdr:nvSpPr>
      <xdr:spPr>
        <a:xfrm>
          <a:off x="1543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102870</xdr:rowOff>
    </xdr:from>
    <xdr:to>
      <xdr:col>85</xdr:col>
      <xdr:colOff>127000</xdr:colOff>
      <xdr:row>84</xdr:row>
      <xdr:rowOff>144780</xdr:rowOff>
    </xdr:to>
    <xdr:cxnSp macro="">
      <xdr:nvCxnSpPr>
        <xdr:cNvPr id="763" name="直線コネクタ 762"/>
        <xdr:cNvCxnSpPr/>
      </xdr:nvCxnSpPr>
      <xdr:spPr>
        <a:xfrm>
          <a:off x="15481300" y="14504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764" name="楕円 763"/>
        <xdr:cNvSpPr/>
      </xdr:nvSpPr>
      <xdr:spPr>
        <a:xfrm>
          <a:off x="1454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102870</xdr:rowOff>
    </xdr:to>
    <xdr:cxnSp macro="">
      <xdr:nvCxnSpPr>
        <xdr:cNvPr id="765" name="直線コネクタ 764"/>
        <xdr:cNvCxnSpPr/>
      </xdr:nvCxnSpPr>
      <xdr:spPr>
        <a:xfrm>
          <a:off x="14592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139700</xdr:rowOff>
    </xdr:from>
    <xdr:to>
      <xdr:col>72</xdr:col>
      <xdr:colOff>38100</xdr:colOff>
      <xdr:row>84</xdr:row>
      <xdr:rowOff>69850</xdr:rowOff>
    </xdr:to>
    <xdr:sp macro="" textlink="">
      <xdr:nvSpPr>
        <xdr:cNvPr id="766" name="楕円 765"/>
        <xdr:cNvSpPr/>
      </xdr:nvSpPr>
      <xdr:spPr>
        <a:xfrm>
          <a:off x="13652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19050</xdr:rowOff>
    </xdr:from>
    <xdr:to>
      <xdr:col>76</xdr:col>
      <xdr:colOff>114300</xdr:colOff>
      <xdr:row>84</xdr:row>
      <xdr:rowOff>60961</xdr:rowOff>
    </xdr:to>
    <xdr:cxnSp macro="">
      <xdr:nvCxnSpPr>
        <xdr:cNvPr id="767" name="直線コネクタ 766"/>
        <xdr:cNvCxnSpPr/>
      </xdr:nvCxnSpPr>
      <xdr:spPr>
        <a:xfrm>
          <a:off x="13703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768" name="楕円 767"/>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84</xdr:row>
      <xdr:rowOff>19050</xdr:rowOff>
    </xdr:to>
    <xdr:cxnSp macro="">
      <xdr:nvCxnSpPr>
        <xdr:cNvPr id="769" name="直線コネクタ 768"/>
        <xdr:cNvCxnSpPr/>
      </xdr:nvCxnSpPr>
      <xdr:spPr>
        <a:xfrm>
          <a:off x="12814300" y="143370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144797</xdr:rowOff>
    </xdr:from>
    <xdr:ext cx="405111" cy="259045"/>
    <xdr:sp macro="" textlink="">
      <xdr:nvSpPr>
        <xdr:cNvPr id="774" name="n_1mainValue【児童館】&#10;有形固定資産減価償却率"/>
        <xdr:cNvSpPr txBox="1"/>
      </xdr:nvSpPr>
      <xdr:spPr>
        <a:xfrm>
          <a:off x="15266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775" name="n_2mainValue【児童館】&#10;有形固定資産減価償却率"/>
        <xdr:cNvSpPr txBox="1"/>
      </xdr:nvSpPr>
      <xdr:spPr>
        <a:xfrm>
          <a:off x="14389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60977</xdr:rowOff>
    </xdr:from>
    <xdr:ext cx="405111" cy="259045"/>
    <xdr:sp macro="" textlink="">
      <xdr:nvSpPr>
        <xdr:cNvPr id="776" name="n_3mainValue【児童館】&#10;有形固定資産減価償却率"/>
        <xdr:cNvSpPr txBox="1"/>
      </xdr:nvSpPr>
      <xdr:spPr>
        <a:xfrm>
          <a:off x="13500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77" name="n_4mainValue【児童館】&#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817" name="楕円 816"/>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818"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819" name="楕円 818"/>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820" name="直線コネクタ 819"/>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821" name="楕円 820"/>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822" name="直線コネクタ 821"/>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23" name="楕円 822"/>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824" name="直線コネクタ 823"/>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825" name="楕円 824"/>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826" name="直線コネクタ 825"/>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29"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0"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831"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832"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833"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834"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864"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114936</xdr:rowOff>
    </xdr:from>
    <xdr:to>
      <xdr:col>85</xdr:col>
      <xdr:colOff>177800</xdr:colOff>
      <xdr:row>106</xdr:row>
      <xdr:rowOff>45086</xdr:rowOff>
    </xdr:to>
    <xdr:sp macro="" textlink="">
      <xdr:nvSpPr>
        <xdr:cNvPr id="875" name="楕円 874"/>
        <xdr:cNvSpPr/>
      </xdr:nvSpPr>
      <xdr:spPr>
        <a:xfrm>
          <a:off x="16268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93363</xdr:rowOff>
    </xdr:from>
    <xdr:ext cx="405111" cy="259045"/>
    <xdr:sp macro="" textlink="">
      <xdr:nvSpPr>
        <xdr:cNvPr id="876" name="【公民館】&#10;有形固定資産減価償却率該当値テキスト"/>
        <xdr:cNvSpPr txBox="1"/>
      </xdr:nvSpPr>
      <xdr:spPr>
        <a:xfrm>
          <a:off x="16357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86361</xdr:rowOff>
    </xdr:from>
    <xdr:to>
      <xdr:col>81</xdr:col>
      <xdr:colOff>101600</xdr:colOff>
      <xdr:row>106</xdr:row>
      <xdr:rowOff>16511</xdr:rowOff>
    </xdr:to>
    <xdr:sp macro="" textlink="">
      <xdr:nvSpPr>
        <xdr:cNvPr id="877" name="楕円 876"/>
        <xdr:cNvSpPr/>
      </xdr:nvSpPr>
      <xdr:spPr>
        <a:xfrm>
          <a:off x="15430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137161</xdr:rowOff>
    </xdr:from>
    <xdr:to>
      <xdr:col>85</xdr:col>
      <xdr:colOff>127000</xdr:colOff>
      <xdr:row>105</xdr:row>
      <xdr:rowOff>165736</xdr:rowOff>
    </xdr:to>
    <xdr:cxnSp macro="">
      <xdr:nvCxnSpPr>
        <xdr:cNvPr id="878" name="直線コネクタ 877"/>
        <xdr:cNvCxnSpPr/>
      </xdr:nvCxnSpPr>
      <xdr:spPr>
        <a:xfrm>
          <a:off x="15481300" y="181394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57786</xdr:rowOff>
    </xdr:from>
    <xdr:to>
      <xdr:col>76</xdr:col>
      <xdr:colOff>165100</xdr:colOff>
      <xdr:row>105</xdr:row>
      <xdr:rowOff>159386</xdr:rowOff>
    </xdr:to>
    <xdr:sp macro="" textlink="">
      <xdr:nvSpPr>
        <xdr:cNvPr id="879" name="楕円 878"/>
        <xdr:cNvSpPr/>
      </xdr:nvSpPr>
      <xdr:spPr>
        <a:xfrm>
          <a:off x="14541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108586</xdr:rowOff>
    </xdr:from>
    <xdr:to>
      <xdr:col>81</xdr:col>
      <xdr:colOff>50800</xdr:colOff>
      <xdr:row>105</xdr:row>
      <xdr:rowOff>137161</xdr:rowOff>
    </xdr:to>
    <xdr:cxnSp macro="">
      <xdr:nvCxnSpPr>
        <xdr:cNvPr id="880" name="直線コネクタ 879"/>
        <xdr:cNvCxnSpPr/>
      </xdr:nvCxnSpPr>
      <xdr:spPr>
        <a:xfrm>
          <a:off x="14592300" y="18110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881" name="楕円 880"/>
        <xdr:cNvSpPr/>
      </xdr:nvSpPr>
      <xdr:spPr>
        <a:xfrm>
          <a:off x="13652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49530</xdr:rowOff>
    </xdr:from>
    <xdr:to>
      <xdr:col>76</xdr:col>
      <xdr:colOff>114300</xdr:colOff>
      <xdr:row>105</xdr:row>
      <xdr:rowOff>108586</xdr:rowOff>
    </xdr:to>
    <xdr:cxnSp macro="">
      <xdr:nvCxnSpPr>
        <xdr:cNvPr id="882" name="直線コネクタ 881"/>
        <xdr:cNvCxnSpPr/>
      </xdr:nvCxnSpPr>
      <xdr:spPr>
        <a:xfrm>
          <a:off x="13703300" y="17880330"/>
          <a:ext cx="8890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883" name="楕円 882"/>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49530</xdr:rowOff>
    </xdr:from>
    <xdr:to>
      <xdr:col>71</xdr:col>
      <xdr:colOff>177800</xdr:colOff>
      <xdr:row>104</xdr:row>
      <xdr:rowOff>114300</xdr:rowOff>
    </xdr:to>
    <xdr:cxnSp macro="">
      <xdr:nvCxnSpPr>
        <xdr:cNvPr id="884" name="直線コネクタ 883"/>
        <xdr:cNvCxnSpPr/>
      </xdr:nvCxnSpPr>
      <xdr:spPr>
        <a:xfrm flipV="1">
          <a:off x="12814300" y="17880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7638</xdr:rowOff>
    </xdr:from>
    <xdr:ext cx="405111" cy="259045"/>
    <xdr:sp macro="" textlink="">
      <xdr:nvSpPr>
        <xdr:cNvPr id="889" name="n_1mainValue【公民館】&#10;有形固定資産減価償却率"/>
        <xdr:cNvSpPr txBox="1"/>
      </xdr:nvSpPr>
      <xdr:spPr>
        <a:xfrm>
          <a:off x="152660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150513</xdr:rowOff>
    </xdr:from>
    <xdr:ext cx="405111" cy="259045"/>
    <xdr:sp macro="" textlink="">
      <xdr:nvSpPr>
        <xdr:cNvPr id="890" name="n_2mainValue【公民館】&#10;有形固定資産減価償却率"/>
        <xdr:cNvSpPr txBox="1"/>
      </xdr:nvSpPr>
      <xdr:spPr>
        <a:xfrm>
          <a:off x="14389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91457</xdr:rowOff>
    </xdr:from>
    <xdr:ext cx="405111" cy="259045"/>
    <xdr:sp macro="" textlink="">
      <xdr:nvSpPr>
        <xdr:cNvPr id="891" name="n_3mainValue【公民館】&#10;有形固定資産減価償却率"/>
        <xdr:cNvSpPr txBox="1"/>
      </xdr:nvSpPr>
      <xdr:spPr>
        <a:xfrm>
          <a:off x="13500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892" name="n_4mainValue【公民館】&#10;有形固定資産減価償却率"/>
        <xdr:cNvSpPr txBox="1"/>
      </xdr:nvSpPr>
      <xdr:spPr>
        <a:xfrm>
          <a:off x="12611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919"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123698</xdr:rowOff>
    </xdr:from>
    <xdr:to>
      <xdr:col>116</xdr:col>
      <xdr:colOff>114300</xdr:colOff>
      <xdr:row>106</xdr:row>
      <xdr:rowOff>53848</xdr:rowOff>
    </xdr:to>
    <xdr:sp macro="" textlink="">
      <xdr:nvSpPr>
        <xdr:cNvPr id="930" name="楕円 929"/>
        <xdr:cNvSpPr/>
      </xdr:nvSpPr>
      <xdr:spPr>
        <a:xfrm>
          <a:off x="22110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146575</xdr:rowOff>
    </xdr:from>
    <xdr:ext cx="469744" cy="259045"/>
    <xdr:sp macro="" textlink="">
      <xdr:nvSpPr>
        <xdr:cNvPr id="931" name="【公民館】&#10;一人当たり面積該当値テキスト"/>
        <xdr:cNvSpPr txBox="1"/>
      </xdr:nvSpPr>
      <xdr:spPr>
        <a:xfrm>
          <a:off x="22199600" y="179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130556</xdr:rowOff>
    </xdr:from>
    <xdr:to>
      <xdr:col>112</xdr:col>
      <xdr:colOff>38100</xdr:colOff>
      <xdr:row>106</xdr:row>
      <xdr:rowOff>60706</xdr:rowOff>
    </xdr:to>
    <xdr:sp macro="" textlink="">
      <xdr:nvSpPr>
        <xdr:cNvPr id="932" name="楕円 931"/>
        <xdr:cNvSpPr/>
      </xdr:nvSpPr>
      <xdr:spPr>
        <a:xfrm>
          <a:off x="21272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106</xdr:row>
      <xdr:rowOff>9906</xdr:rowOff>
    </xdr:to>
    <xdr:cxnSp macro="">
      <xdr:nvCxnSpPr>
        <xdr:cNvPr id="933" name="直線コネクタ 932"/>
        <xdr:cNvCxnSpPr/>
      </xdr:nvCxnSpPr>
      <xdr:spPr>
        <a:xfrm flipV="1">
          <a:off x="21323300" y="1817674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135128</xdr:rowOff>
    </xdr:from>
    <xdr:to>
      <xdr:col>107</xdr:col>
      <xdr:colOff>101600</xdr:colOff>
      <xdr:row>106</xdr:row>
      <xdr:rowOff>65278</xdr:rowOff>
    </xdr:to>
    <xdr:sp macro="" textlink="">
      <xdr:nvSpPr>
        <xdr:cNvPr id="934" name="楕円 933"/>
        <xdr:cNvSpPr/>
      </xdr:nvSpPr>
      <xdr:spPr>
        <a:xfrm>
          <a:off x="20383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xdr:rowOff>
    </xdr:from>
    <xdr:to>
      <xdr:col>111</xdr:col>
      <xdr:colOff>177800</xdr:colOff>
      <xdr:row>106</xdr:row>
      <xdr:rowOff>14478</xdr:rowOff>
    </xdr:to>
    <xdr:cxnSp macro="">
      <xdr:nvCxnSpPr>
        <xdr:cNvPr id="935" name="直線コネクタ 934"/>
        <xdr:cNvCxnSpPr/>
      </xdr:nvCxnSpPr>
      <xdr:spPr>
        <a:xfrm flipV="1">
          <a:off x="20434300" y="181836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153415</xdr:rowOff>
    </xdr:from>
    <xdr:to>
      <xdr:col>102</xdr:col>
      <xdr:colOff>165100</xdr:colOff>
      <xdr:row>106</xdr:row>
      <xdr:rowOff>83565</xdr:rowOff>
    </xdr:to>
    <xdr:sp macro="" textlink="">
      <xdr:nvSpPr>
        <xdr:cNvPr id="936" name="楕円 935"/>
        <xdr:cNvSpPr/>
      </xdr:nvSpPr>
      <xdr:spPr>
        <a:xfrm>
          <a:off x="19494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xdr:rowOff>
    </xdr:from>
    <xdr:to>
      <xdr:col>107</xdr:col>
      <xdr:colOff>50800</xdr:colOff>
      <xdr:row>106</xdr:row>
      <xdr:rowOff>32765</xdr:rowOff>
    </xdr:to>
    <xdr:cxnSp macro="">
      <xdr:nvCxnSpPr>
        <xdr:cNvPr id="937" name="直線コネクタ 936"/>
        <xdr:cNvCxnSpPr/>
      </xdr:nvCxnSpPr>
      <xdr:spPr>
        <a:xfrm flipV="1">
          <a:off x="19545300" y="1818817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38" name="楕円 937"/>
        <xdr:cNvSpPr/>
      </xdr:nvSpPr>
      <xdr:spPr>
        <a:xfrm>
          <a:off x="18605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165354</xdr:rowOff>
    </xdr:from>
    <xdr:to>
      <xdr:col>102</xdr:col>
      <xdr:colOff>114300</xdr:colOff>
      <xdr:row>106</xdr:row>
      <xdr:rowOff>32765</xdr:rowOff>
    </xdr:to>
    <xdr:cxnSp macro="">
      <xdr:nvCxnSpPr>
        <xdr:cNvPr id="939" name="直線コネクタ 938"/>
        <xdr:cNvCxnSpPr/>
      </xdr:nvCxnSpPr>
      <xdr:spPr>
        <a:xfrm>
          <a:off x="18656300" y="181676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40"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1"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43"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77233</xdr:rowOff>
    </xdr:from>
    <xdr:ext cx="469744" cy="259045"/>
    <xdr:sp macro="" textlink="">
      <xdr:nvSpPr>
        <xdr:cNvPr id="944" name="n_1mainValue【公民館】&#10;一人当たり面積"/>
        <xdr:cNvSpPr txBox="1"/>
      </xdr:nvSpPr>
      <xdr:spPr>
        <a:xfrm>
          <a:off x="210757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81805</xdr:rowOff>
    </xdr:from>
    <xdr:ext cx="469744" cy="259045"/>
    <xdr:sp macro="" textlink="">
      <xdr:nvSpPr>
        <xdr:cNvPr id="945" name="n_2mainValue【公民館】&#10;一人当たり面積"/>
        <xdr:cNvSpPr txBox="1"/>
      </xdr:nvSpPr>
      <xdr:spPr>
        <a:xfrm>
          <a:off x="201994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100092</xdr:rowOff>
    </xdr:from>
    <xdr:ext cx="469744" cy="259045"/>
    <xdr:sp macro="" textlink="">
      <xdr:nvSpPr>
        <xdr:cNvPr id="946" name="n_3mainValue【公民館】&#10;一人当たり面積"/>
        <xdr:cNvSpPr txBox="1"/>
      </xdr:nvSpPr>
      <xdr:spPr>
        <a:xfrm>
          <a:off x="193104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947" name="n_4main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学校施設以外は、類似団体平均と比べて、有形固定資産減価償却率が大きくなっている。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施設は、老朽化した施設が多く、本来、計画的に整備を行っていく必要があるが、近年の厳しい財政状況のため、維持補修による対応が中心となっており、有形固定資産減価償却率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また、公営住宅、認定こども園・幼稚園・保育所、学校施設、公民館については、類似団体平均と比べて、一人あたりの面積が大きくなっている。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したがって、特にこれらの施設の整備を行う際は、施設規模や利用人口、必要性等を勘案して、統廃合を含めた再編等を行っていく必要がある。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57,921
57,205
103.58
33,045,877
31,294,346
1,520,926
15,376,760
20,729,109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107043</xdr:rowOff>
    </xdr:from>
    <xdr:to>
      <xdr:col>24</xdr:col>
      <xdr:colOff>114300</xdr:colOff>
      <xdr:row>35</xdr:row>
      <xdr:rowOff>37193</xdr:rowOff>
    </xdr:to>
    <xdr:sp macro="" textlink="">
      <xdr:nvSpPr>
        <xdr:cNvPr id="74" name="楕円 73"/>
        <xdr:cNvSpPr/>
      </xdr:nvSpPr>
      <xdr:spPr>
        <a:xfrm>
          <a:off x="4584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129920</xdr:rowOff>
    </xdr:from>
    <xdr:ext cx="405111" cy="259045"/>
    <xdr:sp macro="" textlink="">
      <xdr:nvSpPr>
        <xdr:cNvPr id="75" name="【図書館】&#10;有形固定資産減価償却率該当値テキスト"/>
        <xdr:cNvSpPr txBox="1"/>
      </xdr:nvSpPr>
      <xdr:spPr>
        <a:xfrm>
          <a:off x="4673600"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25400</xdr:rowOff>
    </xdr:from>
    <xdr:to>
      <xdr:col>20</xdr:col>
      <xdr:colOff>38100</xdr:colOff>
      <xdr:row>34</xdr:row>
      <xdr:rowOff>127000</xdr:rowOff>
    </xdr:to>
    <xdr:sp macro="" textlink="">
      <xdr:nvSpPr>
        <xdr:cNvPr id="76" name="楕円 75"/>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76200</xdr:rowOff>
    </xdr:from>
    <xdr:to>
      <xdr:col>24</xdr:col>
      <xdr:colOff>63500</xdr:colOff>
      <xdr:row>34</xdr:row>
      <xdr:rowOff>157843</xdr:rowOff>
    </xdr:to>
    <xdr:cxnSp macro="">
      <xdr:nvCxnSpPr>
        <xdr:cNvPr id="77" name="直線コネクタ 76"/>
        <xdr:cNvCxnSpPr/>
      </xdr:nvCxnSpPr>
      <xdr:spPr>
        <a:xfrm>
          <a:off x="3797300" y="5905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115207</xdr:rowOff>
    </xdr:from>
    <xdr:to>
      <xdr:col>15</xdr:col>
      <xdr:colOff>101600</xdr:colOff>
      <xdr:row>34</xdr:row>
      <xdr:rowOff>45357</xdr:rowOff>
    </xdr:to>
    <xdr:sp macro="" textlink="">
      <xdr:nvSpPr>
        <xdr:cNvPr id="78" name="楕円 77"/>
        <xdr:cNvSpPr/>
      </xdr:nvSpPr>
      <xdr:spPr>
        <a:xfrm>
          <a:off x="2857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166007</xdr:rowOff>
    </xdr:from>
    <xdr:to>
      <xdr:col>19</xdr:col>
      <xdr:colOff>177800</xdr:colOff>
      <xdr:row>34</xdr:row>
      <xdr:rowOff>76200</xdr:rowOff>
    </xdr:to>
    <xdr:cxnSp macro="">
      <xdr:nvCxnSpPr>
        <xdr:cNvPr id="79" name="直線コネクタ 78"/>
        <xdr:cNvCxnSpPr/>
      </xdr:nvCxnSpPr>
      <xdr:spPr>
        <a:xfrm>
          <a:off x="2908300" y="5823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167458</xdr:rowOff>
    </xdr:from>
    <xdr:to>
      <xdr:col>10</xdr:col>
      <xdr:colOff>165100</xdr:colOff>
      <xdr:row>33</xdr:row>
      <xdr:rowOff>97608</xdr:rowOff>
    </xdr:to>
    <xdr:sp macro="" textlink="">
      <xdr:nvSpPr>
        <xdr:cNvPr id="80" name="楕円 79"/>
        <xdr:cNvSpPr/>
      </xdr:nvSpPr>
      <xdr:spPr>
        <a:xfrm>
          <a:off x="1968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46808</xdr:rowOff>
    </xdr:from>
    <xdr:to>
      <xdr:col>15</xdr:col>
      <xdr:colOff>50800</xdr:colOff>
      <xdr:row>33</xdr:row>
      <xdr:rowOff>166007</xdr:rowOff>
    </xdr:to>
    <xdr:cxnSp macro="">
      <xdr:nvCxnSpPr>
        <xdr:cNvPr id="81" name="直線コネクタ 80"/>
        <xdr:cNvCxnSpPr/>
      </xdr:nvCxnSpPr>
      <xdr:spPr>
        <a:xfrm>
          <a:off x="2019300" y="5704658"/>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156028</xdr:rowOff>
    </xdr:from>
    <xdr:to>
      <xdr:col>6</xdr:col>
      <xdr:colOff>38100</xdr:colOff>
      <xdr:row>41</xdr:row>
      <xdr:rowOff>86178</xdr:rowOff>
    </xdr:to>
    <xdr:sp macro="" textlink="">
      <xdr:nvSpPr>
        <xdr:cNvPr id="82" name="楕円 81"/>
        <xdr:cNvSpPr/>
      </xdr:nvSpPr>
      <xdr:spPr>
        <a:xfrm>
          <a:off x="1079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46808</xdr:rowOff>
    </xdr:from>
    <xdr:to>
      <xdr:col>10</xdr:col>
      <xdr:colOff>114300</xdr:colOff>
      <xdr:row>41</xdr:row>
      <xdr:rowOff>35378</xdr:rowOff>
    </xdr:to>
    <xdr:cxnSp macro="">
      <xdr:nvCxnSpPr>
        <xdr:cNvPr id="83" name="直線コネクタ 82"/>
        <xdr:cNvCxnSpPr/>
      </xdr:nvCxnSpPr>
      <xdr:spPr>
        <a:xfrm flipV="1">
          <a:off x="1130300" y="5704658"/>
          <a:ext cx="889000" cy="13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143527</xdr:rowOff>
    </xdr:from>
    <xdr:ext cx="405111" cy="259045"/>
    <xdr:sp macro="" textlink="">
      <xdr:nvSpPr>
        <xdr:cNvPr id="88" name="n_1mainValue【図書館】&#10;有形固定資産減価償却率"/>
        <xdr:cNvSpPr txBox="1"/>
      </xdr:nvSpPr>
      <xdr:spPr>
        <a:xfrm>
          <a:off x="3582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61884</xdr:rowOff>
    </xdr:from>
    <xdr:ext cx="405111" cy="259045"/>
    <xdr:sp macro="" textlink="">
      <xdr:nvSpPr>
        <xdr:cNvPr id="89" name="n_2mainValue【図書館】&#10;有形固定資産減価償却率"/>
        <xdr:cNvSpPr txBox="1"/>
      </xdr:nvSpPr>
      <xdr:spPr>
        <a:xfrm>
          <a:off x="2705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114135</xdr:rowOff>
    </xdr:from>
    <xdr:ext cx="340478" cy="259045"/>
    <xdr:sp macro="" textlink="">
      <xdr:nvSpPr>
        <xdr:cNvPr id="90" name="n_3mainValue【図書館】&#10;有形固定資産減価償却率"/>
        <xdr:cNvSpPr txBox="1"/>
      </xdr:nvSpPr>
      <xdr:spPr>
        <a:xfrm>
          <a:off x="1849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77305</xdr:rowOff>
    </xdr:from>
    <xdr:ext cx="405111" cy="259045"/>
    <xdr:sp macro="" textlink="">
      <xdr:nvSpPr>
        <xdr:cNvPr id="91" name="n_4mainValue【図書館】&#10;有形固定資産減価償却率"/>
        <xdr:cNvSpPr txBox="1"/>
      </xdr:nvSpPr>
      <xdr:spPr>
        <a:xfrm>
          <a:off x="927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31" name="楕円 130"/>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2" name="【図書館】&#10;一人当たり面積該当値テキスト"/>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6350</xdr:rowOff>
    </xdr:from>
    <xdr:to>
      <xdr:col>55</xdr:col>
      <xdr:colOff>0</xdr:colOff>
      <xdr:row>39</xdr:row>
      <xdr:rowOff>19050</xdr:rowOff>
    </xdr:to>
    <xdr:cxnSp macro="">
      <xdr:nvCxnSpPr>
        <xdr:cNvPr id="134" name="直線コネクタ 133"/>
        <xdr:cNvCxnSpPr/>
      </xdr:nvCxnSpPr>
      <xdr:spPr>
        <a:xfrm flipV="1">
          <a:off x="9639300" y="669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152400</xdr:rowOff>
    </xdr:from>
    <xdr:to>
      <xdr:col>46</xdr:col>
      <xdr:colOff>38100</xdr:colOff>
      <xdr:row>39</xdr:row>
      <xdr:rowOff>82550</xdr:rowOff>
    </xdr:to>
    <xdr:sp macro="" textlink="">
      <xdr:nvSpPr>
        <xdr:cNvPr id="135" name="楕円 134"/>
        <xdr:cNvSpPr/>
      </xdr:nvSpPr>
      <xdr:spPr>
        <a:xfrm>
          <a:off x="8699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31750</xdr:rowOff>
    </xdr:to>
    <xdr:cxnSp macro="">
      <xdr:nvCxnSpPr>
        <xdr:cNvPr id="136" name="直線コネクタ 135"/>
        <xdr:cNvCxnSpPr/>
      </xdr:nvCxnSpPr>
      <xdr:spPr>
        <a:xfrm flipV="1">
          <a:off x="87503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152400</xdr:rowOff>
    </xdr:from>
    <xdr:to>
      <xdr:col>41</xdr:col>
      <xdr:colOff>101600</xdr:colOff>
      <xdr:row>39</xdr:row>
      <xdr:rowOff>82550</xdr:rowOff>
    </xdr:to>
    <xdr:sp macro="" textlink="">
      <xdr:nvSpPr>
        <xdr:cNvPr id="137" name="楕円 136"/>
        <xdr:cNvSpPr/>
      </xdr:nvSpPr>
      <xdr:spPr>
        <a:xfrm>
          <a:off x="781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31750</xdr:rowOff>
    </xdr:from>
    <xdr:to>
      <xdr:col>45</xdr:col>
      <xdr:colOff>177800</xdr:colOff>
      <xdr:row>39</xdr:row>
      <xdr:rowOff>31750</xdr:rowOff>
    </xdr:to>
    <xdr:cxnSp macro="">
      <xdr:nvCxnSpPr>
        <xdr:cNvPr id="138" name="直線コネクタ 137"/>
        <xdr:cNvCxnSpPr/>
      </xdr:nvCxnSpPr>
      <xdr:spPr>
        <a:xfrm>
          <a:off x="78613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31750</xdr:rowOff>
    </xdr:from>
    <xdr:to>
      <xdr:col>41</xdr:col>
      <xdr:colOff>50800</xdr:colOff>
      <xdr:row>41</xdr:row>
      <xdr:rowOff>19050</xdr:rowOff>
    </xdr:to>
    <xdr:cxnSp macro="">
      <xdr:nvCxnSpPr>
        <xdr:cNvPr id="140" name="直線コネクタ 139"/>
        <xdr:cNvCxnSpPr/>
      </xdr:nvCxnSpPr>
      <xdr:spPr>
        <a:xfrm flipV="1">
          <a:off x="6972300" y="67183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73677</xdr:rowOff>
    </xdr:from>
    <xdr:ext cx="469744" cy="259045"/>
    <xdr:sp macro="" textlink="">
      <xdr:nvSpPr>
        <xdr:cNvPr id="146" name="n_2mainValue【図書館】&#10;一人当たり面積"/>
        <xdr:cNvSpPr txBox="1"/>
      </xdr:nvSpPr>
      <xdr:spPr>
        <a:xfrm>
          <a:off x="8515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73677</xdr:rowOff>
    </xdr:from>
    <xdr:ext cx="469744" cy="259045"/>
    <xdr:sp macro="" textlink="">
      <xdr:nvSpPr>
        <xdr:cNvPr id="147" name="n_3mainValue【図書館】&#10;一人当たり面積"/>
        <xdr:cNvSpPr txBox="1"/>
      </xdr:nvSpPr>
      <xdr:spPr>
        <a:xfrm>
          <a:off x="7626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150041</xdr:rowOff>
    </xdr:from>
    <xdr:to>
      <xdr:col>24</xdr:col>
      <xdr:colOff>114300</xdr:colOff>
      <xdr:row>63</xdr:row>
      <xdr:rowOff>80191</xdr:rowOff>
    </xdr:to>
    <xdr:sp macro="" textlink="">
      <xdr:nvSpPr>
        <xdr:cNvPr id="190" name="楕円 189"/>
        <xdr:cNvSpPr/>
      </xdr:nvSpPr>
      <xdr:spPr>
        <a:xfrm>
          <a:off x="45847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128468</xdr:rowOff>
    </xdr:from>
    <xdr:ext cx="405111" cy="259045"/>
    <xdr:sp macro="" textlink="">
      <xdr:nvSpPr>
        <xdr:cNvPr id="191" name="【体育館・プール】&#10;有形固定資産減価償却率該当値テキスト"/>
        <xdr:cNvSpPr txBox="1"/>
      </xdr:nvSpPr>
      <xdr:spPr>
        <a:xfrm>
          <a:off x="4673600"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115751</xdr:rowOff>
    </xdr:from>
    <xdr:to>
      <xdr:col>20</xdr:col>
      <xdr:colOff>38100</xdr:colOff>
      <xdr:row>63</xdr:row>
      <xdr:rowOff>45901</xdr:rowOff>
    </xdr:to>
    <xdr:sp macro="" textlink="">
      <xdr:nvSpPr>
        <xdr:cNvPr id="192" name="楕円 191"/>
        <xdr:cNvSpPr/>
      </xdr:nvSpPr>
      <xdr:spPr>
        <a:xfrm>
          <a:off x="3746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166551</xdr:rowOff>
    </xdr:from>
    <xdr:to>
      <xdr:col>24</xdr:col>
      <xdr:colOff>63500</xdr:colOff>
      <xdr:row>63</xdr:row>
      <xdr:rowOff>29391</xdr:rowOff>
    </xdr:to>
    <xdr:cxnSp macro="">
      <xdr:nvCxnSpPr>
        <xdr:cNvPr id="193" name="直線コネクタ 192"/>
        <xdr:cNvCxnSpPr/>
      </xdr:nvCxnSpPr>
      <xdr:spPr>
        <a:xfrm>
          <a:off x="3797300" y="107964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194" name="楕円 193"/>
        <xdr:cNvSpPr/>
      </xdr:nvSpPr>
      <xdr:spPr>
        <a:xfrm>
          <a:off x="2857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166551</xdr:rowOff>
    </xdr:to>
    <xdr:cxnSp macro="">
      <xdr:nvCxnSpPr>
        <xdr:cNvPr id="195" name="直線コネクタ 194"/>
        <xdr:cNvCxnSpPr/>
      </xdr:nvCxnSpPr>
      <xdr:spPr>
        <a:xfrm>
          <a:off x="2908300" y="107637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48804</xdr:rowOff>
    </xdr:from>
    <xdr:to>
      <xdr:col>10</xdr:col>
      <xdr:colOff>165100</xdr:colOff>
      <xdr:row>62</xdr:row>
      <xdr:rowOff>150404</xdr:rowOff>
    </xdr:to>
    <xdr:sp macro="" textlink="">
      <xdr:nvSpPr>
        <xdr:cNvPr id="196" name="楕円 195"/>
        <xdr:cNvSpPr/>
      </xdr:nvSpPr>
      <xdr:spPr>
        <a:xfrm>
          <a:off x="1968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99604</xdr:rowOff>
    </xdr:from>
    <xdr:to>
      <xdr:col>15</xdr:col>
      <xdr:colOff>50800</xdr:colOff>
      <xdr:row>62</xdr:row>
      <xdr:rowOff>133894</xdr:rowOff>
    </xdr:to>
    <xdr:cxnSp macro="">
      <xdr:nvCxnSpPr>
        <xdr:cNvPr id="197" name="直線コネクタ 196"/>
        <xdr:cNvCxnSpPr/>
      </xdr:nvCxnSpPr>
      <xdr:spPr>
        <a:xfrm>
          <a:off x="2019300" y="10729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153307</xdr:rowOff>
    </xdr:from>
    <xdr:to>
      <xdr:col>6</xdr:col>
      <xdr:colOff>38100</xdr:colOff>
      <xdr:row>62</xdr:row>
      <xdr:rowOff>83457</xdr:rowOff>
    </xdr:to>
    <xdr:sp macro="" textlink="">
      <xdr:nvSpPr>
        <xdr:cNvPr id="198" name="楕円 197"/>
        <xdr:cNvSpPr/>
      </xdr:nvSpPr>
      <xdr:spPr>
        <a:xfrm>
          <a:off x="1079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32657</xdr:rowOff>
    </xdr:from>
    <xdr:to>
      <xdr:col>10</xdr:col>
      <xdr:colOff>114300</xdr:colOff>
      <xdr:row>62</xdr:row>
      <xdr:rowOff>99604</xdr:rowOff>
    </xdr:to>
    <xdr:cxnSp macro="">
      <xdr:nvCxnSpPr>
        <xdr:cNvPr id="199" name="直線コネクタ 198"/>
        <xdr:cNvCxnSpPr/>
      </xdr:nvCxnSpPr>
      <xdr:spPr>
        <a:xfrm>
          <a:off x="1130300" y="1066255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37028</xdr:rowOff>
    </xdr:from>
    <xdr:ext cx="405111" cy="259045"/>
    <xdr:sp macro="" textlink="">
      <xdr:nvSpPr>
        <xdr:cNvPr id="204" name="n_1mainValue【体育館・プール】&#10;有形固定資産減価償却率"/>
        <xdr:cNvSpPr txBox="1"/>
      </xdr:nvSpPr>
      <xdr:spPr>
        <a:xfrm>
          <a:off x="3582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205" name="n_2mainValue【体育館・プール】&#10;有形固定資産減価償却率"/>
        <xdr:cNvSpPr txBox="1"/>
      </xdr:nvSpPr>
      <xdr:spPr>
        <a:xfrm>
          <a:off x="2705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141531</xdr:rowOff>
    </xdr:from>
    <xdr:ext cx="405111" cy="259045"/>
    <xdr:sp macro="" textlink="">
      <xdr:nvSpPr>
        <xdr:cNvPr id="206" name="n_3mainValue【体育館・プール】&#10;有形固定資産減価償却率"/>
        <xdr:cNvSpPr txBox="1"/>
      </xdr:nvSpPr>
      <xdr:spPr>
        <a:xfrm>
          <a:off x="1816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74584</xdr:rowOff>
    </xdr:from>
    <xdr:ext cx="405111" cy="259045"/>
    <xdr:sp macro="" textlink="">
      <xdr:nvSpPr>
        <xdr:cNvPr id="207" name="n_4mainValue【体育館・プール】&#10;有形固定資産減価償却率"/>
        <xdr:cNvSpPr txBox="1"/>
      </xdr:nvSpPr>
      <xdr:spPr>
        <a:xfrm>
          <a:off x="927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47" name="楕円 246"/>
        <xdr:cNvSpPr/>
      </xdr:nvSpPr>
      <xdr:spPr>
        <a:xfrm>
          <a:off x="10426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80027</xdr:rowOff>
    </xdr:from>
    <xdr:ext cx="469744" cy="259045"/>
    <xdr:sp macro="" textlink="">
      <xdr:nvSpPr>
        <xdr:cNvPr id="248" name="【体育館・プール】&#10;一人当たり面積該当値テキスト"/>
        <xdr:cNvSpPr txBox="1"/>
      </xdr:nvSpPr>
      <xdr:spPr>
        <a:xfrm>
          <a:off x="10515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49" name="楕円 248"/>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62</xdr:row>
      <xdr:rowOff>156210</xdr:rowOff>
    </xdr:to>
    <xdr:cxnSp macro="">
      <xdr:nvCxnSpPr>
        <xdr:cNvPr id="250" name="直線コネクタ 249"/>
        <xdr:cNvCxnSpPr/>
      </xdr:nvCxnSpPr>
      <xdr:spPr>
        <a:xfrm flipV="1">
          <a:off x="9639300" y="1078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109220</xdr:rowOff>
    </xdr:from>
    <xdr:to>
      <xdr:col>46</xdr:col>
      <xdr:colOff>38100</xdr:colOff>
      <xdr:row>63</xdr:row>
      <xdr:rowOff>39370</xdr:rowOff>
    </xdr:to>
    <xdr:sp macro="" textlink="">
      <xdr:nvSpPr>
        <xdr:cNvPr id="251" name="楕円 250"/>
        <xdr:cNvSpPr/>
      </xdr:nvSpPr>
      <xdr:spPr>
        <a:xfrm>
          <a:off x="869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156210</xdr:rowOff>
    </xdr:from>
    <xdr:to>
      <xdr:col>50</xdr:col>
      <xdr:colOff>114300</xdr:colOff>
      <xdr:row>62</xdr:row>
      <xdr:rowOff>160020</xdr:rowOff>
    </xdr:to>
    <xdr:cxnSp macro="">
      <xdr:nvCxnSpPr>
        <xdr:cNvPr id="252" name="直線コネクタ 251"/>
        <xdr:cNvCxnSpPr/>
      </xdr:nvCxnSpPr>
      <xdr:spPr>
        <a:xfrm flipV="1">
          <a:off x="8750300" y="1078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114935</xdr:rowOff>
    </xdr:from>
    <xdr:to>
      <xdr:col>41</xdr:col>
      <xdr:colOff>101600</xdr:colOff>
      <xdr:row>63</xdr:row>
      <xdr:rowOff>45085</xdr:rowOff>
    </xdr:to>
    <xdr:sp macro="" textlink="">
      <xdr:nvSpPr>
        <xdr:cNvPr id="253" name="楕円 252"/>
        <xdr:cNvSpPr/>
      </xdr:nvSpPr>
      <xdr:spPr>
        <a:xfrm>
          <a:off x="7810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160020</xdr:rowOff>
    </xdr:from>
    <xdr:to>
      <xdr:col>45</xdr:col>
      <xdr:colOff>177800</xdr:colOff>
      <xdr:row>62</xdr:row>
      <xdr:rowOff>165735</xdr:rowOff>
    </xdr:to>
    <xdr:cxnSp macro="">
      <xdr:nvCxnSpPr>
        <xdr:cNvPr id="254" name="直線コネクタ 253"/>
        <xdr:cNvCxnSpPr/>
      </xdr:nvCxnSpPr>
      <xdr:spPr>
        <a:xfrm flipV="1">
          <a:off x="7861300" y="10789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116840</xdr:rowOff>
    </xdr:from>
    <xdr:to>
      <xdr:col>36</xdr:col>
      <xdr:colOff>165100</xdr:colOff>
      <xdr:row>63</xdr:row>
      <xdr:rowOff>46990</xdr:rowOff>
    </xdr:to>
    <xdr:sp macro="" textlink="">
      <xdr:nvSpPr>
        <xdr:cNvPr id="255" name="楕円 254"/>
        <xdr:cNvSpPr/>
      </xdr:nvSpPr>
      <xdr:spPr>
        <a:xfrm>
          <a:off x="692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165735</xdr:rowOff>
    </xdr:from>
    <xdr:to>
      <xdr:col>41</xdr:col>
      <xdr:colOff>50800</xdr:colOff>
      <xdr:row>62</xdr:row>
      <xdr:rowOff>167640</xdr:rowOff>
    </xdr:to>
    <xdr:cxnSp macro="">
      <xdr:nvCxnSpPr>
        <xdr:cNvPr id="256" name="直線コネクタ 255"/>
        <xdr:cNvCxnSpPr/>
      </xdr:nvCxnSpPr>
      <xdr:spPr>
        <a:xfrm flipV="1">
          <a:off x="6972300" y="10795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61" name="n_1mainValue【体育館・プール】&#10;一人当たり面積"/>
        <xdr:cNvSpPr txBox="1"/>
      </xdr:nvSpPr>
      <xdr:spPr>
        <a:xfrm>
          <a:off x="9391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30497</xdr:rowOff>
    </xdr:from>
    <xdr:ext cx="469744" cy="259045"/>
    <xdr:sp macro="" textlink="">
      <xdr:nvSpPr>
        <xdr:cNvPr id="262" name="n_2mainValue【体育館・プール】&#10;一人当たり面積"/>
        <xdr:cNvSpPr txBox="1"/>
      </xdr:nvSpPr>
      <xdr:spPr>
        <a:xfrm>
          <a:off x="8515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36212</xdr:rowOff>
    </xdr:from>
    <xdr:ext cx="469744" cy="259045"/>
    <xdr:sp macro="" textlink="">
      <xdr:nvSpPr>
        <xdr:cNvPr id="263" name="n_3mainValue【体育館・プール】&#10;一人当たり面積"/>
        <xdr:cNvSpPr txBox="1"/>
      </xdr:nvSpPr>
      <xdr:spPr>
        <a:xfrm>
          <a:off x="7626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38117</xdr:rowOff>
    </xdr:from>
    <xdr:ext cx="469744" cy="259045"/>
    <xdr:sp macro="" textlink="">
      <xdr:nvSpPr>
        <xdr:cNvPr id="264" name="n_4mainValue【体育館・プール】&#10;一人当たり面積"/>
        <xdr:cNvSpPr txBox="1"/>
      </xdr:nvSpPr>
      <xdr:spPr>
        <a:xfrm>
          <a:off x="6737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6" name="直線コネクタ 305"/>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7"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8" name="直線コネクタ 307"/>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9"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10" name="直線コネクタ 309"/>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11"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12" name="フローチャート: 判断 311"/>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4" name="フローチャート: 判断 313"/>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5" name="フローチャート: 判断 31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6" name="フローチャート: 判断 315"/>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134801</xdr:rowOff>
    </xdr:from>
    <xdr:to>
      <xdr:col>24</xdr:col>
      <xdr:colOff>114300</xdr:colOff>
      <xdr:row>107</xdr:row>
      <xdr:rowOff>64951</xdr:rowOff>
    </xdr:to>
    <xdr:sp macro="" textlink="">
      <xdr:nvSpPr>
        <xdr:cNvPr id="322" name="楕円 321"/>
        <xdr:cNvSpPr/>
      </xdr:nvSpPr>
      <xdr:spPr>
        <a:xfrm>
          <a:off x="4584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113228</xdr:rowOff>
    </xdr:from>
    <xdr:ext cx="405111" cy="259045"/>
    <xdr:sp macro="" textlink="">
      <xdr:nvSpPr>
        <xdr:cNvPr id="323" name="【市民会館】&#10;有形固定資産減価償却率該当値テキスト"/>
        <xdr:cNvSpPr txBox="1"/>
      </xdr:nvSpPr>
      <xdr:spPr>
        <a:xfrm>
          <a:off x="4673600"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159294</xdr:rowOff>
    </xdr:from>
    <xdr:to>
      <xdr:col>20</xdr:col>
      <xdr:colOff>38100</xdr:colOff>
      <xdr:row>107</xdr:row>
      <xdr:rowOff>89444</xdr:rowOff>
    </xdr:to>
    <xdr:sp macro="" textlink="">
      <xdr:nvSpPr>
        <xdr:cNvPr id="324" name="楕円 323"/>
        <xdr:cNvSpPr/>
      </xdr:nvSpPr>
      <xdr:spPr>
        <a:xfrm>
          <a:off x="3746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14151</xdr:rowOff>
    </xdr:from>
    <xdr:to>
      <xdr:col>24</xdr:col>
      <xdr:colOff>63500</xdr:colOff>
      <xdr:row>107</xdr:row>
      <xdr:rowOff>38644</xdr:rowOff>
    </xdr:to>
    <xdr:cxnSp macro="">
      <xdr:nvCxnSpPr>
        <xdr:cNvPr id="325" name="直線コネクタ 324"/>
        <xdr:cNvCxnSpPr/>
      </xdr:nvCxnSpPr>
      <xdr:spPr>
        <a:xfrm flipV="1">
          <a:off x="3797300" y="1835930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136434</xdr:rowOff>
    </xdr:from>
    <xdr:to>
      <xdr:col>15</xdr:col>
      <xdr:colOff>101600</xdr:colOff>
      <xdr:row>107</xdr:row>
      <xdr:rowOff>66584</xdr:rowOff>
    </xdr:to>
    <xdr:sp macro="" textlink="">
      <xdr:nvSpPr>
        <xdr:cNvPr id="326" name="楕円 325"/>
        <xdr:cNvSpPr/>
      </xdr:nvSpPr>
      <xdr:spPr>
        <a:xfrm>
          <a:off x="2857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15784</xdr:rowOff>
    </xdr:from>
    <xdr:to>
      <xdr:col>19</xdr:col>
      <xdr:colOff>177800</xdr:colOff>
      <xdr:row>107</xdr:row>
      <xdr:rowOff>38644</xdr:rowOff>
    </xdr:to>
    <xdr:cxnSp macro="">
      <xdr:nvCxnSpPr>
        <xdr:cNvPr id="327" name="直線コネクタ 326"/>
        <xdr:cNvCxnSpPr/>
      </xdr:nvCxnSpPr>
      <xdr:spPr>
        <a:xfrm>
          <a:off x="2908300" y="183609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38463</xdr:rowOff>
    </xdr:from>
    <xdr:to>
      <xdr:col>10</xdr:col>
      <xdr:colOff>165100</xdr:colOff>
      <xdr:row>106</xdr:row>
      <xdr:rowOff>140063</xdr:rowOff>
    </xdr:to>
    <xdr:sp macro="" textlink="">
      <xdr:nvSpPr>
        <xdr:cNvPr id="328" name="楕円 327"/>
        <xdr:cNvSpPr/>
      </xdr:nvSpPr>
      <xdr:spPr>
        <a:xfrm>
          <a:off x="1968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89263</xdr:rowOff>
    </xdr:from>
    <xdr:to>
      <xdr:col>15</xdr:col>
      <xdr:colOff>50800</xdr:colOff>
      <xdr:row>107</xdr:row>
      <xdr:rowOff>15784</xdr:rowOff>
    </xdr:to>
    <xdr:cxnSp macro="">
      <xdr:nvCxnSpPr>
        <xdr:cNvPr id="329" name="直線コネクタ 328"/>
        <xdr:cNvCxnSpPr/>
      </xdr:nvCxnSpPr>
      <xdr:spPr>
        <a:xfrm>
          <a:off x="2019300" y="182629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160927</xdr:rowOff>
    </xdr:from>
    <xdr:to>
      <xdr:col>6</xdr:col>
      <xdr:colOff>38100</xdr:colOff>
      <xdr:row>106</xdr:row>
      <xdr:rowOff>91077</xdr:rowOff>
    </xdr:to>
    <xdr:sp macro="" textlink="">
      <xdr:nvSpPr>
        <xdr:cNvPr id="330" name="楕円 329"/>
        <xdr:cNvSpPr/>
      </xdr:nvSpPr>
      <xdr:spPr>
        <a:xfrm>
          <a:off x="1079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40277</xdr:rowOff>
    </xdr:from>
    <xdr:to>
      <xdr:col>10</xdr:col>
      <xdr:colOff>114300</xdr:colOff>
      <xdr:row>106</xdr:row>
      <xdr:rowOff>89263</xdr:rowOff>
    </xdr:to>
    <xdr:cxnSp macro="">
      <xdr:nvCxnSpPr>
        <xdr:cNvPr id="331" name="直線コネクタ 330"/>
        <xdr:cNvCxnSpPr/>
      </xdr:nvCxnSpPr>
      <xdr:spPr>
        <a:xfrm>
          <a:off x="1130300" y="182139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33"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34"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335"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80571</xdr:rowOff>
    </xdr:from>
    <xdr:ext cx="405111" cy="259045"/>
    <xdr:sp macro="" textlink="">
      <xdr:nvSpPr>
        <xdr:cNvPr id="336" name="n_1mainValue【市民会館】&#10;有形固定資産減価償却率"/>
        <xdr:cNvSpPr txBox="1"/>
      </xdr:nvSpPr>
      <xdr:spPr>
        <a:xfrm>
          <a:off x="35820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57711</xdr:rowOff>
    </xdr:from>
    <xdr:ext cx="405111" cy="259045"/>
    <xdr:sp macro="" textlink="">
      <xdr:nvSpPr>
        <xdr:cNvPr id="337" name="n_2mainValue【市民会館】&#10;有形固定資産減価償却率"/>
        <xdr:cNvSpPr txBox="1"/>
      </xdr:nvSpPr>
      <xdr:spPr>
        <a:xfrm>
          <a:off x="2705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131190</xdr:rowOff>
    </xdr:from>
    <xdr:ext cx="405111" cy="259045"/>
    <xdr:sp macro="" textlink="">
      <xdr:nvSpPr>
        <xdr:cNvPr id="338" name="n_3mainValue【市民会館】&#10;有形固定資産減価償却率"/>
        <xdr:cNvSpPr txBox="1"/>
      </xdr:nvSpPr>
      <xdr:spPr>
        <a:xfrm>
          <a:off x="1816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82204</xdr:rowOff>
    </xdr:from>
    <xdr:ext cx="405111" cy="259045"/>
    <xdr:sp macro="" textlink="">
      <xdr:nvSpPr>
        <xdr:cNvPr id="339" name="n_4mainValue【市民会館】&#10;有形固定資産減価償却率"/>
        <xdr:cNvSpPr txBox="1"/>
      </xdr:nvSpPr>
      <xdr:spPr>
        <a:xfrm>
          <a:off x="927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5" name="直線コネクタ 364"/>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6"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7" name="直線コネクタ 366"/>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8"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9" name="直線コネクタ 368"/>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370"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71" name="フローチャート: 判断 370"/>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72" name="フローチャート: 判断 371"/>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3" name="フローチャート: 判断 372"/>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4" name="フローチャート: 判断 373"/>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27032</xdr:rowOff>
    </xdr:from>
    <xdr:to>
      <xdr:col>55</xdr:col>
      <xdr:colOff>50800</xdr:colOff>
      <xdr:row>107</xdr:row>
      <xdr:rowOff>128632</xdr:rowOff>
    </xdr:to>
    <xdr:sp macro="" textlink="">
      <xdr:nvSpPr>
        <xdr:cNvPr id="381" name="楕円 380"/>
        <xdr:cNvSpPr/>
      </xdr:nvSpPr>
      <xdr:spPr>
        <a:xfrm>
          <a:off x="10426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5459</xdr:rowOff>
    </xdr:from>
    <xdr:ext cx="469744" cy="259045"/>
    <xdr:sp macro="" textlink="">
      <xdr:nvSpPr>
        <xdr:cNvPr id="382" name="【市民会館】&#10;一人当たり面積該当値テキスト"/>
        <xdr:cNvSpPr txBox="1"/>
      </xdr:nvSpPr>
      <xdr:spPr>
        <a:xfrm>
          <a:off x="10515600"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30299</xdr:rowOff>
    </xdr:from>
    <xdr:to>
      <xdr:col>50</xdr:col>
      <xdr:colOff>165100</xdr:colOff>
      <xdr:row>107</xdr:row>
      <xdr:rowOff>131899</xdr:rowOff>
    </xdr:to>
    <xdr:sp macro="" textlink="">
      <xdr:nvSpPr>
        <xdr:cNvPr id="383" name="楕円 382"/>
        <xdr:cNvSpPr/>
      </xdr:nvSpPr>
      <xdr:spPr>
        <a:xfrm>
          <a:off x="9588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77832</xdr:rowOff>
    </xdr:from>
    <xdr:to>
      <xdr:col>55</xdr:col>
      <xdr:colOff>0</xdr:colOff>
      <xdr:row>107</xdr:row>
      <xdr:rowOff>81099</xdr:rowOff>
    </xdr:to>
    <xdr:cxnSp macro="">
      <xdr:nvCxnSpPr>
        <xdr:cNvPr id="384" name="直線コネクタ 383"/>
        <xdr:cNvCxnSpPr/>
      </xdr:nvCxnSpPr>
      <xdr:spPr>
        <a:xfrm flipV="1">
          <a:off x="9639300" y="184229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385" name="楕円 384"/>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81099</xdr:rowOff>
    </xdr:from>
    <xdr:to>
      <xdr:col>50</xdr:col>
      <xdr:colOff>114300</xdr:colOff>
      <xdr:row>107</xdr:row>
      <xdr:rowOff>87630</xdr:rowOff>
    </xdr:to>
    <xdr:cxnSp macro="">
      <xdr:nvCxnSpPr>
        <xdr:cNvPr id="386" name="直線コネクタ 385"/>
        <xdr:cNvCxnSpPr/>
      </xdr:nvCxnSpPr>
      <xdr:spPr>
        <a:xfrm flipV="1">
          <a:off x="8750300" y="18426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40095</xdr:rowOff>
    </xdr:from>
    <xdr:to>
      <xdr:col>41</xdr:col>
      <xdr:colOff>101600</xdr:colOff>
      <xdr:row>107</xdr:row>
      <xdr:rowOff>141695</xdr:rowOff>
    </xdr:to>
    <xdr:sp macro="" textlink="">
      <xdr:nvSpPr>
        <xdr:cNvPr id="387" name="楕円 386"/>
        <xdr:cNvSpPr/>
      </xdr:nvSpPr>
      <xdr:spPr>
        <a:xfrm>
          <a:off x="781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90895</xdr:rowOff>
    </xdr:to>
    <xdr:cxnSp macro="">
      <xdr:nvCxnSpPr>
        <xdr:cNvPr id="388" name="直線コネクタ 387"/>
        <xdr:cNvCxnSpPr/>
      </xdr:nvCxnSpPr>
      <xdr:spPr>
        <a:xfrm flipV="1">
          <a:off x="7861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43362</xdr:rowOff>
    </xdr:from>
    <xdr:to>
      <xdr:col>36</xdr:col>
      <xdr:colOff>165100</xdr:colOff>
      <xdr:row>107</xdr:row>
      <xdr:rowOff>144962</xdr:rowOff>
    </xdr:to>
    <xdr:sp macro="" textlink="">
      <xdr:nvSpPr>
        <xdr:cNvPr id="389" name="楕円 388"/>
        <xdr:cNvSpPr/>
      </xdr:nvSpPr>
      <xdr:spPr>
        <a:xfrm>
          <a:off x="6921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90895</xdr:rowOff>
    </xdr:from>
    <xdr:to>
      <xdr:col>41</xdr:col>
      <xdr:colOff>50800</xdr:colOff>
      <xdr:row>107</xdr:row>
      <xdr:rowOff>94162</xdr:rowOff>
    </xdr:to>
    <xdr:cxnSp macro="">
      <xdr:nvCxnSpPr>
        <xdr:cNvPr id="390" name="直線コネクタ 389"/>
        <xdr:cNvCxnSpPr/>
      </xdr:nvCxnSpPr>
      <xdr:spPr>
        <a:xfrm flipV="1">
          <a:off x="6972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391"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92"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393"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94"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123026</xdr:rowOff>
    </xdr:from>
    <xdr:ext cx="469744" cy="259045"/>
    <xdr:sp macro="" textlink="">
      <xdr:nvSpPr>
        <xdr:cNvPr id="395" name="n_1mainValue【市民会館】&#10;一人当たり面積"/>
        <xdr:cNvSpPr txBox="1"/>
      </xdr:nvSpPr>
      <xdr:spPr>
        <a:xfrm>
          <a:off x="9391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396" name="n_2mainValue【市民会館】&#10;一人当たり面積"/>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132822</xdr:rowOff>
    </xdr:from>
    <xdr:ext cx="469744" cy="259045"/>
    <xdr:sp macro="" textlink="">
      <xdr:nvSpPr>
        <xdr:cNvPr id="397" name="n_3mainValue【市民会館】&#10;一人当たり面積"/>
        <xdr:cNvSpPr txBox="1"/>
      </xdr:nvSpPr>
      <xdr:spPr>
        <a:xfrm>
          <a:off x="7626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136089</xdr:rowOff>
    </xdr:from>
    <xdr:ext cx="469744" cy="259045"/>
    <xdr:sp macro="" textlink="">
      <xdr:nvSpPr>
        <xdr:cNvPr id="398" name="n_4mainValue【市民会館】&#10;一人当たり面積"/>
        <xdr:cNvSpPr txBox="1"/>
      </xdr:nvSpPr>
      <xdr:spPr>
        <a:xfrm>
          <a:off x="6737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4" name="直線コネクタ 423"/>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6" name="直線コネクタ 42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7"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8" name="直線コネクタ 427"/>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429"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30" name="フローチャート: 判断 429"/>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31" name="フローチャート: 判断 430"/>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2" name="フローチャート: 判断 43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3" name="フローチャート: 判断 432"/>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34" name="フローチャート: 判断 433"/>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xdr:rowOff>
    </xdr:from>
    <xdr:to>
      <xdr:col>85</xdr:col>
      <xdr:colOff>177800</xdr:colOff>
      <xdr:row>41</xdr:row>
      <xdr:rowOff>115570</xdr:rowOff>
    </xdr:to>
    <xdr:sp macro="" textlink="">
      <xdr:nvSpPr>
        <xdr:cNvPr id="440" name="楕円 439"/>
        <xdr:cNvSpPr/>
      </xdr:nvSpPr>
      <xdr:spPr>
        <a:xfrm>
          <a:off x="16268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100347</xdr:rowOff>
    </xdr:from>
    <xdr:ext cx="405111" cy="259045"/>
    <xdr:sp macro="" textlink="">
      <xdr:nvSpPr>
        <xdr:cNvPr id="441" name="【一般廃棄物処理施設】&#10;有形固定資産減価償却率該当値テキスト"/>
        <xdr:cNvSpPr txBox="1"/>
      </xdr:nvSpPr>
      <xdr:spPr>
        <a:xfrm>
          <a:off x="16357600" y="695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67854</xdr:rowOff>
    </xdr:from>
    <xdr:to>
      <xdr:col>81</xdr:col>
      <xdr:colOff>101600</xdr:colOff>
      <xdr:row>41</xdr:row>
      <xdr:rowOff>169454</xdr:rowOff>
    </xdr:to>
    <xdr:sp macro="" textlink="">
      <xdr:nvSpPr>
        <xdr:cNvPr id="442" name="楕円 441"/>
        <xdr:cNvSpPr/>
      </xdr:nvSpPr>
      <xdr:spPr>
        <a:xfrm>
          <a:off x="15430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64770</xdr:rowOff>
    </xdr:from>
    <xdr:to>
      <xdr:col>85</xdr:col>
      <xdr:colOff>127000</xdr:colOff>
      <xdr:row>41</xdr:row>
      <xdr:rowOff>118654</xdr:rowOff>
    </xdr:to>
    <xdr:cxnSp macro="">
      <xdr:nvCxnSpPr>
        <xdr:cNvPr id="443" name="直線コネクタ 442"/>
        <xdr:cNvCxnSpPr/>
      </xdr:nvCxnSpPr>
      <xdr:spPr>
        <a:xfrm flipV="1">
          <a:off x="15481300" y="709422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41728</xdr:rowOff>
    </xdr:from>
    <xdr:to>
      <xdr:col>76</xdr:col>
      <xdr:colOff>165100</xdr:colOff>
      <xdr:row>41</xdr:row>
      <xdr:rowOff>143328</xdr:rowOff>
    </xdr:to>
    <xdr:sp macro="" textlink="">
      <xdr:nvSpPr>
        <xdr:cNvPr id="444" name="楕円 443"/>
        <xdr:cNvSpPr/>
      </xdr:nvSpPr>
      <xdr:spPr>
        <a:xfrm>
          <a:off x="14541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92528</xdr:rowOff>
    </xdr:from>
    <xdr:to>
      <xdr:col>81</xdr:col>
      <xdr:colOff>50800</xdr:colOff>
      <xdr:row>41</xdr:row>
      <xdr:rowOff>118654</xdr:rowOff>
    </xdr:to>
    <xdr:cxnSp macro="">
      <xdr:nvCxnSpPr>
        <xdr:cNvPr id="445" name="直線コネクタ 444"/>
        <xdr:cNvCxnSpPr/>
      </xdr:nvCxnSpPr>
      <xdr:spPr>
        <a:xfrm>
          <a:off x="14592300" y="71219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15603</xdr:rowOff>
    </xdr:from>
    <xdr:to>
      <xdr:col>72</xdr:col>
      <xdr:colOff>38100</xdr:colOff>
      <xdr:row>41</xdr:row>
      <xdr:rowOff>117203</xdr:rowOff>
    </xdr:to>
    <xdr:sp macro="" textlink="">
      <xdr:nvSpPr>
        <xdr:cNvPr id="446" name="楕円 445"/>
        <xdr:cNvSpPr/>
      </xdr:nvSpPr>
      <xdr:spPr>
        <a:xfrm>
          <a:off x="13652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66403</xdr:rowOff>
    </xdr:from>
    <xdr:to>
      <xdr:col>76</xdr:col>
      <xdr:colOff>114300</xdr:colOff>
      <xdr:row>41</xdr:row>
      <xdr:rowOff>92528</xdr:rowOff>
    </xdr:to>
    <xdr:cxnSp macro="">
      <xdr:nvCxnSpPr>
        <xdr:cNvPr id="447" name="直線コネクタ 446"/>
        <xdr:cNvCxnSpPr/>
      </xdr:nvCxnSpPr>
      <xdr:spPr>
        <a:xfrm>
          <a:off x="13703300" y="70958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129903</xdr:rowOff>
    </xdr:from>
    <xdr:to>
      <xdr:col>67</xdr:col>
      <xdr:colOff>101600</xdr:colOff>
      <xdr:row>41</xdr:row>
      <xdr:rowOff>60053</xdr:rowOff>
    </xdr:to>
    <xdr:sp macro="" textlink="">
      <xdr:nvSpPr>
        <xdr:cNvPr id="448" name="楕円 447"/>
        <xdr:cNvSpPr/>
      </xdr:nvSpPr>
      <xdr:spPr>
        <a:xfrm>
          <a:off x="12763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9253</xdr:rowOff>
    </xdr:from>
    <xdr:to>
      <xdr:col>71</xdr:col>
      <xdr:colOff>177800</xdr:colOff>
      <xdr:row>41</xdr:row>
      <xdr:rowOff>66403</xdr:rowOff>
    </xdr:to>
    <xdr:cxnSp macro="">
      <xdr:nvCxnSpPr>
        <xdr:cNvPr id="449" name="直線コネクタ 448"/>
        <xdr:cNvCxnSpPr/>
      </xdr:nvCxnSpPr>
      <xdr:spPr>
        <a:xfrm>
          <a:off x="12814300" y="703870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450"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51"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452"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453"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160581</xdr:rowOff>
    </xdr:from>
    <xdr:ext cx="405111" cy="259045"/>
    <xdr:sp macro="" textlink="">
      <xdr:nvSpPr>
        <xdr:cNvPr id="454" name="n_1mainValue【一般廃棄物処理施設】&#10;有形固定資産減価償却率"/>
        <xdr:cNvSpPr txBox="1"/>
      </xdr:nvSpPr>
      <xdr:spPr>
        <a:xfrm>
          <a:off x="152660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134455</xdr:rowOff>
    </xdr:from>
    <xdr:ext cx="405111" cy="259045"/>
    <xdr:sp macro="" textlink="">
      <xdr:nvSpPr>
        <xdr:cNvPr id="455" name="n_2mainValue【一般廃棄物処理施設】&#10;有形固定資産減価償却率"/>
        <xdr:cNvSpPr txBox="1"/>
      </xdr:nvSpPr>
      <xdr:spPr>
        <a:xfrm>
          <a:off x="14389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108330</xdr:rowOff>
    </xdr:from>
    <xdr:ext cx="405111" cy="259045"/>
    <xdr:sp macro="" textlink="">
      <xdr:nvSpPr>
        <xdr:cNvPr id="456" name="n_3mainValue【一般廃棄物処理施設】&#10;有形固定資産減価償却率"/>
        <xdr:cNvSpPr txBox="1"/>
      </xdr:nvSpPr>
      <xdr:spPr>
        <a:xfrm>
          <a:off x="13500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51180</xdr:rowOff>
    </xdr:from>
    <xdr:ext cx="405111" cy="259045"/>
    <xdr:sp macro="" textlink="">
      <xdr:nvSpPr>
        <xdr:cNvPr id="457" name="n_4mainValue【一般廃棄物処理施設】&#10;有形固定資産減価償却率"/>
        <xdr:cNvSpPr txBox="1"/>
      </xdr:nvSpPr>
      <xdr:spPr>
        <a:xfrm>
          <a:off x="12611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79" name="直線コネクタ 478"/>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80"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81" name="直線コネクタ 480"/>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82"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83" name="直線コネクタ 482"/>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484"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485" name="フローチャート: 判断 484"/>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486" name="フローチャート: 判断 485"/>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487" name="フローチャート: 判断 486"/>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488" name="フローチャート: 判断 487"/>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489" name="フローチャート: 判断 488"/>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164019</xdr:rowOff>
    </xdr:from>
    <xdr:to>
      <xdr:col>116</xdr:col>
      <xdr:colOff>114300</xdr:colOff>
      <xdr:row>41</xdr:row>
      <xdr:rowOff>94169</xdr:rowOff>
    </xdr:to>
    <xdr:sp macro="" textlink="">
      <xdr:nvSpPr>
        <xdr:cNvPr id="495" name="楕円 494"/>
        <xdr:cNvSpPr/>
      </xdr:nvSpPr>
      <xdr:spPr>
        <a:xfrm>
          <a:off x="22110700" y="70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78946</xdr:rowOff>
    </xdr:from>
    <xdr:ext cx="534377" cy="259045"/>
    <xdr:sp macro="" textlink="">
      <xdr:nvSpPr>
        <xdr:cNvPr id="496" name="【一般廃棄物処理施設】&#10;一人当たり有形固定資産（償却資産）額該当値テキスト"/>
        <xdr:cNvSpPr txBox="1"/>
      </xdr:nvSpPr>
      <xdr:spPr>
        <a:xfrm>
          <a:off x="22199600" y="69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169921</xdr:rowOff>
    </xdr:from>
    <xdr:to>
      <xdr:col>112</xdr:col>
      <xdr:colOff>38100</xdr:colOff>
      <xdr:row>41</xdr:row>
      <xdr:rowOff>100071</xdr:rowOff>
    </xdr:to>
    <xdr:sp macro="" textlink="">
      <xdr:nvSpPr>
        <xdr:cNvPr id="497" name="楕円 496"/>
        <xdr:cNvSpPr/>
      </xdr:nvSpPr>
      <xdr:spPr>
        <a:xfrm>
          <a:off x="21272500" y="70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43369</xdr:rowOff>
    </xdr:from>
    <xdr:to>
      <xdr:col>116</xdr:col>
      <xdr:colOff>63500</xdr:colOff>
      <xdr:row>41</xdr:row>
      <xdr:rowOff>49271</xdr:rowOff>
    </xdr:to>
    <xdr:cxnSp macro="">
      <xdr:nvCxnSpPr>
        <xdr:cNvPr id="498" name="直線コネクタ 497"/>
        <xdr:cNvCxnSpPr/>
      </xdr:nvCxnSpPr>
      <xdr:spPr>
        <a:xfrm flipV="1">
          <a:off x="21323300" y="7072819"/>
          <a:ext cx="8382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171078</xdr:rowOff>
    </xdr:from>
    <xdr:to>
      <xdr:col>107</xdr:col>
      <xdr:colOff>101600</xdr:colOff>
      <xdr:row>41</xdr:row>
      <xdr:rowOff>101228</xdr:rowOff>
    </xdr:to>
    <xdr:sp macro="" textlink="">
      <xdr:nvSpPr>
        <xdr:cNvPr id="499" name="楕円 498"/>
        <xdr:cNvSpPr/>
      </xdr:nvSpPr>
      <xdr:spPr>
        <a:xfrm>
          <a:off x="20383500" y="70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49271</xdr:rowOff>
    </xdr:from>
    <xdr:to>
      <xdr:col>111</xdr:col>
      <xdr:colOff>177800</xdr:colOff>
      <xdr:row>41</xdr:row>
      <xdr:rowOff>50428</xdr:rowOff>
    </xdr:to>
    <xdr:cxnSp macro="">
      <xdr:nvCxnSpPr>
        <xdr:cNvPr id="500" name="直線コネクタ 499"/>
        <xdr:cNvCxnSpPr/>
      </xdr:nvCxnSpPr>
      <xdr:spPr>
        <a:xfrm flipV="1">
          <a:off x="20434300" y="7078721"/>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759</xdr:rowOff>
    </xdr:from>
    <xdr:to>
      <xdr:col>102</xdr:col>
      <xdr:colOff>165100</xdr:colOff>
      <xdr:row>41</xdr:row>
      <xdr:rowOff>102359</xdr:rowOff>
    </xdr:to>
    <xdr:sp macro="" textlink="">
      <xdr:nvSpPr>
        <xdr:cNvPr id="501" name="楕円 500"/>
        <xdr:cNvSpPr/>
      </xdr:nvSpPr>
      <xdr:spPr>
        <a:xfrm>
          <a:off x="19494500" y="70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50428</xdr:rowOff>
    </xdr:from>
    <xdr:to>
      <xdr:col>107</xdr:col>
      <xdr:colOff>50800</xdr:colOff>
      <xdr:row>41</xdr:row>
      <xdr:rowOff>51559</xdr:rowOff>
    </xdr:to>
    <xdr:cxnSp macro="">
      <xdr:nvCxnSpPr>
        <xdr:cNvPr id="502" name="直線コネクタ 501"/>
        <xdr:cNvCxnSpPr/>
      </xdr:nvCxnSpPr>
      <xdr:spPr>
        <a:xfrm flipV="1">
          <a:off x="19545300" y="7079878"/>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1784</xdr:rowOff>
    </xdr:from>
    <xdr:to>
      <xdr:col>98</xdr:col>
      <xdr:colOff>38100</xdr:colOff>
      <xdr:row>41</xdr:row>
      <xdr:rowOff>103384</xdr:rowOff>
    </xdr:to>
    <xdr:sp macro="" textlink="">
      <xdr:nvSpPr>
        <xdr:cNvPr id="503" name="楕円 502"/>
        <xdr:cNvSpPr/>
      </xdr:nvSpPr>
      <xdr:spPr>
        <a:xfrm>
          <a:off x="18605500" y="70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51559</xdr:rowOff>
    </xdr:from>
    <xdr:to>
      <xdr:col>102</xdr:col>
      <xdr:colOff>114300</xdr:colOff>
      <xdr:row>41</xdr:row>
      <xdr:rowOff>52584</xdr:rowOff>
    </xdr:to>
    <xdr:cxnSp macro="">
      <xdr:nvCxnSpPr>
        <xdr:cNvPr id="504" name="直線コネクタ 503"/>
        <xdr:cNvCxnSpPr/>
      </xdr:nvCxnSpPr>
      <xdr:spPr>
        <a:xfrm flipV="1">
          <a:off x="18656300" y="7081009"/>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05"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06"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07"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08"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91198</xdr:rowOff>
    </xdr:from>
    <xdr:ext cx="534377" cy="259045"/>
    <xdr:sp macro="" textlink="">
      <xdr:nvSpPr>
        <xdr:cNvPr id="509" name="n_1mainValue【一般廃棄物処理施設】&#10;一人当たり有形固定資産（償却資産）額"/>
        <xdr:cNvSpPr txBox="1"/>
      </xdr:nvSpPr>
      <xdr:spPr>
        <a:xfrm>
          <a:off x="21043411" y="712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92355</xdr:rowOff>
    </xdr:from>
    <xdr:ext cx="534377" cy="259045"/>
    <xdr:sp macro="" textlink="">
      <xdr:nvSpPr>
        <xdr:cNvPr id="510" name="n_2mainValue【一般廃棄物処理施設】&#10;一人当たり有形固定資産（償却資産）額"/>
        <xdr:cNvSpPr txBox="1"/>
      </xdr:nvSpPr>
      <xdr:spPr>
        <a:xfrm>
          <a:off x="20167111" y="712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93486</xdr:rowOff>
    </xdr:from>
    <xdr:ext cx="534377" cy="259045"/>
    <xdr:sp macro="" textlink="">
      <xdr:nvSpPr>
        <xdr:cNvPr id="511" name="n_3mainValue【一般廃棄物処理施設】&#10;一人当たり有形固定資産（償却資産）額"/>
        <xdr:cNvSpPr txBox="1"/>
      </xdr:nvSpPr>
      <xdr:spPr>
        <a:xfrm>
          <a:off x="19278111" y="712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94511</xdr:rowOff>
    </xdr:from>
    <xdr:ext cx="534377" cy="259045"/>
    <xdr:sp macro="" textlink="">
      <xdr:nvSpPr>
        <xdr:cNvPr id="512" name="n_4mainValue【一般廃棄物処理施設】&#10;一人当たり有形固定資産（償却資産）額"/>
        <xdr:cNvSpPr txBox="1"/>
      </xdr:nvSpPr>
      <xdr:spPr>
        <a:xfrm>
          <a:off x="18389111" y="71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38" name="直線コネクタ 537"/>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41"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42" name="直線コネクタ 541"/>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543"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44" name="フローチャート: 判断 543"/>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45" name="フローチャート: 判断 544"/>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6" name="フローチャート: 判断 545"/>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7" name="フローチャート: 判断 546"/>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8" name="フローチャート: 判断 547"/>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122283</xdr:rowOff>
    </xdr:from>
    <xdr:to>
      <xdr:col>85</xdr:col>
      <xdr:colOff>177800</xdr:colOff>
      <xdr:row>62</xdr:row>
      <xdr:rowOff>52433</xdr:rowOff>
    </xdr:to>
    <xdr:sp macro="" textlink="">
      <xdr:nvSpPr>
        <xdr:cNvPr id="554" name="楕円 553"/>
        <xdr:cNvSpPr/>
      </xdr:nvSpPr>
      <xdr:spPr>
        <a:xfrm>
          <a:off x="16268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100710</xdr:rowOff>
    </xdr:from>
    <xdr:ext cx="405111" cy="259045"/>
    <xdr:sp macro="" textlink="">
      <xdr:nvSpPr>
        <xdr:cNvPr id="555" name="【保健センター・保健所】&#10;有形固定資産減価償却率該当値テキスト"/>
        <xdr:cNvSpPr txBox="1"/>
      </xdr:nvSpPr>
      <xdr:spPr>
        <a:xfrm>
          <a:off x="16357600"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94524</xdr:rowOff>
    </xdr:from>
    <xdr:to>
      <xdr:col>81</xdr:col>
      <xdr:colOff>101600</xdr:colOff>
      <xdr:row>62</xdr:row>
      <xdr:rowOff>24674</xdr:rowOff>
    </xdr:to>
    <xdr:sp macro="" textlink="">
      <xdr:nvSpPr>
        <xdr:cNvPr id="556" name="楕円 555"/>
        <xdr:cNvSpPr/>
      </xdr:nvSpPr>
      <xdr:spPr>
        <a:xfrm>
          <a:off x="15430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145324</xdr:rowOff>
    </xdr:from>
    <xdr:to>
      <xdr:col>85</xdr:col>
      <xdr:colOff>127000</xdr:colOff>
      <xdr:row>62</xdr:row>
      <xdr:rowOff>1633</xdr:rowOff>
    </xdr:to>
    <xdr:cxnSp macro="">
      <xdr:nvCxnSpPr>
        <xdr:cNvPr id="557" name="直線コネクタ 556"/>
        <xdr:cNvCxnSpPr/>
      </xdr:nvCxnSpPr>
      <xdr:spPr>
        <a:xfrm>
          <a:off x="15481300" y="106037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558" name="楕円 557"/>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61</xdr:row>
      <xdr:rowOff>145324</xdr:rowOff>
    </xdr:to>
    <xdr:cxnSp macro="">
      <xdr:nvCxnSpPr>
        <xdr:cNvPr id="559" name="直線コネクタ 558"/>
        <xdr:cNvCxnSpPr/>
      </xdr:nvCxnSpPr>
      <xdr:spPr>
        <a:xfrm>
          <a:off x="14592300" y="1057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9616</xdr:rowOff>
    </xdr:from>
    <xdr:to>
      <xdr:col>72</xdr:col>
      <xdr:colOff>38100</xdr:colOff>
      <xdr:row>59</xdr:row>
      <xdr:rowOff>111216</xdr:rowOff>
    </xdr:to>
    <xdr:sp macro="" textlink="">
      <xdr:nvSpPr>
        <xdr:cNvPr id="560" name="楕円 559"/>
        <xdr:cNvSpPr/>
      </xdr:nvSpPr>
      <xdr:spPr>
        <a:xfrm>
          <a:off x="13652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60416</xdr:rowOff>
    </xdr:from>
    <xdr:to>
      <xdr:col>76</xdr:col>
      <xdr:colOff>114300</xdr:colOff>
      <xdr:row>61</xdr:row>
      <xdr:rowOff>119199</xdr:rowOff>
    </xdr:to>
    <xdr:cxnSp macro="">
      <xdr:nvCxnSpPr>
        <xdr:cNvPr id="561" name="直線コネクタ 560"/>
        <xdr:cNvCxnSpPr/>
      </xdr:nvCxnSpPr>
      <xdr:spPr>
        <a:xfrm>
          <a:off x="13703300" y="10175966"/>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562" name="楕円 561"/>
        <xdr:cNvSpPr/>
      </xdr:nvSpPr>
      <xdr:spPr>
        <a:xfrm>
          <a:off x="12763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143691</xdr:rowOff>
    </xdr:from>
    <xdr:to>
      <xdr:col>71</xdr:col>
      <xdr:colOff>177800</xdr:colOff>
      <xdr:row>59</xdr:row>
      <xdr:rowOff>60416</xdr:rowOff>
    </xdr:to>
    <xdr:cxnSp macro="">
      <xdr:nvCxnSpPr>
        <xdr:cNvPr id="563" name="直線コネクタ 562"/>
        <xdr:cNvCxnSpPr/>
      </xdr:nvCxnSpPr>
      <xdr:spPr>
        <a:xfrm>
          <a:off x="12814300" y="1008779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564"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65"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66"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567"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15801</xdr:rowOff>
    </xdr:from>
    <xdr:ext cx="405111" cy="259045"/>
    <xdr:sp macro="" textlink="">
      <xdr:nvSpPr>
        <xdr:cNvPr id="568" name="n_1mainValue【保健センター・保健所】&#10;有形固定資産減価償却率"/>
        <xdr:cNvSpPr txBox="1"/>
      </xdr:nvSpPr>
      <xdr:spPr>
        <a:xfrm>
          <a:off x="15266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569" name="n_2mainValue【保健センター・保健所】&#10;有形固定資産減価償却率"/>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127743</xdr:rowOff>
    </xdr:from>
    <xdr:ext cx="405111" cy="259045"/>
    <xdr:sp macro="" textlink="">
      <xdr:nvSpPr>
        <xdr:cNvPr id="570" name="n_3mainValue【保健センター・保健所】&#10;有形固定資産減価償却率"/>
        <xdr:cNvSpPr txBox="1"/>
      </xdr:nvSpPr>
      <xdr:spPr>
        <a:xfrm>
          <a:off x="13500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39568</xdr:rowOff>
    </xdr:from>
    <xdr:ext cx="405111" cy="259045"/>
    <xdr:sp macro="" textlink="">
      <xdr:nvSpPr>
        <xdr:cNvPr id="571" name="n_4mainValue【保健センター・保健所】&#10;有形固定資産減価償却率"/>
        <xdr:cNvSpPr txBox="1"/>
      </xdr:nvSpPr>
      <xdr:spPr>
        <a:xfrm>
          <a:off x="12611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5" name="直線コネクタ 594"/>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7" name="直線コネクタ 59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9" name="直線コネクタ 59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0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1" name="フローチャート: 判断 60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2" name="フローチャート: 判断 601"/>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3" name="フローチャート: 判断 602"/>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4" name="フローチャート: 判断 603"/>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5" name="フローチャート: 判断 604"/>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611" name="楕円 610"/>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612" name="【保健センター・保健所】&#10;一人当たり面積該当値テキスト"/>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57150</xdr:rowOff>
    </xdr:from>
    <xdr:to>
      <xdr:col>112</xdr:col>
      <xdr:colOff>38100</xdr:colOff>
      <xdr:row>59</xdr:row>
      <xdr:rowOff>158750</xdr:rowOff>
    </xdr:to>
    <xdr:sp macro="" textlink="">
      <xdr:nvSpPr>
        <xdr:cNvPr id="613" name="楕円 612"/>
        <xdr:cNvSpPr/>
      </xdr:nvSpPr>
      <xdr:spPr>
        <a:xfrm>
          <a:off x="212725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107950</xdr:rowOff>
    </xdr:to>
    <xdr:cxnSp macro="">
      <xdr:nvCxnSpPr>
        <xdr:cNvPr id="614" name="直線コネクタ 613"/>
        <xdr:cNvCxnSpPr/>
      </xdr:nvCxnSpPr>
      <xdr:spPr>
        <a:xfrm flipV="1">
          <a:off x="21323300" y="1021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69850</xdr:rowOff>
    </xdr:from>
    <xdr:to>
      <xdr:col>107</xdr:col>
      <xdr:colOff>101600</xdr:colOff>
      <xdr:row>60</xdr:row>
      <xdr:rowOff>0</xdr:rowOff>
    </xdr:to>
    <xdr:sp macro="" textlink="">
      <xdr:nvSpPr>
        <xdr:cNvPr id="615" name="楕円 614"/>
        <xdr:cNvSpPr/>
      </xdr:nvSpPr>
      <xdr:spPr>
        <a:xfrm>
          <a:off x="20383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107950</xdr:rowOff>
    </xdr:from>
    <xdr:to>
      <xdr:col>111</xdr:col>
      <xdr:colOff>177800</xdr:colOff>
      <xdr:row>59</xdr:row>
      <xdr:rowOff>120650</xdr:rowOff>
    </xdr:to>
    <xdr:cxnSp macro="">
      <xdr:nvCxnSpPr>
        <xdr:cNvPr id="616" name="直線コネクタ 615"/>
        <xdr:cNvCxnSpPr/>
      </xdr:nvCxnSpPr>
      <xdr:spPr>
        <a:xfrm flipV="1">
          <a:off x="20434300" y="1022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95250</xdr:rowOff>
    </xdr:from>
    <xdr:to>
      <xdr:col>102</xdr:col>
      <xdr:colOff>165100</xdr:colOff>
      <xdr:row>60</xdr:row>
      <xdr:rowOff>25400</xdr:rowOff>
    </xdr:to>
    <xdr:sp macro="" textlink="">
      <xdr:nvSpPr>
        <xdr:cNvPr id="617" name="楕円 616"/>
        <xdr:cNvSpPr/>
      </xdr:nvSpPr>
      <xdr:spPr>
        <a:xfrm>
          <a:off x="19494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120650</xdr:rowOff>
    </xdr:from>
    <xdr:to>
      <xdr:col>107</xdr:col>
      <xdr:colOff>50800</xdr:colOff>
      <xdr:row>59</xdr:row>
      <xdr:rowOff>146050</xdr:rowOff>
    </xdr:to>
    <xdr:cxnSp macro="">
      <xdr:nvCxnSpPr>
        <xdr:cNvPr id="618" name="直線コネクタ 617"/>
        <xdr:cNvCxnSpPr/>
      </xdr:nvCxnSpPr>
      <xdr:spPr>
        <a:xfrm flipV="1">
          <a:off x="19545300" y="1023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95250</xdr:rowOff>
    </xdr:from>
    <xdr:to>
      <xdr:col>98</xdr:col>
      <xdr:colOff>38100</xdr:colOff>
      <xdr:row>60</xdr:row>
      <xdr:rowOff>25400</xdr:rowOff>
    </xdr:to>
    <xdr:sp macro="" textlink="">
      <xdr:nvSpPr>
        <xdr:cNvPr id="619" name="楕円 618"/>
        <xdr:cNvSpPr/>
      </xdr:nvSpPr>
      <xdr:spPr>
        <a:xfrm>
          <a:off x="18605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146050</xdr:rowOff>
    </xdr:from>
    <xdr:to>
      <xdr:col>102</xdr:col>
      <xdr:colOff>114300</xdr:colOff>
      <xdr:row>59</xdr:row>
      <xdr:rowOff>146050</xdr:rowOff>
    </xdr:to>
    <xdr:cxnSp macro="">
      <xdr:nvCxnSpPr>
        <xdr:cNvPr id="620" name="直線コネクタ 619"/>
        <xdr:cNvCxnSpPr/>
      </xdr:nvCxnSpPr>
      <xdr:spPr>
        <a:xfrm>
          <a:off x="18656300" y="1026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21"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622"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623"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24"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3827</xdr:rowOff>
    </xdr:from>
    <xdr:ext cx="469744" cy="259045"/>
    <xdr:sp macro="" textlink="">
      <xdr:nvSpPr>
        <xdr:cNvPr id="625" name="n_1mainValue【保健センター・保健所】&#10;一人当たり面積"/>
        <xdr:cNvSpPr txBox="1"/>
      </xdr:nvSpPr>
      <xdr:spPr>
        <a:xfrm>
          <a:off x="2107572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16527</xdr:rowOff>
    </xdr:from>
    <xdr:ext cx="469744" cy="259045"/>
    <xdr:sp macro="" textlink="">
      <xdr:nvSpPr>
        <xdr:cNvPr id="626" name="n_2mainValue【保健センター・保健所】&#10;一人当たり面積"/>
        <xdr:cNvSpPr txBox="1"/>
      </xdr:nvSpPr>
      <xdr:spPr>
        <a:xfrm>
          <a:off x="20199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41927</xdr:rowOff>
    </xdr:from>
    <xdr:ext cx="469744" cy="259045"/>
    <xdr:sp macro="" textlink="">
      <xdr:nvSpPr>
        <xdr:cNvPr id="627" name="n_3mainValue【保健センター・保健所】&#10;一人当たり面積"/>
        <xdr:cNvSpPr txBox="1"/>
      </xdr:nvSpPr>
      <xdr:spPr>
        <a:xfrm>
          <a:off x="193104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41927</xdr:rowOff>
    </xdr:from>
    <xdr:ext cx="469744" cy="259045"/>
    <xdr:sp macro="" textlink="">
      <xdr:nvSpPr>
        <xdr:cNvPr id="628" name="n_4mainValue【保健センター・保健所】&#10;一人当たり面積"/>
        <xdr:cNvSpPr txBox="1"/>
      </xdr:nvSpPr>
      <xdr:spPr>
        <a:xfrm>
          <a:off x="184214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54" name="直線コネクタ 653"/>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55"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56" name="直線コネクタ 655"/>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7"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659"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60" name="フローチャート: 判断 659"/>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61" name="フローチャート: 判断 660"/>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62" name="フローチャート: 判断 661"/>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3" name="フローチャート: 判断 662"/>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4" name="フローチャート: 判断 663"/>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106499</xdr:rowOff>
    </xdr:from>
    <xdr:to>
      <xdr:col>85</xdr:col>
      <xdr:colOff>177800</xdr:colOff>
      <xdr:row>86</xdr:row>
      <xdr:rowOff>36649</xdr:rowOff>
    </xdr:to>
    <xdr:sp macro="" textlink="">
      <xdr:nvSpPr>
        <xdr:cNvPr id="670" name="楕円 669"/>
        <xdr:cNvSpPr/>
      </xdr:nvSpPr>
      <xdr:spPr>
        <a:xfrm>
          <a:off x="16268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84926</xdr:rowOff>
    </xdr:from>
    <xdr:ext cx="405111" cy="259045"/>
    <xdr:sp macro="" textlink="">
      <xdr:nvSpPr>
        <xdr:cNvPr id="671" name="【消防施設】&#10;有形固定資産減価償却率該当値テキスト"/>
        <xdr:cNvSpPr txBox="1"/>
      </xdr:nvSpPr>
      <xdr:spPr>
        <a:xfrm>
          <a:off x="16357600"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83638</xdr:rowOff>
    </xdr:from>
    <xdr:to>
      <xdr:col>81</xdr:col>
      <xdr:colOff>101600</xdr:colOff>
      <xdr:row>86</xdr:row>
      <xdr:rowOff>13788</xdr:rowOff>
    </xdr:to>
    <xdr:sp macro="" textlink="">
      <xdr:nvSpPr>
        <xdr:cNvPr id="672" name="楕円 671"/>
        <xdr:cNvSpPr/>
      </xdr:nvSpPr>
      <xdr:spPr>
        <a:xfrm>
          <a:off x="15430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134438</xdr:rowOff>
    </xdr:from>
    <xdr:to>
      <xdr:col>85</xdr:col>
      <xdr:colOff>127000</xdr:colOff>
      <xdr:row>85</xdr:row>
      <xdr:rowOff>157299</xdr:rowOff>
    </xdr:to>
    <xdr:cxnSp macro="">
      <xdr:nvCxnSpPr>
        <xdr:cNvPr id="673" name="直線コネクタ 672"/>
        <xdr:cNvCxnSpPr/>
      </xdr:nvCxnSpPr>
      <xdr:spPr>
        <a:xfrm>
          <a:off x="15481300" y="147076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57513</xdr:rowOff>
    </xdr:from>
    <xdr:to>
      <xdr:col>76</xdr:col>
      <xdr:colOff>165100</xdr:colOff>
      <xdr:row>85</xdr:row>
      <xdr:rowOff>159113</xdr:rowOff>
    </xdr:to>
    <xdr:sp macro="" textlink="">
      <xdr:nvSpPr>
        <xdr:cNvPr id="674" name="楕円 673"/>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108313</xdr:rowOff>
    </xdr:from>
    <xdr:to>
      <xdr:col>81</xdr:col>
      <xdr:colOff>50800</xdr:colOff>
      <xdr:row>85</xdr:row>
      <xdr:rowOff>134438</xdr:rowOff>
    </xdr:to>
    <xdr:cxnSp macro="">
      <xdr:nvCxnSpPr>
        <xdr:cNvPr id="675" name="直線コネクタ 674"/>
        <xdr:cNvCxnSpPr/>
      </xdr:nvCxnSpPr>
      <xdr:spPr>
        <a:xfrm>
          <a:off x="14592300" y="146815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72208</xdr:rowOff>
    </xdr:from>
    <xdr:to>
      <xdr:col>72</xdr:col>
      <xdr:colOff>38100</xdr:colOff>
      <xdr:row>86</xdr:row>
      <xdr:rowOff>2358</xdr:rowOff>
    </xdr:to>
    <xdr:sp macro="" textlink="">
      <xdr:nvSpPr>
        <xdr:cNvPr id="676" name="楕円 675"/>
        <xdr:cNvSpPr/>
      </xdr:nvSpPr>
      <xdr:spPr>
        <a:xfrm>
          <a:off x="13652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108313</xdr:rowOff>
    </xdr:from>
    <xdr:to>
      <xdr:col>76</xdr:col>
      <xdr:colOff>114300</xdr:colOff>
      <xdr:row>85</xdr:row>
      <xdr:rowOff>123008</xdr:rowOff>
    </xdr:to>
    <xdr:cxnSp macro="">
      <xdr:nvCxnSpPr>
        <xdr:cNvPr id="677" name="直線コネクタ 676"/>
        <xdr:cNvCxnSpPr/>
      </xdr:nvCxnSpPr>
      <xdr:spPr>
        <a:xfrm flipV="1">
          <a:off x="13703300" y="14681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6894</xdr:rowOff>
    </xdr:from>
    <xdr:to>
      <xdr:col>67</xdr:col>
      <xdr:colOff>101600</xdr:colOff>
      <xdr:row>85</xdr:row>
      <xdr:rowOff>108494</xdr:rowOff>
    </xdr:to>
    <xdr:sp macro="" textlink="">
      <xdr:nvSpPr>
        <xdr:cNvPr id="678" name="楕円 677"/>
        <xdr:cNvSpPr/>
      </xdr:nvSpPr>
      <xdr:spPr>
        <a:xfrm>
          <a:off x="12763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57694</xdr:rowOff>
    </xdr:from>
    <xdr:to>
      <xdr:col>71</xdr:col>
      <xdr:colOff>177800</xdr:colOff>
      <xdr:row>85</xdr:row>
      <xdr:rowOff>123008</xdr:rowOff>
    </xdr:to>
    <xdr:cxnSp macro="">
      <xdr:nvCxnSpPr>
        <xdr:cNvPr id="679" name="直線コネクタ 678"/>
        <xdr:cNvCxnSpPr/>
      </xdr:nvCxnSpPr>
      <xdr:spPr>
        <a:xfrm>
          <a:off x="12814300" y="1463094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680"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81"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682"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83"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4915</xdr:rowOff>
    </xdr:from>
    <xdr:ext cx="405111" cy="259045"/>
    <xdr:sp macro="" textlink="">
      <xdr:nvSpPr>
        <xdr:cNvPr id="684" name="n_1mainValue【消防施設】&#10;有形固定資産減価償却率"/>
        <xdr:cNvSpPr txBox="1"/>
      </xdr:nvSpPr>
      <xdr:spPr>
        <a:xfrm>
          <a:off x="152660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685" name="n_2mainValue【消防施設】&#10;有形固定資産減価償却率"/>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164935</xdr:rowOff>
    </xdr:from>
    <xdr:ext cx="405111" cy="259045"/>
    <xdr:sp macro="" textlink="">
      <xdr:nvSpPr>
        <xdr:cNvPr id="686" name="n_3mainValue【消防施設】&#10;有形固定資産減価償却率"/>
        <xdr:cNvSpPr txBox="1"/>
      </xdr:nvSpPr>
      <xdr:spPr>
        <a:xfrm>
          <a:off x="135007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99621</xdr:rowOff>
    </xdr:from>
    <xdr:ext cx="405111" cy="259045"/>
    <xdr:sp macro="" textlink="">
      <xdr:nvSpPr>
        <xdr:cNvPr id="687" name="n_4mainValue【消防施設】&#10;有形固定資産減価償却率"/>
        <xdr:cNvSpPr txBox="1"/>
      </xdr:nvSpPr>
      <xdr:spPr>
        <a:xfrm>
          <a:off x="12611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09" name="直線コネクタ 708"/>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1" name="直線コネクタ 71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12"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3" name="直線コネクタ 712"/>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14"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5" name="フローチャート: 判断 714"/>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16" name="フローチャート: 判断 715"/>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7" name="フローチャート: 判断 71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8" name="フローチャート: 判断 71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9" name="フローチャート: 判断 718"/>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25" name="楕円 724"/>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726"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27" name="楕円 726"/>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79248</xdr:rowOff>
    </xdr:to>
    <xdr:cxnSp macro="">
      <xdr:nvCxnSpPr>
        <xdr:cNvPr id="728" name="直線コネクタ 727"/>
        <xdr:cNvCxnSpPr/>
      </xdr:nvCxnSpPr>
      <xdr:spPr>
        <a:xfrm flipV="1">
          <a:off x="21323300" y="1447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729" name="楕円 728"/>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83820</xdr:rowOff>
    </xdr:to>
    <xdr:cxnSp macro="">
      <xdr:nvCxnSpPr>
        <xdr:cNvPr id="730" name="直線コネクタ 729"/>
        <xdr:cNvCxnSpPr/>
      </xdr:nvCxnSpPr>
      <xdr:spPr>
        <a:xfrm flipV="1">
          <a:off x="20434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31" name="楕円 730"/>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83820</xdr:rowOff>
    </xdr:to>
    <xdr:cxnSp macro="">
      <xdr:nvCxnSpPr>
        <xdr:cNvPr id="732" name="直線コネクタ 731"/>
        <xdr:cNvCxnSpPr/>
      </xdr:nvCxnSpPr>
      <xdr:spPr>
        <a:xfrm>
          <a:off x="19545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733" name="楕円 732"/>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88392</xdr:rowOff>
    </xdr:to>
    <xdr:cxnSp macro="">
      <xdr:nvCxnSpPr>
        <xdr:cNvPr id="734" name="直線コネクタ 733"/>
        <xdr:cNvCxnSpPr/>
      </xdr:nvCxnSpPr>
      <xdr:spPr>
        <a:xfrm flipV="1">
          <a:off x="18656300" y="1448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35"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7"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8"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121175</xdr:rowOff>
    </xdr:from>
    <xdr:ext cx="469744" cy="259045"/>
    <xdr:sp macro="" textlink="">
      <xdr:nvSpPr>
        <xdr:cNvPr id="739" name="n_1mainValue【消防施設】&#10;一人当たり面積"/>
        <xdr:cNvSpPr txBox="1"/>
      </xdr:nvSpPr>
      <xdr:spPr>
        <a:xfrm>
          <a:off x="210757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40" name="n_2main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41" name="n_3mainValue【消防施設】&#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130319</xdr:rowOff>
    </xdr:from>
    <xdr:ext cx="469744" cy="259045"/>
    <xdr:sp macro="" textlink="">
      <xdr:nvSpPr>
        <xdr:cNvPr id="742" name="n_4mainValue【消防施設】&#10;一人当たり面積"/>
        <xdr:cNvSpPr txBox="1"/>
      </xdr:nvSpPr>
      <xdr:spPr>
        <a:xfrm>
          <a:off x="18421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8" name="直線コネクタ 767"/>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1"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2" name="直線コネクタ 77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73"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4" name="フローチャート: 判断 773"/>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5" name="フローチャート: 判断 774"/>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6" name="フローチャート: 判断 775"/>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7" name="フローチャート: 判断 776"/>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8" name="フローチャート: 判断 777"/>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84" name="楕円 783"/>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5" name="【庁舎】&#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786" name="楕円 785"/>
        <xdr:cNvSpPr/>
      </xdr:nvSpPr>
      <xdr:spPr>
        <a:xfrm>
          <a:off x="15430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33745</xdr:rowOff>
    </xdr:from>
    <xdr:to>
      <xdr:col>85</xdr:col>
      <xdr:colOff>127000</xdr:colOff>
      <xdr:row>109</xdr:row>
      <xdr:rowOff>35379</xdr:rowOff>
    </xdr:to>
    <xdr:cxnSp macro="">
      <xdr:nvCxnSpPr>
        <xdr:cNvPr id="787" name="直線コネクタ 786"/>
        <xdr:cNvCxnSpPr/>
      </xdr:nvCxnSpPr>
      <xdr:spPr>
        <a:xfrm>
          <a:off x="15481300" y="187217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154395</xdr:rowOff>
    </xdr:from>
    <xdr:to>
      <xdr:col>76</xdr:col>
      <xdr:colOff>165100</xdr:colOff>
      <xdr:row>109</xdr:row>
      <xdr:rowOff>84545</xdr:rowOff>
    </xdr:to>
    <xdr:sp macro="" textlink="">
      <xdr:nvSpPr>
        <xdr:cNvPr id="788" name="楕円 787"/>
        <xdr:cNvSpPr/>
      </xdr:nvSpPr>
      <xdr:spPr>
        <a:xfrm>
          <a:off x="14541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33745</xdr:rowOff>
    </xdr:from>
    <xdr:to>
      <xdr:col>81</xdr:col>
      <xdr:colOff>50800</xdr:colOff>
      <xdr:row>109</xdr:row>
      <xdr:rowOff>33745</xdr:rowOff>
    </xdr:to>
    <xdr:cxnSp macro="">
      <xdr:nvCxnSpPr>
        <xdr:cNvPr id="789" name="直線コネクタ 788"/>
        <xdr:cNvCxnSpPr/>
      </xdr:nvCxnSpPr>
      <xdr:spPr>
        <a:xfrm>
          <a:off x="14592300" y="18721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90" name="楕円 789"/>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33745</xdr:rowOff>
    </xdr:from>
    <xdr:to>
      <xdr:col>76</xdr:col>
      <xdr:colOff>114300</xdr:colOff>
      <xdr:row>109</xdr:row>
      <xdr:rowOff>35379</xdr:rowOff>
    </xdr:to>
    <xdr:cxnSp macro="">
      <xdr:nvCxnSpPr>
        <xdr:cNvPr id="791" name="直線コネクタ 790"/>
        <xdr:cNvCxnSpPr/>
      </xdr:nvCxnSpPr>
      <xdr:spPr>
        <a:xfrm flipV="1">
          <a:off x="13703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123371</xdr:rowOff>
    </xdr:from>
    <xdr:to>
      <xdr:col>67</xdr:col>
      <xdr:colOff>101600</xdr:colOff>
      <xdr:row>109</xdr:row>
      <xdr:rowOff>53521</xdr:rowOff>
    </xdr:to>
    <xdr:sp macro="" textlink="">
      <xdr:nvSpPr>
        <xdr:cNvPr id="792" name="楕円 791"/>
        <xdr:cNvSpPr/>
      </xdr:nvSpPr>
      <xdr:spPr>
        <a:xfrm>
          <a:off x="1276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2721</xdr:rowOff>
    </xdr:from>
    <xdr:to>
      <xdr:col>71</xdr:col>
      <xdr:colOff>177800</xdr:colOff>
      <xdr:row>109</xdr:row>
      <xdr:rowOff>35379</xdr:rowOff>
    </xdr:to>
    <xdr:cxnSp macro="">
      <xdr:nvCxnSpPr>
        <xdr:cNvPr id="793" name="直線コネクタ 792"/>
        <xdr:cNvCxnSpPr/>
      </xdr:nvCxnSpPr>
      <xdr:spPr>
        <a:xfrm>
          <a:off x="12814300" y="1869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4"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95"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96"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7"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798" name="n_1mainValue【庁舎】&#10;有形固定資産減価償却率"/>
        <xdr:cNvSpPr txBox="1"/>
      </xdr:nvSpPr>
      <xdr:spPr>
        <a:xfrm>
          <a:off x="152660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75672</xdr:rowOff>
    </xdr:from>
    <xdr:ext cx="405111" cy="259045"/>
    <xdr:sp macro="" textlink="">
      <xdr:nvSpPr>
        <xdr:cNvPr id="799" name="n_2mainValue【庁舎】&#10;有形固定資産減価償却率"/>
        <xdr:cNvSpPr txBox="1"/>
      </xdr:nvSpPr>
      <xdr:spPr>
        <a:xfrm>
          <a:off x="14389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800" name="n_3mainValue【庁舎】&#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44648</xdr:rowOff>
    </xdr:from>
    <xdr:ext cx="405111" cy="259045"/>
    <xdr:sp macro="" textlink="">
      <xdr:nvSpPr>
        <xdr:cNvPr id="801" name="n_4mainValue【庁舎】&#10;有形固定資産減価償却率"/>
        <xdr:cNvSpPr txBox="1"/>
      </xdr:nvSpPr>
      <xdr:spPr>
        <a:xfrm>
          <a:off x="12611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2" name="テキスト ボックス 8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28" name="直線コネクタ 827"/>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29"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30" name="直線コネクタ 829"/>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31"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32" name="直線コネクタ 831"/>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33"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4" name="フローチャート: 判断 83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5" name="フローチャート: 判断 834"/>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6" name="フローチャート: 判断 835"/>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7" name="フローチャート: 判断 836"/>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8" name="フローチャート: 判断 837"/>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844" name="楕円 843"/>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13625</xdr:rowOff>
    </xdr:from>
    <xdr:ext cx="469744" cy="259045"/>
    <xdr:sp macro="" textlink="">
      <xdr:nvSpPr>
        <xdr:cNvPr id="845" name="【庁舎】&#10;一人当たり面積該当値テキスト"/>
        <xdr:cNvSpPr txBox="1"/>
      </xdr:nvSpPr>
      <xdr:spPr>
        <a:xfrm>
          <a:off x="221996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846" name="楕円 845"/>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92529</xdr:rowOff>
    </xdr:to>
    <xdr:cxnSp macro="">
      <xdr:nvCxnSpPr>
        <xdr:cNvPr id="847" name="直線コネクタ 846"/>
        <xdr:cNvCxnSpPr/>
      </xdr:nvCxnSpPr>
      <xdr:spPr>
        <a:xfrm flipV="1">
          <a:off x="21323300" y="186025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848" name="楕円 847"/>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99061</xdr:rowOff>
    </xdr:to>
    <xdr:cxnSp macro="">
      <xdr:nvCxnSpPr>
        <xdr:cNvPr id="849" name="直線コネクタ 848"/>
        <xdr:cNvCxnSpPr/>
      </xdr:nvCxnSpPr>
      <xdr:spPr>
        <a:xfrm flipV="1">
          <a:off x="20434300" y="186091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109</xdr:row>
      <xdr:rowOff>10705</xdr:rowOff>
    </xdr:from>
    <xdr:to>
      <xdr:col>102</xdr:col>
      <xdr:colOff>165100</xdr:colOff>
      <xdr:row>109</xdr:row>
      <xdr:rowOff>112305</xdr:rowOff>
    </xdr:to>
    <xdr:sp macro="" textlink="">
      <xdr:nvSpPr>
        <xdr:cNvPr id="850" name="楕円 849"/>
        <xdr:cNvSpPr/>
      </xdr:nvSpPr>
      <xdr:spPr>
        <a:xfrm>
          <a:off x="19494500" y="186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109</xdr:row>
      <xdr:rowOff>61505</xdr:rowOff>
    </xdr:to>
    <xdr:cxnSp macro="">
      <xdr:nvCxnSpPr>
        <xdr:cNvPr id="851" name="直線コネクタ 850"/>
        <xdr:cNvCxnSpPr/>
      </xdr:nvCxnSpPr>
      <xdr:spPr>
        <a:xfrm flipV="1">
          <a:off x="19545300" y="18615661"/>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109</xdr:row>
      <xdr:rowOff>13970</xdr:rowOff>
    </xdr:from>
    <xdr:to>
      <xdr:col>98</xdr:col>
      <xdr:colOff>38100</xdr:colOff>
      <xdr:row>109</xdr:row>
      <xdr:rowOff>115570</xdr:rowOff>
    </xdr:to>
    <xdr:sp macro="" textlink="">
      <xdr:nvSpPr>
        <xdr:cNvPr id="852" name="楕円 851"/>
        <xdr:cNvSpPr/>
      </xdr:nvSpPr>
      <xdr:spPr>
        <a:xfrm>
          <a:off x="186055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61505</xdr:rowOff>
    </xdr:from>
    <xdr:to>
      <xdr:col>102</xdr:col>
      <xdr:colOff>114300</xdr:colOff>
      <xdr:row>109</xdr:row>
      <xdr:rowOff>64770</xdr:rowOff>
    </xdr:to>
    <xdr:cxnSp macro="">
      <xdr:nvCxnSpPr>
        <xdr:cNvPr id="853" name="直線コネクタ 852"/>
        <xdr:cNvCxnSpPr/>
      </xdr:nvCxnSpPr>
      <xdr:spPr>
        <a:xfrm flipV="1">
          <a:off x="18656300" y="187495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4"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55"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6"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7"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858" name="n_1mainValue【庁舎】&#10;一人当たり面積"/>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859" name="n_2mainValue【庁舎】&#10;一人当たり面積"/>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103432</xdr:rowOff>
    </xdr:from>
    <xdr:ext cx="469744" cy="259045"/>
    <xdr:sp macro="" textlink="">
      <xdr:nvSpPr>
        <xdr:cNvPr id="860" name="n_3mainValue【庁舎】&#10;一人当たり面積"/>
        <xdr:cNvSpPr txBox="1"/>
      </xdr:nvSpPr>
      <xdr:spPr>
        <a:xfrm>
          <a:off x="19310427" y="1879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106697</xdr:rowOff>
    </xdr:from>
    <xdr:ext cx="469744" cy="259045"/>
    <xdr:sp macro="" textlink="">
      <xdr:nvSpPr>
        <xdr:cNvPr id="861" name="n_4mainValue【庁舎】&#10;一人当たり面積"/>
        <xdr:cNvSpPr txBox="1"/>
      </xdr:nvSpPr>
      <xdr:spPr>
        <a:xfrm>
          <a:off x="18421427" y="187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年に移転した図書館以外は、類似団体平均と比べて、有形固定資産減価償却率が大きくなっている。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公共施設については、老朽化が進行しており、早急に整備が必要な状況であるが、近年の厳しい財政状況のため、維持補修による対応が中心となっており、有形固定資産減価償却率を押し上げる要因となっているが、市民会館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年度に除却を行い、消防施設については令和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年度に署所再編整備が完了し、新施設へ移行していることから、今後減少する見込みである。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また、保健センター・保健所以外は、類似団体平均と比べて、一人あたりの面積が小さくなっている。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したがって、類似団体と比較して、これらの公共施設は概ね効率的な配置と適正な規模による運営が行えていると考えられる。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57,921
57,205
103.58
33,045,877
31,294,346
1,520,926
15,376,760
20,729,109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前年度と比較して数値は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上昇し、類似団体と比較した場合には平均値を下回っている状況にある。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の減少が続く一方で、高齢化率は上昇する等、市税収入低下の要因を抱えていることから、引き続き、行財政改革に取り組み、経常経費等の歳出削減とともに、ふるさと寄附金や受益者負担の適正化等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である経常一般財源総額については、法人市民税の減収及び令和元年度に大きく増加した法人市民税が基準財政収入額に反映されたことによる普通交付税の減少が大きく影響し、減少した。分子である経常経費充当一般財源についても減少しているが、分母の減少率が大きかったことから、前年度と比較し数値が</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悪化しているものの、類似団体の平均値は下回っている。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次年度は普通交付税や臨時財政対策債の増加により数値は改善される見込みであるが、新型コロナウイルス感染症の影響による減収や、特別会計への繰出金の増加傾向が続くと予想されることから、大幅な改善とはならない見込み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23813</xdr:rowOff>
    </xdr:from>
    <xdr:to>
      <xdr:col>23</xdr:col>
      <xdr:colOff>133350</xdr:colOff>
      <xdr:row>63</xdr:row>
      <xdr:rowOff>72072</xdr:rowOff>
    </xdr:to>
    <xdr:cxnSp macro="">
      <xdr:nvCxnSpPr>
        <xdr:cNvPr id="128" name="直線コネクタ 127"/>
        <xdr:cNvCxnSpPr/>
      </xdr:nvCxnSpPr>
      <xdr:spPr>
        <a:xfrm>
          <a:off x="4114800" y="10825163"/>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23813</xdr:rowOff>
    </xdr:from>
    <xdr:to>
      <xdr:col>19</xdr:col>
      <xdr:colOff>133350</xdr:colOff>
      <xdr:row>64</xdr:row>
      <xdr:rowOff>147955</xdr:rowOff>
    </xdr:to>
    <xdr:cxnSp macro="">
      <xdr:nvCxnSpPr>
        <xdr:cNvPr id="131" name="直線コネクタ 130"/>
        <xdr:cNvCxnSpPr/>
      </xdr:nvCxnSpPr>
      <xdr:spPr>
        <a:xfrm flipV="1">
          <a:off x="3225800" y="10825163"/>
          <a:ext cx="8890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64</xdr:row>
      <xdr:rowOff>147955</xdr:rowOff>
    </xdr:to>
    <xdr:cxnSp macro="">
      <xdr:nvCxnSpPr>
        <xdr:cNvPr id="134" name="直線コネクタ 133"/>
        <xdr:cNvCxnSpPr/>
      </xdr:nvCxnSpPr>
      <xdr:spPr>
        <a:xfrm>
          <a:off x="2336800" y="110724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65</xdr:row>
      <xdr:rowOff>139382</xdr:rowOff>
    </xdr:to>
    <xdr:cxnSp macro="">
      <xdr:nvCxnSpPr>
        <xdr:cNvPr id="137" name="直線コネクタ 136"/>
        <xdr:cNvCxnSpPr/>
      </xdr:nvCxnSpPr>
      <xdr:spPr>
        <a:xfrm flipV="1">
          <a:off x="1447800" y="11072495"/>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7" name="楕円 146"/>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37799</xdr:rowOff>
    </xdr:from>
    <xdr:ext cx="762000" cy="259045"/>
    <xdr:sp macro="" textlink="">
      <xdr:nvSpPr>
        <xdr:cNvPr id="148" name="財政構造の弾力性該当値テキスト"/>
        <xdr:cNvSpPr txBox="1"/>
      </xdr:nvSpPr>
      <xdr:spPr>
        <a:xfrm>
          <a:off x="50419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144463</xdr:rowOff>
    </xdr:from>
    <xdr:to>
      <xdr:col>19</xdr:col>
      <xdr:colOff>184150</xdr:colOff>
      <xdr:row>63</xdr:row>
      <xdr:rowOff>74613</xdr:rowOff>
    </xdr:to>
    <xdr:sp macro="" textlink="">
      <xdr:nvSpPr>
        <xdr:cNvPr id="149" name="楕円 148"/>
        <xdr:cNvSpPr/>
      </xdr:nvSpPr>
      <xdr:spPr>
        <a:xfrm>
          <a:off x="4064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84790</xdr:rowOff>
    </xdr:from>
    <xdr:ext cx="736600" cy="259045"/>
    <xdr:sp macro="" textlink="">
      <xdr:nvSpPr>
        <xdr:cNvPr id="150" name="テキスト ボックス 149"/>
        <xdr:cNvSpPr txBox="1"/>
      </xdr:nvSpPr>
      <xdr:spPr>
        <a:xfrm>
          <a:off x="3733800" y="1054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97155</xdr:rowOff>
    </xdr:from>
    <xdr:to>
      <xdr:col>15</xdr:col>
      <xdr:colOff>133350</xdr:colOff>
      <xdr:row>65</xdr:row>
      <xdr:rowOff>27305</xdr:rowOff>
    </xdr:to>
    <xdr:sp macro="" textlink="">
      <xdr:nvSpPr>
        <xdr:cNvPr id="151" name="楕円 150"/>
        <xdr:cNvSpPr/>
      </xdr:nvSpPr>
      <xdr:spPr>
        <a:xfrm>
          <a:off x="3175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52" name="テキスト ボックス 151"/>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3" name="楕円 152"/>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4" name="テキスト ボックス 153"/>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88582</xdr:rowOff>
    </xdr:from>
    <xdr:to>
      <xdr:col>7</xdr:col>
      <xdr:colOff>31750</xdr:colOff>
      <xdr:row>66</xdr:row>
      <xdr:rowOff>18732</xdr:rowOff>
    </xdr:to>
    <xdr:sp macro="" textlink="">
      <xdr:nvSpPr>
        <xdr:cNvPr id="155" name="楕円 154"/>
        <xdr:cNvSpPr/>
      </xdr:nvSpPr>
      <xdr:spPr>
        <a:xfrm>
          <a:off x="13970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3509</xdr:rowOff>
    </xdr:from>
    <xdr:ext cx="762000" cy="259045"/>
    <xdr:sp macro="" textlink="">
      <xdr:nvSpPr>
        <xdr:cNvPr id="156" name="テキスト ボックス 155"/>
        <xdr:cNvSpPr txBox="1"/>
      </xdr:nvSpPr>
      <xdr:spPr>
        <a:xfrm>
          <a:off x="1066800" y="1131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合計額の人口１人当たりの決算額は、前年度より増加しており、類似団体と比較した場合、平均値を上回っている。主な要因としては、従来から消防・高等学校の直営実施を図ってきたこと、また、令和元年度よりふるさと納税返礼品に係る経費を物件費として支出していることから、高い水準で推移している。引き続き施設の統廃合、民間への業務委託の推進等により、サービス水準を維持しながら、経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38098</xdr:rowOff>
    </xdr:from>
    <xdr:to>
      <xdr:col>23</xdr:col>
      <xdr:colOff>133350</xdr:colOff>
      <xdr:row>82</xdr:row>
      <xdr:rowOff>150118</xdr:rowOff>
    </xdr:to>
    <xdr:cxnSp macro="">
      <xdr:nvCxnSpPr>
        <xdr:cNvPr id="191" name="直線コネクタ 190"/>
        <xdr:cNvCxnSpPr/>
      </xdr:nvCxnSpPr>
      <xdr:spPr>
        <a:xfrm>
          <a:off x="4114800" y="14096998"/>
          <a:ext cx="838200" cy="1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17628</xdr:rowOff>
    </xdr:from>
    <xdr:to>
      <xdr:col>19</xdr:col>
      <xdr:colOff>133350</xdr:colOff>
      <xdr:row>82</xdr:row>
      <xdr:rowOff>38098</xdr:rowOff>
    </xdr:to>
    <xdr:cxnSp macro="">
      <xdr:nvCxnSpPr>
        <xdr:cNvPr id="194" name="直線コネクタ 193"/>
        <xdr:cNvCxnSpPr/>
      </xdr:nvCxnSpPr>
      <xdr:spPr>
        <a:xfrm>
          <a:off x="3225800" y="14076528"/>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165351</xdr:rowOff>
    </xdr:from>
    <xdr:to>
      <xdr:col>15</xdr:col>
      <xdr:colOff>82550</xdr:colOff>
      <xdr:row>82</xdr:row>
      <xdr:rowOff>17628</xdr:rowOff>
    </xdr:to>
    <xdr:cxnSp macro="">
      <xdr:nvCxnSpPr>
        <xdr:cNvPr id="197" name="直線コネクタ 196"/>
        <xdr:cNvCxnSpPr/>
      </xdr:nvCxnSpPr>
      <xdr:spPr>
        <a:xfrm>
          <a:off x="2336800" y="14052801"/>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142797</xdr:rowOff>
    </xdr:from>
    <xdr:to>
      <xdr:col>11</xdr:col>
      <xdr:colOff>31750</xdr:colOff>
      <xdr:row>81</xdr:row>
      <xdr:rowOff>165351</xdr:rowOff>
    </xdr:to>
    <xdr:cxnSp macro="">
      <xdr:nvCxnSpPr>
        <xdr:cNvPr id="200" name="直線コネクタ 199"/>
        <xdr:cNvCxnSpPr/>
      </xdr:nvCxnSpPr>
      <xdr:spPr>
        <a:xfrm>
          <a:off x="1447800" y="14030247"/>
          <a:ext cx="889000" cy="2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99318</xdr:rowOff>
    </xdr:from>
    <xdr:to>
      <xdr:col>23</xdr:col>
      <xdr:colOff>184150</xdr:colOff>
      <xdr:row>83</xdr:row>
      <xdr:rowOff>29468</xdr:rowOff>
    </xdr:to>
    <xdr:sp macro="" textlink="">
      <xdr:nvSpPr>
        <xdr:cNvPr id="210" name="楕円 209"/>
        <xdr:cNvSpPr/>
      </xdr:nvSpPr>
      <xdr:spPr>
        <a:xfrm>
          <a:off x="4902200" y="141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71395</xdr:rowOff>
    </xdr:from>
    <xdr:ext cx="762000" cy="259045"/>
    <xdr:sp macro="" textlink="">
      <xdr:nvSpPr>
        <xdr:cNvPr id="211" name="人件費・物件費等の状況該当値テキスト"/>
        <xdr:cNvSpPr txBox="1"/>
      </xdr:nvSpPr>
      <xdr:spPr>
        <a:xfrm>
          <a:off x="5041900" y="1413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158748</xdr:rowOff>
    </xdr:from>
    <xdr:to>
      <xdr:col>19</xdr:col>
      <xdr:colOff>184150</xdr:colOff>
      <xdr:row>82</xdr:row>
      <xdr:rowOff>88898</xdr:rowOff>
    </xdr:to>
    <xdr:sp macro="" textlink="">
      <xdr:nvSpPr>
        <xdr:cNvPr id="212" name="楕円 211"/>
        <xdr:cNvSpPr/>
      </xdr:nvSpPr>
      <xdr:spPr>
        <a:xfrm>
          <a:off x="4064000" y="140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73675</xdr:rowOff>
    </xdr:from>
    <xdr:ext cx="736600" cy="259045"/>
    <xdr:sp macro="" textlink="">
      <xdr:nvSpPr>
        <xdr:cNvPr id="213" name="テキスト ボックス 212"/>
        <xdr:cNvSpPr txBox="1"/>
      </xdr:nvSpPr>
      <xdr:spPr>
        <a:xfrm>
          <a:off x="3733800" y="1413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138278</xdr:rowOff>
    </xdr:from>
    <xdr:to>
      <xdr:col>15</xdr:col>
      <xdr:colOff>133350</xdr:colOff>
      <xdr:row>82</xdr:row>
      <xdr:rowOff>68428</xdr:rowOff>
    </xdr:to>
    <xdr:sp macro="" textlink="">
      <xdr:nvSpPr>
        <xdr:cNvPr id="214" name="楕円 213"/>
        <xdr:cNvSpPr/>
      </xdr:nvSpPr>
      <xdr:spPr>
        <a:xfrm>
          <a:off x="3175000" y="140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53205</xdr:rowOff>
    </xdr:from>
    <xdr:ext cx="762000" cy="259045"/>
    <xdr:sp macro="" textlink="">
      <xdr:nvSpPr>
        <xdr:cNvPr id="215" name="テキスト ボックス 214"/>
        <xdr:cNvSpPr txBox="1"/>
      </xdr:nvSpPr>
      <xdr:spPr>
        <a:xfrm>
          <a:off x="2844800" y="1411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114551</xdr:rowOff>
    </xdr:from>
    <xdr:to>
      <xdr:col>11</xdr:col>
      <xdr:colOff>82550</xdr:colOff>
      <xdr:row>82</xdr:row>
      <xdr:rowOff>44701</xdr:rowOff>
    </xdr:to>
    <xdr:sp macro="" textlink="">
      <xdr:nvSpPr>
        <xdr:cNvPr id="216" name="楕円 215"/>
        <xdr:cNvSpPr/>
      </xdr:nvSpPr>
      <xdr:spPr>
        <a:xfrm>
          <a:off x="2286000" y="140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29478</xdr:rowOff>
    </xdr:from>
    <xdr:ext cx="762000" cy="259045"/>
    <xdr:sp macro="" textlink="">
      <xdr:nvSpPr>
        <xdr:cNvPr id="217" name="テキスト ボックス 216"/>
        <xdr:cNvSpPr txBox="1"/>
      </xdr:nvSpPr>
      <xdr:spPr>
        <a:xfrm>
          <a:off x="1955800" y="140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91997</xdr:rowOff>
    </xdr:from>
    <xdr:to>
      <xdr:col>7</xdr:col>
      <xdr:colOff>31750</xdr:colOff>
      <xdr:row>82</xdr:row>
      <xdr:rowOff>22147</xdr:rowOff>
    </xdr:to>
    <xdr:sp macro="" textlink="">
      <xdr:nvSpPr>
        <xdr:cNvPr id="218" name="楕円 217"/>
        <xdr:cNvSpPr/>
      </xdr:nvSpPr>
      <xdr:spPr>
        <a:xfrm>
          <a:off x="1397000" y="1397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32324</xdr:rowOff>
    </xdr:from>
    <xdr:ext cx="762000" cy="259045"/>
    <xdr:sp macro="" textlink="">
      <xdr:nvSpPr>
        <xdr:cNvPr id="219" name="テキスト ボックス 218"/>
        <xdr:cNvSpPr txBox="1"/>
      </xdr:nvSpPr>
      <xdr:spPr>
        <a:xfrm>
          <a:off x="1066800" y="1374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前年度と同じ数値で、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を下回っているものの、依然として、類似団体平均を上回っている状況にある。本市の職員構成では、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数が相対的に少ないため、国と比較して、早期に昇任していることが主な要因となっている。今後、行政経費に占める人件費の適正化とともに、職員の能力・実績等を適切に反映させる給与制度の検討を進め、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138995</xdr:rowOff>
    </xdr:to>
    <xdr:cxnSp macro="">
      <xdr:nvCxnSpPr>
        <xdr:cNvPr id="253" name="直線コネクタ 252"/>
        <xdr:cNvCxnSpPr/>
      </xdr:nvCxnSpPr>
      <xdr:spPr>
        <a:xfrm>
          <a:off x="16179800" y="1471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86</xdr:row>
      <xdr:rowOff>155222</xdr:rowOff>
    </xdr:to>
    <xdr:cxnSp macro="">
      <xdr:nvCxnSpPr>
        <xdr:cNvPr id="256" name="直線コネクタ 255"/>
        <xdr:cNvCxnSpPr/>
      </xdr:nvCxnSpPr>
      <xdr:spPr>
        <a:xfrm flipV="1">
          <a:off x="15290800" y="1471224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155222</xdr:rowOff>
    </xdr:to>
    <xdr:cxnSp macro="">
      <xdr:nvCxnSpPr>
        <xdr:cNvPr id="259" name="直線コネクタ 258"/>
        <xdr:cNvCxnSpPr/>
      </xdr:nvCxnSpPr>
      <xdr:spPr>
        <a:xfrm>
          <a:off x="14401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128411</xdr:rowOff>
    </xdr:to>
    <xdr:cxnSp macro="">
      <xdr:nvCxnSpPr>
        <xdr:cNvPr id="262" name="直線コネクタ 261"/>
        <xdr:cNvCxnSpPr/>
      </xdr:nvCxnSpPr>
      <xdr:spPr>
        <a:xfrm>
          <a:off x="13512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2" name="楕円 271"/>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73" name="給与水準   （国との比較）該当値テキスト"/>
        <xdr:cNvSpPr txBox="1"/>
      </xdr:nvSpPr>
      <xdr:spPr>
        <a:xfrm>
          <a:off x="17106900" y="14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4" name="楕円 273"/>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75" name="テキスト ボックス 274"/>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6" name="楕円 275"/>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77" name="テキスト ボックス 276"/>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78" name="楕円 277"/>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79" name="テキスト ボックス 278"/>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0" name="楕円 279"/>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1" name="テキスト ボックス 280"/>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本市の地理的な特性により行政効率が優れない中、直営で消防や高等学校等を運営してきた経緯から、人口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人当たりの職員数は類似団体を大きく上回る職員数となっていることから、施設の統廃合、事務事業の見直し等により、人員の効率的配置・定員管理に努める。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109749</xdr:rowOff>
    </xdr:from>
    <xdr:to>
      <xdr:col>81</xdr:col>
      <xdr:colOff>44450</xdr:colOff>
      <xdr:row>64</xdr:row>
      <xdr:rowOff>133879</xdr:rowOff>
    </xdr:to>
    <xdr:cxnSp macro="">
      <xdr:nvCxnSpPr>
        <xdr:cNvPr id="316" name="直線コネクタ 315"/>
        <xdr:cNvCxnSpPr/>
      </xdr:nvCxnSpPr>
      <xdr:spPr>
        <a:xfrm>
          <a:off x="16179800" y="1108254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55456</xdr:rowOff>
    </xdr:from>
    <xdr:to>
      <xdr:col>77</xdr:col>
      <xdr:colOff>44450</xdr:colOff>
      <xdr:row>64</xdr:row>
      <xdr:rowOff>109749</xdr:rowOff>
    </xdr:to>
    <xdr:cxnSp macro="">
      <xdr:nvCxnSpPr>
        <xdr:cNvPr id="319" name="直線コネクタ 318"/>
        <xdr:cNvCxnSpPr/>
      </xdr:nvCxnSpPr>
      <xdr:spPr>
        <a:xfrm>
          <a:off x="15290800" y="11028256"/>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45403</xdr:rowOff>
    </xdr:from>
    <xdr:to>
      <xdr:col>72</xdr:col>
      <xdr:colOff>203200</xdr:colOff>
      <xdr:row>64</xdr:row>
      <xdr:rowOff>55456</xdr:rowOff>
    </xdr:to>
    <xdr:cxnSp macro="">
      <xdr:nvCxnSpPr>
        <xdr:cNvPr id="322" name="直線コネクタ 321"/>
        <xdr:cNvCxnSpPr/>
      </xdr:nvCxnSpPr>
      <xdr:spPr>
        <a:xfrm>
          <a:off x="14401800" y="1101820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39370</xdr:rowOff>
    </xdr:from>
    <xdr:to>
      <xdr:col>68</xdr:col>
      <xdr:colOff>152400</xdr:colOff>
      <xdr:row>64</xdr:row>
      <xdr:rowOff>45403</xdr:rowOff>
    </xdr:to>
    <xdr:cxnSp macro="">
      <xdr:nvCxnSpPr>
        <xdr:cNvPr id="325" name="直線コネクタ 324"/>
        <xdr:cNvCxnSpPr/>
      </xdr:nvCxnSpPr>
      <xdr:spPr>
        <a:xfrm>
          <a:off x="13512800" y="110121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83079</xdr:rowOff>
    </xdr:from>
    <xdr:to>
      <xdr:col>81</xdr:col>
      <xdr:colOff>95250</xdr:colOff>
      <xdr:row>65</xdr:row>
      <xdr:rowOff>13229</xdr:rowOff>
    </xdr:to>
    <xdr:sp macro="" textlink="">
      <xdr:nvSpPr>
        <xdr:cNvPr id="335" name="楕円 334"/>
        <xdr:cNvSpPr/>
      </xdr:nvSpPr>
      <xdr:spPr>
        <a:xfrm>
          <a:off x="169672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55156</xdr:rowOff>
    </xdr:from>
    <xdr:ext cx="762000" cy="259045"/>
    <xdr:sp macro="" textlink="">
      <xdr:nvSpPr>
        <xdr:cNvPr id="336" name="定員管理の状況該当値テキスト"/>
        <xdr:cNvSpPr txBox="1"/>
      </xdr:nvSpPr>
      <xdr:spPr>
        <a:xfrm>
          <a:off x="17106900" y="1102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58949</xdr:rowOff>
    </xdr:from>
    <xdr:to>
      <xdr:col>77</xdr:col>
      <xdr:colOff>95250</xdr:colOff>
      <xdr:row>64</xdr:row>
      <xdr:rowOff>160549</xdr:rowOff>
    </xdr:to>
    <xdr:sp macro="" textlink="">
      <xdr:nvSpPr>
        <xdr:cNvPr id="337" name="楕円 336"/>
        <xdr:cNvSpPr/>
      </xdr:nvSpPr>
      <xdr:spPr>
        <a:xfrm>
          <a:off x="161290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145326</xdr:rowOff>
    </xdr:from>
    <xdr:ext cx="736600" cy="259045"/>
    <xdr:sp macro="" textlink="">
      <xdr:nvSpPr>
        <xdr:cNvPr id="338" name="テキスト ボックス 337"/>
        <xdr:cNvSpPr txBox="1"/>
      </xdr:nvSpPr>
      <xdr:spPr>
        <a:xfrm>
          <a:off x="15798800" y="1111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4656</xdr:rowOff>
    </xdr:from>
    <xdr:to>
      <xdr:col>73</xdr:col>
      <xdr:colOff>44450</xdr:colOff>
      <xdr:row>64</xdr:row>
      <xdr:rowOff>106256</xdr:rowOff>
    </xdr:to>
    <xdr:sp macro="" textlink="">
      <xdr:nvSpPr>
        <xdr:cNvPr id="339" name="楕円 338"/>
        <xdr:cNvSpPr/>
      </xdr:nvSpPr>
      <xdr:spPr>
        <a:xfrm>
          <a:off x="15240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91033</xdr:rowOff>
    </xdr:from>
    <xdr:ext cx="762000" cy="259045"/>
    <xdr:sp macro="" textlink="">
      <xdr:nvSpPr>
        <xdr:cNvPr id="340" name="テキスト ボックス 339"/>
        <xdr:cNvSpPr txBox="1"/>
      </xdr:nvSpPr>
      <xdr:spPr>
        <a:xfrm>
          <a:off x="14909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166053</xdr:rowOff>
    </xdr:from>
    <xdr:to>
      <xdr:col>68</xdr:col>
      <xdr:colOff>203200</xdr:colOff>
      <xdr:row>64</xdr:row>
      <xdr:rowOff>96203</xdr:rowOff>
    </xdr:to>
    <xdr:sp macro="" textlink="">
      <xdr:nvSpPr>
        <xdr:cNvPr id="341" name="楕円 340"/>
        <xdr:cNvSpPr/>
      </xdr:nvSpPr>
      <xdr:spPr>
        <a:xfrm>
          <a:off x="14351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80980</xdr:rowOff>
    </xdr:from>
    <xdr:ext cx="762000" cy="259045"/>
    <xdr:sp macro="" textlink="">
      <xdr:nvSpPr>
        <xdr:cNvPr id="342" name="テキスト ボックス 341"/>
        <xdr:cNvSpPr txBox="1"/>
      </xdr:nvSpPr>
      <xdr:spPr>
        <a:xfrm>
          <a:off x="14020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160020</xdr:rowOff>
    </xdr:from>
    <xdr:to>
      <xdr:col>64</xdr:col>
      <xdr:colOff>152400</xdr:colOff>
      <xdr:row>64</xdr:row>
      <xdr:rowOff>90170</xdr:rowOff>
    </xdr:to>
    <xdr:sp macro="" textlink="">
      <xdr:nvSpPr>
        <xdr:cNvPr id="343" name="楕円 342"/>
        <xdr:cNvSpPr/>
      </xdr:nvSpPr>
      <xdr:spPr>
        <a:xfrm>
          <a:off x="13462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74947</xdr:rowOff>
    </xdr:from>
    <xdr:ext cx="762000" cy="259045"/>
    <xdr:sp macro="" textlink="">
      <xdr:nvSpPr>
        <xdr:cNvPr id="344" name="テキスト ボックス 343"/>
        <xdr:cNvSpPr txBox="1"/>
      </xdr:nvSpPr>
      <xdr:spPr>
        <a:xfrm>
          <a:off x="13131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可能な限り地方債の新規発行を抑制するとともに、発行に当たっては交付税措置のある有利なものに限定する等、健全な財政運営に努めてきた結果、類似団体平均を下回っている。しかし、数値の改善傾向は公債費の一時的な減少によるものであり、長期的には公共施設の再編整備や長寿命化事業等の実施により、悪化が見込まれる。そのため、普通建設事業の実施に当たっては、事業の選択と集中、実施手法の検討を行い、財政措置の有利な地方債を活用する等、実質公債費比率の悪化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66802</xdr:rowOff>
    </xdr:to>
    <xdr:cxnSp macro="">
      <xdr:nvCxnSpPr>
        <xdr:cNvPr id="376" name="直線コネクタ 375"/>
        <xdr:cNvCxnSpPr/>
      </xdr:nvCxnSpPr>
      <xdr:spPr>
        <a:xfrm flipV="1">
          <a:off x="16179800" y="67147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76454</xdr:rowOff>
    </xdr:to>
    <xdr:cxnSp macro="">
      <xdr:nvCxnSpPr>
        <xdr:cNvPr id="379" name="直線コネクタ 378"/>
        <xdr:cNvCxnSpPr/>
      </xdr:nvCxnSpPr>
      <xdr:spPr>
        <a:xfrm flipV="1">
          <a:off x="15290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115062</xdr:rowOff>
    </xdr:to>
    <xdr:cxnSp macro="">
      <xdr:nvCxnSpPr>
        <xdr:cNvPr id="382" name="直線コネクタ 381"/>
        <xdr:cNvCxnSpPr/>
      </xdr:nvCxnSpPr>
      <xdr:spPr>
        <a:xfrm flipV="1">
          <a:off x="14401800" y="67630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163322</xdr:rowOff>
    </xdr:to>
    <xdr:cxnSp macro="">
      <xdr:nvCxnSpPr>
        <xdr:cNvPr id="385" name="直線コネクタ 384"/>
        <xdr:cNvCxnSpPr/>
      </xdr:nvCxnSpPr>
      <xdr:spPr>
        <a:xfrm flipV="1">
          <a:off x="13512800" y="680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395" name="楕円 394"/>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396"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397" name="楕円 396"/>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398" name="テキスト ボックス 397"/>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399" name="楕円 398"/>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0" name="テキスト ボックス 399"/>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01" name="楕円 400"/>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02" name="テキスト ボックス 401"/>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3" name="楕円 402"/>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4" name="テキスト ボックス 403"/>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充当可能財源等が将来負担額を上回り、将来負担比率が算定されなかった。類似団体と比べ低い数値で推移しているが、今後は、新病院建設や本庁舎建替え等の公共施設再編整備に伴う多額の地方債発行や基金の取崩しが見込まれるため、将来負担比率の悪化が予想される。そのため、引き続き、後年度負担となる地方債残高に留意し、計画的・長期的な視点に立った財政運営を行っ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111929</xdr:rowOff>
    </xdr:from>
    <xdr:to>
      <xdr:col>68</xdr:col>
      <xdr:colOff>152400</xdr:colOff>
      <xdr:row>15</xdr:row>
      <xdr:rowOff>90890</xdr:rowOff>
    </xdr:to>
    <xdr:cxnSp macro="">
      <xdr:nvCxnSpPr>
        <xdr:cNvPr id="440" name="直線コネクタ 439"/>
        <xdr:cNvCxnSpPr/>
      </xdr:nvCxnSpPr>
      <xdr:spPr>
        <a:xfrm flipV="1">
          <a:off x="13512800" y="2512229"/>
          <a:ext cx="889000" cy="1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1" name="フローチャート: 判断 440"/>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2" name="テキスト ボックス 441"/>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3" name="フローチャート: 判断 442"/>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4" name="テキスト ボックス 443"/>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5" name="フローチャート: 判断 444"/>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6" name="テキスト ボックス 445"/>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7" name="フローチャート: 判断 446"/>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8" name="テキスト ボックス 447"/>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106299</xdr:rowOff>
    </xdr:from>
    <xdr:to>
      <xdr:col>77</xdr:col>
      <xdr:colOff>95250</xdr:colOff>
      <xdr:row>14</xdr:row>
      <xdr:rowOff>36449</xdr:rowOff>
    </xdr:to>
    <xdr:sp macro="" textlink="">
      <xdr:nvSpPr>
        <xdr:cNvPr id="454" name="楕円 453"/>
        <xdr:cNvSpPr/>
      </xdr:nvSpPr>
      <xdr:spPr>
        <a:xfrm>
          <a:off x="16129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46626</xdr:rowOff>
    </xdr:from>
    <xdr:ext cx="736600" cy="259045"/>
    <xdr:sp macro="" textlink="">
      <xdr:nvSpPr>
        <xdr:cNvPr id="455" name="テキスト ボックス 454"/>
        <xdr:cNvSpPr txBox="1"/>
      </xdr:nvSpPr>
      <xdr:spPr>
        <a:xfrm>
          <a:off x="15798800" y="210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61129</xdr:rowOff>
    </xdr:from>
    <xdr:to>
      <xdr:col>68</xdr:col>
      <xdr:colOff>203200</xdr:colOff>
      <xdr:row>14</xdr:row>
      <xdr:rowOff>162729</xdr:rowOff>
    </xdr:to>
    <xdr:sp macro="" textlink="">
      <xdr:nvSpPr>
        <xdr:cNvPr id="456" name="楕円 455"/>
        <xdr:cNvSpPr/>
      </xdr:nvSpPr>
      <xdr:spPr>
        <a:xfrm>
          <a:off x="143510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1456</xdr:rowOff>
    </xdr:from>
    <xdr:ext cx="762000" cy="259045"/>
    <xdr:sp macro="" textlink="">
      <xdr:nvSpPr>
        <xdr:cNvPr id="457" name="テキスト ボックス 456"/>
        <xdr:cNvSpPr txBox="1"/>
      </xdr:nvSpPr>
      <xdr:spPr>
        <a:xfrm>
          <a:off x="14020800" y="223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40090</xdr:rowOff>
    </xdr:from>
    <xdr:to>
      <xdr:col>64</xdr:col>
      <xdr:colOff>152400</xdr:colOff>
      <xdr:row>15</xdr:row>
      <xdr:rowOff>141690</xdr:rowOff>
    </xdr:to>
    <xdr:sp macro="" textlink="">
      <xdr:nvSpPr>
        <xdr:cNvPr id="458" name="楕円 457"/>
        <xdr:cNvSpPr/>
      </xdr:nvSpPr>
      <xdr:spPr>
        <a:xfrm>
          <a:off x="13462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126467</xdr:rowOff>
    </xdr:from>
    <xdr:ext cx="762000" cy="259045"/>
    <xdr:sp macro="" textlink="">
      <xdr:nvSpPr>
        <xdr:cNvPr id="459" name="テキスト ボックス 458"/>
        <xdr:cNvSpPr txBox="1"/>
      </xdr:nvSpPr>
      <xdr:spPr>
        <a:xfrm>
          <a:off x="13131800" y="269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57,921
57,205
103.58
33,045,877
31,294,346
1,520,926
15,376,760
20,729,109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制度の施行により、会計年度任用職員報酬が人件費に計上されたことが、前年度からの増加の主な要因である。類似団体平均より依然として高い状態が続いている要因としては、消防・高等学校の直営実施等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人当たりの職員数が多いことが挙げられる。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39</xdr:row>
      <xdr:rowOff>56134</xdr:rowOff>
    </xdr:to>
    <xdr:cxnSp macro="">
      <xdr:nvCxnSpPr>
        <xdr:cNvPr id="64" name="直線コネクタ 63"/>
        <xdr:cNvCxnSpPr/>
      </xdr:nvCxnSpPr>
      <xdr:spPr>
        <a:xfrm>
          <a:off x="3987800" y="6395212"/>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38</xdr:row>
      <xdr:rowOff>8128</xdr:rowOff>
    </xdr:to>
    <xdr:cxnSp macro="">
      <xdr:nvCxnSpPr>
        <xdr:cNvPr id="67" name="直線コネクタ 66"/>
        <xdr:cNvCxnSpPr/>
      </xdr:nvCxnSpPr>
      <xdr:spPr>
        <a:xfrm flipV="1">
          <a:off x="3098800" y="63952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17272</xdr:rowOff>
    </xdr:to>
    <xdr:cxnSp macro="">
      <xdr:nvCxnSpPr>
        <xdr:cNvPr id="70" name="直線コネクタ 69"/>
        <xdr:cNvCxnSpPr/>
      </xdr:nvCxnSpPr>
      <xdr:spPr>
        <a:xfrm flipV="1">
          <a:off x="2209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145288</xdr:rowOff>
    </xdr:to>
    <xdr:cxnSp macro="">
      <xdr:nvCxnSpPr>
        <xdr:cNvPr id="73" name="直線コネクタ 72"/>
        <xdr:cNvCxnSpPr/>
      </xdr:nvCxnSpPr>
      <xdr:spPr>
        <a:xfrm flipV="1">
          <a:off x="1320800" y="65323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94488</xdr:rowOff>
    </xdr:from>
    <xdr:to>
      <xdr:col>6</xdr:col>
      <xdr:colOff>171450</xdr:colOff>
      <xdr:row>39</xdr:row>
      <xdr:rowOff>24638</xdr:rowOff>
    </xdr:to>
    <xdr:sp macro="" textlink="">
      <xdr:nvSpPr>
        <xdr:cNvPr id="91" name="楕円 90"/>
        <xdr:cNvSpPr/>
      </xdr:nvSpPr>
      <xdr:spPr>
        <a:xfrm>
          <a:off x="1270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9415</xdr:rowOff>
    </xdr:from>
    <xdr:ext cx="762000" cy="259045"/>
    <xdr:sp macro="" textlink="">
      <xdr:nvSpPr>
        <xdr:cNvPr id="92" name="テキスト ボックス 91"/>
        <xdr:cNvSpPr txBox="1"/>
      </xdr:nvSpPr>
      <xdr:spPr>
        <a:xfrm>
          <a:off x="939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賃金として計上されていた会計年度任用職員報酬が人件費へ計上されるようになったことに伴い、前年度と比較して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類似団体平均も下回っていることから、今後とも引き続き、施設の統廃合、事務事業の見直しによる効率的な執行に努める。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107950</xdr:rowOff>
    </xdr:to>
    <xdr:cxnSp macro="">
      <xdr:nvCxnSpPr>
        <xdr:cNvPr id="125" name="直線コネクタ 124"/>
        <xdr:cNvCxnSpPr/>
      </xdr:nvCxnSpPr>
      <xdr:spPr>
        <a:xfrm flipV="1">
          <a:off x="15671800" y="29006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153670</xdr:rowOff>
    </xdr:to>
    <xdr:cxnSp macro="">
      <xdr:nvCxnSpPr>
        <xdr:cNvPr id="128" name="直線コネクタ 127"/>
        <xdr:cNvCxnSpPr/>
      </xdr:nvCxnSpPr>
      <xdr:spPr>
        <a:xfrm flipV="1">
          <a:off x="14782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17</xdr:row>
      <xdr:rowOff>153670</xdr:rowOff>
    </xdr:to>
    <xdr:cxnSp macro="">
      <xdr:nvCxnSpPr>
        <xdr:cNvPr id="131" name="直線コネクタ 130"/>
        <xdr:cNvCxnSpPr/>
      </xdr:nvCxnSpPr>
      <xdr:spPr>
        <a:xfrm>
          <a:off x="13893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130810</xdr:rowOff>
    </xdr:to>
    <xdr:cxnSp macro="">
      <xdr:nvCxnSpPr>
        <xdr:cNvPr id="134" name="直線コネクタ 133"/>
        <xdr:cNvCxnSpPr/>
      </xdr:nvCxnSpPr>
      <xdr:spPr>
        <a:xfrm flipV="1">
          <a:off x="13004800" y="3037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5"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7" name="テキスト ボックス 146"/>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48" name="楕円 147"/>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43197</xdr:rowOff>
    </xdr:from>
    <xdr:ext cx="762000" cy="259045"/>
    <xdr:sp macro="" textlink="">
      <xdr:nvSpPr>
        <xdr:cNvPr id="149" name="テキスト ボックス 148"/>
        <xdr:cNvSpPr txBox="1"/>
      </xdr:nvSpPr>
      <xdr:spPr>
        <a:xfrm>
          <a:off x="14401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12717</xdr:rowOff>
    </xdr:from>
    <xdr:ext cx="762000" cy="259045"/>
    <xdr:sp macro="" textlink="">
      <xdr:nvSpPr>
        <xdr:cNvPr id="151" name="テキスト ボックス 150"/>
        <xdr:cNvSpPr txBox="1"/>
      </xdr:nvSpPr>
      <xdr:spPr>
        <a:xfrm>
          <a:off x="13512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2" name="楕円 151"/>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20337</xdr:rowOff>
    </xdr:from>
    <xdr:ext cx="762000" cy="259045"/>
    <xdr:sp macro="" textlink="">
      <xdr:nvSpPr>
        <xdr:cNvPr id="153" name="テキスト ボックス 152"/>
        <xdr:cNvSpPr txBox="1"/>
      </xdr:nvSpPr>
      <xdr:spPr>
        <a:xfrm>
          <a:off x="126238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園の臨時職員が会計年度任用職員になったことによる影響や、障害福祉サービス等給付事業が減少したことが要因であるが、少子高齢化によるニーズは年々高まっていることから、今後緩やかに増加していくこと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107950</xdr:rowOff>
    </xdr:to>
    <xdr:cxnSp macro="">
      <xdr:nvCxnSpPr>
        <xdr:cNvPr id="188" name="直線コネクタ 187"/>
        <xdr:cNvCxnSpPr/>
      </xdr:nvCxnSpPr>
      <xdr:spPr>
        <a:xfrm flipV="1">
          <a:off x="3987800" y="9309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1815</xdr:rowOff>
    </xdr:to>
    <xdr:cxnSp macro="">
      <xdr:nvCxnSpPr>
        <xdr:cNvPr id="191" name="直線コネクタ 190"/>
        <xdr:cNvCxnSpPr/>
      </xdr:nvCxnSpPr>
      <xdr:spPr>
        <a:xfrm flipV="1">
          <a:off x="3098800" y="9537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1815</xdr:rowOff>
    </xdr:to>
    <xdr:cxnSp macro="">
      <xdr:nvCxnSpPr>
        <xdr:cNvPr id="194" name="直線コネクタ 193"/>
        <xdr:cNvCxnSpPr/>
      </xdr:nvCxnSpPr>
      <xdr:spPr>
        <a:xfrm>
          <a:off x="2209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140607</xdr:rowOff>
    </xdr:to>
    <xdr:cxnSp macro="">
      <xdr:nvCxnSpPr>
        <xdr:cNvPr id="197" name="直線コネクタ 196"/>
        <xdr:cNvCxnSpPr/>
      </xdr:nvCxnSpPr>
      <xdr:spPr>
        <a:xfrm flipV="1">
          <a:off x="1320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2" name="テキスト ボックス 211"/>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6" name="テキスト ボックス 215"/>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繰出金の増加が主な要因で、国民健康保険事業特別会計や後期高齢者医療療養給付費負担金の増加が影響している。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98425</xdr:rowOff>
    </xdr:to>
    <xdr:cxnSp macro="">
      <xdr:nvCxnSpPr>
        <xdr:cNvPr id="253" name="直線コネクタ 252"/>
        <xdr:cNvCxnSpPr/>
      </xdr:nvCxnSpPr>
      <xdr:spPr>
        <a:xfrm>
          <a:off x="15671800" y="10185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60325</xdr:rowOff>
    </xdr:from>
    <xdr:to>
      <xdr:col>78</xdr:col>
      <xdr:colOff>69850</xdr:colOff>
      <xdr:row>59</xdr:row>
      <xdr:rowOff>69850</xdr:rowOff>
    </xdr:to>
    <xdr:cxnSp macro="">
      <xdr:nvCxnSpPr>
        <xdr:cNvPr id="256" name="直線コネクタ 255"/>
        <xdr:cNvCxnSpPr/>
      </xdr:nvCxnSpPr>
      <xdr:spPr>
        <a:xfrm>
          <a:off x="14782800" y="10175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60325</xdr:rowOff>
    </xdr:from>
    <xdr:to>
      <xdr:col>73</xdr:col>
      <xdr:colOff>180975</xdr:colOff>
      <xdr:row>59</xdr:row>
      <xdr:rowOff>117475</xdr:rowOff>
    </xdr:to>
    <xdr:cxnSp macro="">
      <xdr:nvCxnSpPr>
        <xdr:cNvPr id="259" name="直線コネクタ 258"/>
        <xdr:cNvCxnSpPr/>
      </xdr:nvCxnSpPr>
      <xdr:spPr>
        <a:xfrm flipV="1">
          <a:off x="13893800" y="10175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117475</xdr:rowOff>
    </xdr:from>
    <xdr:to>
      <xdr:col>69</xdr:col>
      <xdr:colOff>92075</xdr:colOff>
      <xdr:row>59</xdr:row>
      <xdr:rowOff>117475</xdr:rowOff>
    </xdr:to>
    <xdr:cxnSp macro="">
      <xdr:nvCxnSpPr>
        <xdr:cNvPr id="262" name="直線コネクタ 261"/>
        <xdr:cNvCxnSpPr/>
      </xdr:nvCxnSpPr>
      <xdr:spPr>
        <a:xfrm>
          <a:off x="13004800" y="10233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47625</xdr:rowOff>
    </xdr:from>
    <xdr:to>
      <xdr:col>82</xdr:col>
      <xdr:colOff>158750</xdr:colOff>
      <xdr:row>59</xdr:row>
      <xdr:rowOff>149225</xdr:rowOff>
    </xdr:to>
    <xdr:sp macro="" textlink="">
      <xdr:nvSpPr>
        <xdr:cNvPr id="272" name="楕円 271"/>
        <xdr:cNvSpPr/>
      </xdr:nvSpPr>
      <xdr:spPr>
        <a:xfrm>
          <a:off x="1645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19702</xdr:rowOff>
    </xdr:from>
    <xdr:ext cx="762000" cy="259045"/>
    <xdr:sp macro="" textlink="">
      <xdr:nvSpPr>
        <xdr:cNvPr id="273" name="その他該当値テキスト"/>
        <xdr:cNvSpPr txBox="1"/>
      </xdr:nvSpPr>
      <xdr:spPr>
        <a:xfrm>
          <a:off x="16598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4" name="楕円 273"/>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5" name="テキスト ボックス 274"/>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xdr:rowOff>
    </xdr:from>
    <xdr:to>
      <xdr:col>74</xdr:col>
      <xdr:colOff>31750</xdr:colOff>
      <xdr:row>59</xdr:row>
      <xdr:rowOff>111125</xdr:rowOff>
    </xdr:to>
    <xdr:sp macro="" textlink="">
      <xdr:nvSpPr>
        <xdr:cNvPr id="276" name="楕円 275"/>
        <xdr:cNvSpPr/>
      </xdr:nvSpPr>
      <xdr:spPr>
        <a:xfrm>
          <a:off x="14732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95902</xdr:rowOff>
    </xdr:from>
    <xdr:ext cx="762000" cy="259045"/>
    <xdr:sp macro="" textlink="">
      <xdr:nvSpPr>
        <xdr:cNvPr id="277" name="テキスト ボックス 276"/>
        <xdr:cNvSpPr txBox="1"/>
      </xdr:nvSpPr>
      <xdr:spPr>
        <a:xfrm>
          <a:off x="1440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66675</xdr:rowOff>
    </xdr:from>
    <xdr:to>
      <xdr:col>69</xdr:col>
      <xdr:colOff>142875</xdr:colOff>
      <xdr:row>59</xdr:row>
      <xdr:rowOff>168275</xdr:rowOff>
    </xdr:to>
    <xdr:sp macro="" textlink="">
      <xdr:nvSpPr>
        <xdr:cNvPr id="278" name="楕円 277"/>
        <xdr:cNvSpPr/>
      </xdr:nvSpPr>
      <xdr:spPr>
        <a:xfrm>
          <a:off x="138430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153052</xdr:rowOff>
    </xdr:from>
    <xdr:ext cx="762000" cy="259045"/>
    <xdr:sp macro="" textlink="">
      <xdr:nvSpPr>
        <xdr:cNvPr id="279" name="テキスト ボックス 278"/>
        <xdr:cNvSpPr txBox="1"/>
      </xdr:nvSpPr>
      <xdr:spPr>
        <a:xfrm>
          <a:off x="135128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66675</xdr:rowOff>
    </xdr:from>
    <xdr:to>
      <xdr:col>65</xdr:col>
      <xdr:colOff>53975</xdr:colOff>
      <xdr:row>59</xdr:row>
      <xdr:rowOff>168275</xdr:rowOff>
    </xdr:to>
    <xdr:sp macro="" textlink="">
      <xdr:nvSpPr>
        <xdr:cNvPr id="280" name="楕円 279"/>
        <xdr:cNvSpPr/>
      </xdr:nvSpPr>
      <xdr:spPr>
        <a:xfrm>
          <a:off x="129540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153052</xdr:rowOff>
    </xdr:from>
    <xdr:ext cx="762000" cy="259045"/>
    <xdr:sp macro="" textlink="">
      <xdr:nvSpPr>
        <xdr:cNvPr id="281" name="テキスト ボックス 280"/>
        <xdr:cNvSpPr txBox="1"/>
      </xdr:nvSpPr>
      <xdr:spPr>
        <a:xfrm>
          <a:off x="126238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団体補助の見直し等により適正化に努めているものの、少子高齢化による福祉サービス等の助成が増加していくことが見込まれることから、引き続き、補助金の適正化や制度見直しに努める。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120142</xdr:rowOff>
    </xdr:to>
    <xdr:cxnSp macro="">
      <xdr:nvCxnSpPr>
        <xdr:cNvPr id="311" name="直線コネクタ 310"/>
        <xdr:cNvCxnSpPr/>
      </xdr:nvCxnSpPr>
      <xdr:spPr>
        <a:xfrm>
          <a:off x="15671800" y="61026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124714</xdr:rowOff>
    </xdr:to>
    <xdr:cxnSp macro="">
      <xdr:nvCxnSpPr>
        <xdr:cNvPr id="314" name="直線コネクタ 313"/>
        <xdr:cNvCxnSpPr/>
      </xdr:nvCxnSpPr>
      <xdr:spPr>
        <a:xfrm flipV="1">
          <a:off x="14782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129286</xdr:rowOff>
    </xdr:to>
    <xdr:cxnSp macro="">
      <xdr:nvCxnSpPr>
        <xdr:cNvPr id="317" name="直線コネクタ 316"/>
        <xdr:cNvCxnSpPr/>
      </xdr:nvCxnSpPr>
      <xdr:spPr>
        <a:xfrm flipV="1">
          <a:off x="13893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21844</xdr:rowOff>
    </xdr:to>
    <xdr:cxnSp macro="">
      <xdr:nvCxnSpPr>
        <xdr:cNvPr id="320" name="直線コネクタ 319"/>
        <xdr:cNvCxnSpPr/>
      </xdr:nvCxnSpPr>
      <xdr:spPr>
        <a:xfrm flipV="1">
          <a:off x="13004800" y="6130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0" name="楕円 329"/>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1"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2" name="楕円 331"/>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3" name="テキスト ボックス 332"/>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6" name="楕円 335"/>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7" name="テキスト ボックス 336"/>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8" name="楕円 337"/>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9" name="テキスト ボックス 338"/>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公共施設の再編整備やごみ処理広域化等に伴う地方債発行額の増加が見込まれ、それとともに後年度の公債費が増加していくため、地方債残高に留意しながら、地方債の新規発行を伴う普通建設事業の実施に当たっては、事業内容の精査と計画的な実施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159004</xdr:rowOff>
    </xdr:to>
    <xdr:cxnSp macro="">
      <xdr:nvCxnSpPr>
        <xdr:cNvPr id="369" name="直線コネクタ 368"/>
        <xdr:cNvCxnSpPr/>
      </xdr:nvCxnSpPr>
      <xdr:spPr>
        <a:xfrm>
          <a:off x="3987800" y="13189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74422</xdr:rowOff>
    </xdr:to>
    <xdr:cxnSp macro="">
      <xdr:nvCxnSpPr>
        <xdr:cNvPr id="372" name="直線コネクタ 371"/>
        <xdr:cNvCxnSpPr/>
      </xdr:nvCxnSpPr>
      <xdr:spPr>
        <a:xfrm flipV="1">
          <a:off x="3098800" y="13189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74422</xdr:rowOff>
    </xdr:to>
    <xdr:cxnSp macro="">
      <xdr:nvCxnSpPr>
        <xdr:cNvPr id="375" name="直線コネクタ 374"/>
        <xdr:cNvCxnSpPr/>
      </xdr:nvCxnSpPr>
      <xdr:spPr>
        <a:xfrm>
          <a:off x="2209800" y="13244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60706</xdr:rowOff>
    </xdr:to>
    <xdr:cxnSp macro="">
      <xdr:nvCxnSpPr>
        <xdr:cNvPr id="378" name="直線コネクタ 377"/>
        <xdr:cNvCxnSpPr/>
      </xdr:nvCxnSpPr>
      <xdr:spPr>
        <a:xfrm flipV="1">
          <a:off x="1320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8" name="楕円 387"/>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9"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0" name="楕円 389"/>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1" name="テキスト ボックス 390"/>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2" name="楕円 391"/>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3" name="テキスト ボックス 392"/>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4" name="楕円 393"/>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5" name="テキスト ボックス 394"/>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6" name="楕円 395"/>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97" name="テキスト ボックス 396"/>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人件費に係る経常経費充当一般財源が類似団体平均を大きく上回っていることが影響し、全体的に上回っているものと考えられる。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40132</xdr:rowOff>
    </xdr:to>
    <xdr:cxnSp macro="">
      <xdr:nvCxnSpPr>
        <xdr:cNvPr id="428" name="直線コネクタ 427"/>
        <xdr:cNvCxnSpPr/>
      </xdr:nvCxnSpPr>
      <xdr:spPr>
        <a:xfrm>
          <a:off x="15671800" y="133766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140715</xdr:rowOff>
    </xdr:to>
    <xdr:cxnSp macro="">
      <xdr:nvCxnSpPr>
        <xdr:cNvPr id="431" name="直線コネクタ 430"/>
        <xdr:cNvCxnSpPr/>
      </xdr:nvCxnSpPr>
      <xdr:spPr>
        <a:xfrm flipV="1">
          <a:off x="14782800" y="133766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78</xdr:row>
      <xdr:rowOff>140715</xdr:rowOff>
    </xdr:to>
    <xdr:cxnSp macro="">
      <xdr:nvCxnSpPr>
        <xdr:cNvPr id="434" name="直線コネクタ 433"/>
        <xdr:cNvCxnSpPr/>
      </xdr:nvCxnSpPr>
      <xdr:spPr>
        <a:xfrm>
          <a:off x="13893800" y="135092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106426</xdr:rowOff>
    </xdr:to>
    <xdr:cxnSp macro="">
      <xdr:nvCxnSpPr>
        <xdr:cNvPr id="437" name="直線コネクタ 436"/>
        <xdr:cNvCxnSpPr/>
      </xdr:nvCxnSpPr>
      <xdr:spPr>
        <a:xfrm flipV="1">
          <a:off x="13004800" y="135092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7" name="楕円 446"/>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8"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9" name="楕円 448"/>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0" name="テキスト ボックス 449"/>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1" name="楕円 450"/>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2" name="テキスト ボックス 451"/>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3" name="楕円 452"/>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4" name="テキスト ボックス 453"/>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5" name="楕円 454"/>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6" name="テキスト ボックス 455"/>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129509</xdr:rowOff>
    </xdr:from>
    <xdr:to>
      <xdr:col>29</xdr:col>
      <xdr:colOff>127000</xdr:colOff>
      <xdr:row>16</xdr:row>
      <xdr:rowOff>42690</xdr:rowOff>
    </xdr:to>
    <xdr:cxnSp macro="">
      <xdr:nvCxnSpPr>
        <xdr:cNvPr id="52" name="直線コネクタ 51"/>
        <xdr:cNvCxnSpPr/>
      </xdr:nvCxnSpPr>
      <xdr:spPr bwMode="auto">
        <a:xfrm flipV="1">
          <a:off x="5003800" y="2748884"/>
          <a:ext cx="647700" cy="8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42690</xdr:rowOff>
    </xdr:from>
    <xdr:to>
      <xdr:col>26</xdr:col>
      <xdr:colOff>50800</xdr:colOff>
      <xdr:row>16</xdr:row>
      <xdr:rowOff>58170</xdr:rowOff>
    </xdr:to>
    <xdr:cxnSp macro="">
      <xdr:nvCxnSpPr>
        <xdr:cNvPr id="55" name="直線コネクタ 54"/>
        <xdr:cNvCxnSpPr/>
      </xdr:nvCxnSpPr>
      <xdr:spPr bwMode="auto">
        <a:xfrm flipV="1">
          <a:off x="4305300" y="2833515"/>
          <a:ext cx="698500" cy="15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58170</xdr:rowOff>
    </xdr:from>
    <xdr:to>
      <xdr:col>22</xdr:col>
      <xdr:colOff>114300</xdr:colOff>
      <xdr:row>16</xdr:row>
      <xdr:rowOff>81617</xdr:rowOff>
    </xdr:to>
    <xdr:cxnSp macro="">
      <xdr:nvCxnSpPr>
        <xdr:cNvPr id="58" name="直線コネクタ 57"/>
        <xdr:cNvCxnSpPr/>
      </xdr:nvCxnSpPr>
      <xdr:spPr bwMode="auto">
        <a:xfrm flipV="1">
          <a:off x="3606800" y="2848995"/>
          <a:ext cx="698500" cy="23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81617</xdr:rowOff>
    </xdr:from>
    <xdr:to>
      <xdr:col>18</xdr:col>
      <xdr:colOff>177800</xdr:colOff>
      <xdr:row>16</xdr:row>
      <xdr:rowOff>83838</xdr:rowOff>
    </xdr:to>
    <xdr:cxnSp macro="">
      <xdr:nvCxnSpPr>
        <xdr:cNvPr id="61" name="直線コネクタ 60"/>
        <xdr:cNvCxnSpPr/>
      </xdr:nvCxnSpPr>
      <xdr:spPr bwMode="auto">
        <a:xfrm flipV="1">
          <a:off x="2908300" y="2872442"/>
          <a:ext cx="698500" cy="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78709</xdr:rowOff>
    </xdr:from>
    <xdr:to>
      <xdr:col>29</xdr:col>
      <xdr:colOff>177800</xdr:colOff>
      <xdr:row>16</xdr:row>
      <xdr:rowOff>8859</xdr:rowOff>
    </xdr:to>
    <xdr:sp macro="" textlink="">
      <xdr:nvSpPr>
        <xdr:cNvPr id="71" name="楕円 70"/>
        <xdr:cNvSpPr/>
      </xdr:nvSpPr>
      <xdr:spPr bwMode="auto">
        <a:xfrm>
          <a:off x="5600700" y="269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95236</xdr:rowOff>
    </xdr:from>
    <xdr:ext cx="762000" cy="259045"/>
    <xdr:sp macro="" textlink="">
      <xdr:nvSpPr>
        <xdr:cNvPr id="72" name="人口1人当たり決算額の推移該当値テキスト130"/>
        <xdr:cNvSpPr txBox="1"/>
      </xdr:nvSpPr>
      <xdr:spPr>
        <a:xfrm>
          <a:off x="5740400" y="25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163340</xdr:rowOff>
    </xdr:from>
    <xdr:to>
      <xdr:col>26</xdr:col>
      <xdr:colOff>101600</xdr:colOff>
      <xdr:row>16</xdr:row>
      <xdr:rowOff>93490</xdr:rowOff>
    </xdr:to>
    <xdr:sp macro="" textlink="">
      <xdr:nvSpPr>
        <xdr:cNvPr id="73" name="楕円 72"/>
        <xdr:cNvSpPr/>
      </xdr:nvSpPr>
      <xdr:spPr bwMode="auto">
        <a:xfrm>
          <a:off x="4953000" y="278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103667</xdr:rowOff>
    </xdr:from>
    <xdr:ext cx="736600" cy="259045"/>
    <xdr:sp macro="" textlink="">
      <xdr:nvSpPr>
        <xdr:cNvPr id="74" name="テキスト ボックス 73"/>
        <xdr:cNvSpPr txBox="1"/>
      </xdr:nvSpPr>
      <xdr:spPr>
        <a:xfrm>
          <a:off x="4622800" y="255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7370</xdr:rowOff>
    </xdr:from>
    <xdr:to>
      <xdr:col>22</xdr:col>
      <xdr:colOff>165100</xdr:colOff>
      <xdr:row>16</xdr:row>
      <xdr:rowOff>108970</xdr:rowOff>
    </xdr:to>
    <xdr:sp macro="" textlink="">
      <xdr:nvSpPr>
        <xdr:cNvPr id="75" name="楕円 74"/>
        <xdr:cNvSpPr/>
      </xdr:nvSpPr>
      <xdr:spPr bwMode="auto">
        <a:xfrm>
          <a:off x="4254500" y="279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119147</xdr:rowOff>
    </xdr:from>
    <xdr:ext cx="762000" cy="259045"/>
    <xdr:sp macro="" textlink="">
      <xdr:nvSpPr>
        <xdr:cNvPr id="76" name="テキスト ボックス 75"/>
        <xdr:cNvSpPr txBox="1"/>
      </xdr:nvSpPr>
      <xdr:spPr>
        <a:xfrm>
          <a:off x="3924300" y="25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30817</xdr:rowOff>
    </xdr:from>
    <xdr:to>
      <xdr:col>19</xdr:col>
      <xdr:colOff>38100</xdr:colOff>
      <xdr:row>16</xdr:row>
      <xdr:rowOff>132417</xdr:rowOff>
    </xdr:to>
    <xdr:sp macro="" textlink="">
      <xdr:nvSpPr>
        <xdr:cNvPr id="77" name="楕円 76"/>
        <xdr:cNvSpPr/>
      </xdr:nvSpPr>
      <xdr:spPr bwMode="auto">
        <a:xfrm>
          <a:off x="3556000" y="282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142594</xdr:rowOff>
    </xdr:from>
    <xdr:ext cx="762000" cy="259045"/>
    <xdr:sp macro="" textlink="">
      <xdr:nvSpPr>
        <xdr:cNvPr id="78" name="テキスト ボックス 77"/>
        <xdr:cNvSpPr txBox="1"/>
      </xdr:nvSpPr>
      <xdr:spPr>
        <a:xfrm>
          <a:off x="3225800" y="259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33038</xdr:rowOff>
    </xdr:from>
    <xdr:to>
      <xdr:col>15</xdr:col>
      <xdr:colOff>101600</xdr:colOff>
      <xdr:row>16</xdr:row>
      <xdr:rowOff>134638</xdr:rowOff>
    </xdr:to>
    <xdr:sp macro="" textlink="">
      <xdr:nvSpPr>
        <xdr:cNvPr id="79" name="楕円 78"/>
        <xdr:cNvSpPr/>
      </xdr:nvSpPr>
      <xdr:spPr bwMode="auto">
        <a:xfrm>
          <a:off x="2857500" y="282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144815</xdr:rowOff>
    </xdr:from>
    <xdr:ext cx="762000" cy="259045"/>
    <xdr:sp macro="" textlink="">
      <xdr:nvSpPr>
        <xdr:cNvPr id="80" name="テキスト ボックス 79"/>
        <xdr:cNvSpPr txBox="1"/>
      </xdr:nvSpPr>
      <xdr:spPr>
        <a:xfrm>
          <a:off x="2527300" y="25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39065</xdr:rowOff>
    </xdr:from>
    <xdr:to>
      <xdr:col>29</xdr:col>
      <xdr:colOff>127000</xdr:colOff>
      <xdr:row>37</xdr:row>
      <xdr:rowOff>86347</xdr:rowOff>
    </xdr:to>
    <xdr:cxnSp macro="">
      <xdr:nvCxnSpPr>
        <xdr:cNvPr id="114" name="直線コネクタ 113"/>
        <xdr:cNvCxnSpPr/>
      </xdr:nvCxnSpPr>
      <xdr:spPr bwMode="auto">
        <a:xfrm>
          <a:off x="5003800" y="7163765"/>
          <a:ext cx="6477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142354</xdr:rowOff>
    </xdr:from>
    <xdr:to>
      <xdr:col>26</xdr:col>
      <xdr:colOff>50800</xdr:colOff>
      <xdr:row>37</xdr:row>
      <xdr:rowOff>39065</xdr:rowOff>
    </xdr:to>
    <xdr:cxnSp macro="">
      <xdr:nvCxnSpPr>
        <xdr:cNvPr id="117" name="直線コネクタ 116"/>
        <xdr:cNvCxnSpPr/>
      </xdr:nvCxnSpPr>
      <xdr:spPr bwMode="auto">
        <a:xfrm>
          <a:off x="4305300" y="7095604"/>
          <a:ext cx="698500" cy="6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142354</xdr:rowOff>
    </xdr:from>
    <xdr:to>
      <xdr:col>22</xdr:col>
      <xdr:colOff>114300</xdr:colOff>
      <xdr:row>37</xdr:row>
      <xdr:rowOff>27749</xdr:rowOff>
    </xdr:to>
    <xdr:cxnSp macro="">
      <xdr:nvCxnSpPr>
        <xdr:cNvPr id="120" name="直線コネクタ 119"/>
        <xdr:cNvCxnSpPr/>
      </xdr:nvCxnSpPr>
      <xdr:spPr bwMode="auto">
        <a:xfrm flipV="1">
          <a:off x="3606800" y="7095604"/>
          <a:ext cx="698500" cy="5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21349</xdr:rowOff>
    </xdr:from>
    <xdr:to>
      <xdr:col>18</xdr:col>
      <xdr:colOff>177800</xdr:colOff>
      <xdr:row>37</xdr:row>
      <xdr:rowOff>27749</xdr:rowOff>
    </xdr:to>
    <xdr:cxnSp macro="">
      <xdr:nvCxnSpPr>
        <xdr:cNvPr id="123" name="直線コネクタ 122"/>
        <xdr:cNvCxnSpPr/>
      </xdr:nvCxnSpPr>
      <xdr:spPr bwMode="auto">
        <a:xfrm>
          <a:off x="2908300" y="7146049"/>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35547</xdr:rowOff>
    </xdr:from>
    <xdr:to>
      <xdr:col>29</xdr:col>
      <xdr:colOff>177800</xdr:colOff>
      <xdr:row>37</xdr:row>
      <xdr:rowOff>137147</xdr:rowOff>
    </xdr:to>
    <xdr:sp macro="" textlink="">
      <xdr:nvSpPr>
        <xdr:cNvPr id="133" name="楕円 132"/>
        <xdr:cNvSpPr/>
      </xdr:nvSpPr>
      <xdr:spPr bwMode="auto">
        <a:xfrm>
          <a:off x="5600700" y="716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7624</xdr:rowOff>
    </xdr:from>
    <xdr:ext cx="762000" cy="259045"/>
    <xdr:sp macro="" textlink="">
      <xdr:nvSpPr>
        <xdr:cNvPr id="134" name="人口1人当たり決算額の推移該当値テキスト445"/>
        <xdr:cNvSpPr txBox="1"/>
      </xdr:nvSpPr>
      <xdr:spPr>
        <a:xfrm>
          <a:off x="5740400" y="713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159715</xdr:rowOff>
    </xdr:from>
    <xdr:to>
      <xdr:col>26</xdr:col>
      <xdr:colOff>101600</xdr:colOff>
      <xdr:row>37</xdr:row>
      <xdr:rowOff>89865</xdr:rowOff>
    </xdr:to>
    <xdr:sp macro="" textlink="">
      <xdr:nvSpPr>
        <xdr:cNvPr id="135" name="楕円 134"/>
        <xdr:cNvSpPr/>
      </xdr:nvSpPr>
      <xdr:spPr bwMode="auto">
        <a:xfrm>
          <a:off x="4953000" y="711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74642</xdr:rowOff>
    </xdr:from>
    <xdr:ext cx="736600" cy="259045"/>
    <xdr:sp macro="" textlink="">
      <xdr:nvSpPr>
        <xdr:cNvPr id="136" name="テキスト ボックス 135"/>
        <xdr:cNvSpPr txBox="1"/>
      </xdr:nvSpPr>
      <xdr:spPr>
        <a:xfrm>
          <a:off x="4622800" y="7199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91554</xdr:rowOff>
    </xdr:from>
    <xdr:to>
      <xdr:col>22</xdr:col>
      <xdr:colOff>165100</xdr:colOff>
      <xdr:row>37</xdr:row>
      <xdr:rowOff>21704</xdr:rowOff>
    </xdr:to>
    <xdr:sp macro="" textlink="">
      <xdr:nvSpPr>
        <xdr:cNvPr id="137" name="楕円 136"/>
        <xdr:cNvSpPr/>
      </xdr:nvSpPr>
      <xdr:spPr bwMode="auto">
        <a:xfrm>
          <a:off x="4254500" y="704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6481</xdr:rowOff>
    </xdr:from>
    <xdr:ext cx="762000" cy="259045"/>
    <xdr:sp macro="" textlink="">
      <xdr:nvSpPr>
        <xdr:cNvPr id="138" name="テキスト ボックス 137"/>
        <xdr:cNvSpPr txBox="1"/>
      </xdr:nvSpPr>
      <xdr:spPr>
        <a:xfrm>
          <a:off x="3924300" y="713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148399</xdr:rowOff>
    </xdr:from>
    <xdr:to>
      <xdr:col>19</xdr:col>
      <xdr:colOff>38100</xdr:colOff>
      <xdr:row>37</xdr:row>
      <xdr:rowOff>78549</xdr:rowOff>
    </xdr:to>
    <xdr:sp macro="" textlink="">
      <xdr:nvSpPr>
        <xdr:cNvPr id="139" name="楕円 138"/>
        <xdr:cNvSpPr/>
      </xdr:nvSpPr>
      <xdr:spPr bwMode="auto">
        <a:xfrm>
          <a:off x="3556000" y="710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63326</xdr:rowOff>
    </xdr:from>
    <xdr:ext cx="762000" cy="259045"/>
    <xdr:sp macro="" textlink="">
      <xdr:nvSpPr>
        <xdr:cNvPr id="140" name="テキスト ボックス 139"/>
        <xdr:cNvSpPr txBox="1"/>
      </xdr:nvSpPr>
      <xdr:spPr>
        <a:xfrm>
          <a:off x="3225800" y="718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141999</xdr:rowOff>
    </xdr:from>
    <xdr:to>
      <xdr:col>15</xdr:col>
      <xdr:colOff>101600</xdr:colOff>
      <xdr:row>37</xdr:row>
      <xdr:rowOff>72149</xdr:rowOff>
    </xdr:to>
    <xdr:sp macro="" textlink="">
      <xdr:nvSpPr>
        <xdr:cNvPr id="141" name="楕円 140"/>
        <xdr:cNvSpPr/>
      </xdr:nvSpPr>
      <xdr:spPr bwMode="auto">
        <a:xfrm>
          <a:off x="2857500" y="709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56926</xdr:rowOff>
    </xdr:from>
    <xdr:ext cx="762000" cy="259045"/>
    <xdr:sp macro="" textlink="">
      <xdr:nvSpPr>
        <xdr:cNvPr id="142" name="テキスト ボックス 141"/>
        <xdr:cNvSpPr txBox="1"/>
      </xdr:nvSpPr>
      <xdr:spPr>
        <a:xfrm>
          <a:off x="2527300" y="718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57,921
57,205
103.58
33,045,877
31,294,346
1,520,926
15,376,760
20,729,109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97637</xdr:rowOff>
    </xdr:from>
    <xdr:to>
      <xdr:col>24</xdr:col>
      <xdr:colOff>63500</xdr:colOff>
      <xdr:row>34</xdr:row>
      <xdr:rowOff>116611</xdr:rowOff>
    </xdr:to>
    <xdr:cxnSp macro="">
      <xdr:nvCxnSpPr>
        <xdr:cNvPr id="61" name="直線コネクタ 60"/>
        <xdr:cNvCxnSpPr/>
      </xdr:nvCxnSpPr>
      <xdr:spPr>
        <a:xfrm flipV="1">
          <a:off x="3797300" y="5755487"/>
          <a:ext cx="8382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116611</xdr:rowOff>
    </xdr:from>
    <xdr:to>
      <xdr:col>19</xdr:col>
      <xdr:colOff>177800</xdr:colOff>
      <xdr:row>34</xdr:row>
      <xdr:rowOff>143891</xdr:rowOff>
    </xdr:to>
    <xdr:cxnSp macro="">
      <xdr:nvCxnSpPr>
        <xdr:cNvPr id="64" name="直線コネクタ 63"/>
        <xdr:cNvCxnSpPr/>
      </xdr:nvCxnSpPr>
      <xdr:spPr>
        <a:xfrm flipV="1">
          <a:off x="2908300" y="5945911"/>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143891</xdr:rowOff>
    </xdr:from>
    <xdr:to>
      <xdr:col>15</xdr:col>
      <xdr:colOff>50800</xdr:colOff>
      <xdr:row>34</xdr:row>
      <xdr:rowOff>152502</xdr:rowOff>
    </xdr:to>
    <xdr:cxnSp macro="">
      <xdr:nvCxnSpPr>
        <xdr:cNvPr id="67" name="直線コネクタ 66"/>
        <xdr:cNvCxnSpPr/>
      </xdr:nvCxnSpPr>
      <xdr:spPr>
        <a:xfrm flipV="1">
          <a:off x="2019300" y="597319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152502</xdr:rowOff>
    </xdr:from>
    <xdr:to>
      <xdr:col>10</xdr:col>
      <xdr:colOff>114300</xdr:colOff>
      <xdr:row>34</xdr:row>
      <xdr:rowOff>153378</xdr:rowOff>
    </xdr:to>
    <xdr:cxnSp macro="">
      <xdr:nvCxnSpPr>
        <xdr:cNvPr id="70" name="直線コネクタ 69"/>
        <xdr:cNvCxnSpPr/>
      </xdr:nvCxnSpPr>
      <xdr:spPr>
        <a:xfrm flipV="1">
          <a:off x="1130300" y="5981802"/>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46837</xdr:rowOff>
    </xdr:from>
    <xdr:to>
      <xdr:col>24</xdr:col>
      <xdr:colOff>114300</xdr:colOff>
      <xdr:row>33</xdr:row>
      <xdr:rowOff>148437</xdr:rowOff>
    </xdr:to>
    <xdr:sp macro="" textlink="">
      <xdr:nvSpPr>
        <xdr:cNvPr id="80" name="楕円 79"/>
        <xdr:cNvSpPr/>
      </xdr:nvSpPr>
      <xdr:spPr>
        <a:xfrm>
          <a:off x="4584700" y="57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69714</xdr:rowOff>
    </xdr:from>
    <xdr:ext cx="534377" cy="259045"/>
    <xdr:sp macro="" textlink="">
      <xdr:nvSpPr>
        <xdr:cNvPr id="81" name="人件費該当値テキスト"/>
        <xdr:cNvSpPr txBox="1"/>
      </xdr:nvSpPr>
      <xdr:spPr>
        <a:xfrm>
          <a:off x="4686300" y="5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65811</xdr:rowOff>
    </xdr:from>
    <xdr:to>
      <xdr:col>20</xdr:col>
      <xdr:colOff>38100</xdr:colOff>
      <xdr:row>34</xdr:row>
      <xdr:rowOff>167411</xdr:rowOff>
    </xdr:to>
    <xdr:sp macro="" textlink="">
      <xdr:nvSpPr>
        <xdr:cNvPr id="82" name="楕円 81"/>
        <xdr:cNvSpPr/>
      </xdr:nvSpPr>
      <xdr:spPr>
        <a:xfrm>
          <a:off x="3746500" y="58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12488</xdr:rowOff>
    </xdr:from>
    <xdr:ext cx="534377" cy="259045"/>
    <xdr:sp macro="" textlink="">
      <xdr:nvSpPr>
        <xdr:cNvPr id="83" name="テキスト ボックス 82"/>
        <xdr:cNvSpPr txBox="1"/>
      </xdr:nvSpPr>
      <xdr:spPr>
        <a:xfrm>
          <a:off x="3530111" y="5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93091</xdr:rowOff>
    </xdr:from>
    <xdr:to>
      <xdr:col>15</xdr:col>
      <xdr:colOff>101600</xdr:colOff>
      <xdr:row>35</xdr:row>
      <xdr:rowOff>23241</xdr:rowOff>
    </xdr:to>
    <xdr:sp macro="" textlink="">
      <xdr:nvSpPr>
        <xdr:cNvPr id="84" name="楕円 83"/>
        <xdr:cNvSpPr/>
      </xdr:nvSpPr>
      <xdr:spPr>
        <a:xfrm>
          <a:off x="2857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39768</xdr:rowOff>
    </xdr:from>
    <xdr:ext cx="534377" cy="259045"/>
    <xdr:sp macro="" textlink="">
      <xdr:nvSpPr>
        <xdr:cNvPr id="85" name="テキスト ボックス 84"/>
        <xdr:cNvSpPr txBox="1"/>
      </xdr:nvSpPr>
      <xdr:spPr>
        <a:xfrm>
          <a:off x="2641111" y="56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101702</xdr:rowOff>
    </xdr:from>
    <xdr:to>
      <xdr:col>10</xdr:col>
      <xdr:colOff>165100</xdr:colOff>
      <xdr:row>35</xdr:row>
      <xdr:rowOff>31852</xdr:rowOff>
    </xdr:to>
    <xdr:sp macro="" textlink="">
      <xdr:nvSpPr>
        <xdr:cNvPr id="86" name="楕円 85"/>
        <xdr:cNvSpPr/>
      </xdr:nvSpPr>
      <xdr:spPr>
        <a:xfrm>
          <a:off x="1968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48379</xdr:rowOff>
    </xdr:from>
    <xdr:ext cx="534377" cy="259045"/>
    <xdr:sp macro="" textlink="">
      <xdr:nvSpPr>
        <xdr:cNvPr id="87" name="テキスト ボックス 86"/>
        <xdr:cNvSpPr txBox="1"/>
      </xdr:nvSpPr>
      <xdr:spPr>
        <a:xfrm>
          <a:off x="1752111" y="570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102578</xdr:rowOff>
    </xdr:from>
    <xdr:to>
      <xdr:col>6</xdr:col>
      <xdr:colOff>38100</xdr:colOff>
      <xdr:row>35</xdr:row>
      <xdr:rowOff>32728</xdr:rowOff>
    </xdr:to>
    <xdr:sp macro="" textlink="">
      <xdr:nvSpPr>
        <xdr:cNvPr id="88" name="楕円 87"/>
        <xdr:cNvSpPr/>
      </xdr:nvSpPr>
      <xdr:spPr>
        <a:xfrm>
          <a:off x="1079500" y="5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49255</xdr:rowOff>
    </xdr:from>
    <xdr:ext cx="534377" cy="259045"/>
    <xdr:sp macro="" textlink="">
      <xdr:nvSpPr>
        <xdr:cNvPr id="89" name="テキスト ボックス 88"/>
        <xdr:cNvSpPr txBox="1"/>
      </xdr:nvSpPr>
      <xdr:spPr>
        <a:xfrm>
          <a:off x="863111" y="57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82175</xdr:rowOff>
    </xdr:from>
    <xdr:to>
      <xdr:col>24</xdr:col>
      <xdr:colOff>63500</xdr:colOff>
      <xdr:row>58</xdr:row>
      <xdr:rowOff>101551</xdr:rowOff>
    </xdr:to>
    <xdr:cxnSp macro="">
      <xdr:nvCxnSpPr>
        <xdr:cNvPr id="117" name="直線コネクタ 116"/>
        <xdr:cNvCxnSpPr/>
      </xdr:nvCxnSpPr>
      <xdr:spPr>
        <a:xfrm flipV="1">
          <a:off x="3797300" y="10026275"/>
          <a:ext cx="8382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101551</xdr:rowOff>
    </xdr:from>
    <xdr:to>
      <xdr:col>19</xdr:col>
      <xdr:colOff>177800</xdr:colOff>
      <xdr:row>58</xdr:row>
      <xdr:rowOff>126706</xdr:rowOff>
    </xdr:to>
    <xdr:cxnSp macro="">
      <xdr:nvCxnSpPr>
        <xdr:cNvPr id="120" name="直線コネクタ 119"/>
        <xdr:cNvCxnSpPr/>
      </xdr:nvCxnSpPr>
      <xdr:spPr>
        <a:xfrm flipV="1">
          <a:off x="2908300" y="10045651"/>
          <a:ext cx="8890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126706</xdr:rowOff>
    </xdr:from>
    <xdr:to>
      <xdr:col>15</xdr:col>
      <xdr:colOff>50800</xdr:colOff>
      <xdr:row>58</xdr:row>
      <xdr:rowOff>142306</xdr:rowOff>
    </xdr:to>
    <xdr:cxnSp macro="">
      <xdr:nvCxnSpPr>
        <xdr:cNvPr id="123" name="直線コネクタ 122"/>
        <xdr:cNvCxnSpPr/>
      </xdr:nvCxnSpPr>
      <xdr:spPr>
        <a:xfrm flipV="1">
          <a:off x="2019300" y="10070806"/>
          <a:ext cx="889000" cy="1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142306</xdr:rowOff>
    </xdr:from>
    <xdr:to>
      <xdr:col>10</xdr:col>
      <xdr:colOff>114300</xdr:colOff>
      <xdr:row>58</xdr:row>
      <xdr:rowOff>162889</xdr:rowOff>
    </xdr:to>
    <xdr:cxnSp macro="">
      <xdr:nvCxnSpPr>
        <xdr:cNvPr id="126" name="直線コネクタ 125"/>
        <xdr:cNvCxnSpPr/>
      </xdr:nvCxnSpPr>
      <xdr:spPr>
        <a:xfrm flipV="1">
          <a:off x="1130300" y="10086406"/>
          <a:ext cx="8890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31375</xdr:rowOff>
    </xdr:from>
    <xdr:to>
      <xdr:col>24</xdr:col>
      <xdr:colOff>114300</xdr:colOff>
      <xdr:row>58</xdr:row>
      <xdr:rowOff>132975</xdr:rowOff>
    </xdr:to>
    <xdr:sp macro="" textlink="">
      <xdr:nvSpPr>
        <xdr:cNvPr id="136" name="楕円 135"/>
        <xdr:cNvSpPr/>
      </xdr:nvSpPr>
      <xdr:spPr>
        <a:xfrm>
          <a:off x="4584700" y="99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9802</xdr:rowOff>
    </xdr:from>
    <xdr:ext cx="534377" cy="259045"/>
    <xdr:sp macro="" textlink="">
      <xdr:nvSpPr>
        <xdr:cNvPr id="137" name="物件費該当値テキスト"/>
        <xdr:cNvSpPr txBox="1"/>
      </xdr:nvSpPr>
      <xdr:spPr>
        <a:xfrm>
          <a:off x="4686300" y="99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50751</xdr:rowOff>
    </xdr:from>
    <xdr:to>
      <xdr:col>20</xdr:col>
      <xdr:colOff>38100</xdr:colOff>
      <xdr:row>58</xdr:row>
      <xdr:rowOff>152351</xdr:rowOff>
    </xdr:to>
    <xdr:sp macro="" textlink="">
      <xdr:nvSpPr>
        <xdr:cNvPr id="138" name="楕円 137"/>
        <xdr:cNvSpPr/>
      </xdr:nvSpPr>
      <xdr:spPr>
        <a:xfrm>
          <a:off x="3746500" y="999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143478</xdr:rowOff>
    </xdr:from>
    <xdr:ext cx="534377" cy="259045"/>
    <xdr:sp macro="" textlink="">
      <xdr:nvSpPr>
        <xdr:cNvPr id="139" name="テキスト ボックス 138"/>
        <xdr:cNvSpPr txBox="1"/>
      </xdr:nvSpPr>
      <xdr:spPr>
        <a:xfrm>
          <a:off x="3530111" y="100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75906</xdr:rowOff>
    </xdr:from>
    <xdr:to>
      <xdr:col>15</xdr:col>
      <xdr:colOff>101600</xdr:colOff>
      <xdr:row>59</xdr:row>
      <xdr:rowOff>6056</xdr:rowOff>
    </xdr:to>
    <xdr:sp macro="" textlink="">
      <xdr:nvSpPr>
        <xdr:cNvPr id="140" name="楕円 139"/>
        <xdr:cNvSpPr/>
      </xdr:nvSpPr>
      <xdr:spPr>
        <a:xfrm>
          <a:off x="2857500" y="100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168633</xdr:rowOff>
    </xdr:from>
    <xdr:ext cx="534377" cy="259045"/>
    <xdr:sp macro="" textlink="">
      <xdr:nvSpPr>
        <xdr:cNvPr id="141" name="テキスト ボックス 140"/>
        <xdr:cNvSpPr txBox="1"/>
      </xdr:nvSpPr>
      <xdr:spPr>
        <a:xfrm>
          <a:off x="2641111" y="101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91506</xdr:rowOff>
    </xdr:from>
    <xdr:to>
      <xdr:col>10</xdr:col>
      <xdr:colOff>165100</xdr:colOff>
      <xdr:row>59</xdr:row>
      <xdr:rowOff>21656</xdr:rowOff>
    </xdr:to>
    <xdr:sp macro="" textlink="">
      <xdr:nvSpPr>
        <xdr:cNvPr id="142" name="楕円 141"/>
        <xdr:cNvSpPr/>
      </xdr:nvSpPr>
      <xdr:spPr>
        <a:xfrm>
          <a:off x="1968500" y="100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12783</xdr:rowOff>
    </xdr:from>
    <xdr:ext cx="534377" cy="259045"/>
    <xdr:sp macro="" textlink="">
      <xdr:nvSpPr>
        <xdr:cNvPr id="143" name="テキスト ボックス 142"/>
        <xdr:cNvSpPr txBox="1"/>
      </xdr:nvSpPr>
      <xdr:spPr>
        <a:xfrm>
          <a:off x="1752111" y="1012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112089</xdr:rowOff>
    </xdr:from>
    <xdr:to>
      <xdr:col>6</xdr:col>
      <xdr:colOff>38100</xdr:colOff>
      <xdr:row>59</xdr:row>
      <xdr:rowOff>42239</xdr:rowOff>
    </xdr:to>
    <xdr:sp macro="" textlink="">
      <xdr:nvSpPr>
        <xdr:cNvPr id="144" name="楕円 143"/>
        <xdr:cNvSpPr/>
      </xdr:nvSpPr>
      <xdr:spPr>
        <a:xfrm>
          <a:off x="1079500" y="1005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33366</xdr:rowOff>
    </xdr:from>
    <xdr:ext cx="534377" cy="259045"/>
    <xdr:sp macro="" textlink="">
      <xdr:nvSpPr>
        <xdr:cNvPr id="145" name="テキスト ボックス 144"/>
        <xdr:cNvSpPr txBox="1"/>
      </xdr:nvSpPr>
      <xdr:spPr>
        <a:xfrm>
          <a:off x="863111" y="1014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69692</xdr:rowOff>
    </xdr:from>
    <xdr:to>
      <xdr:col>24</xdr:col>
      <xdr:colOff>63500</xdr:colOff>
      <xdr:row>76</xdr:row>
      <xdr:rowOff>106611</xdr:rowOff>
    </xdr:to>
    <xdr:cxnSp macro="">
      <xdr:nvCxnSpPr>
        <xdr:cNvPr id="170" name="直線コネクタ 169"/>
        <xdr:cNvCxnSpPr/>
      </xdr:nvCxnSpPr>
      <xdr:spPr>
        <a:xfrm flipV="1">
          <a:off x="3797300" y="13099892"/>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50031</xdr:rowOff>
    </xdr:from>
    <xdr:to>
      <xdr:col>19</xdr:col>
      <xdr:colOff>177800</xdr:colOff>
      <xdr:row>76</xdr:row>
      <xdr:rowOff>106611</xdr:rowOff>
    </xdr:to>
    <xdr:cxnSp macro="">
      <xdr:nvCxnSpPr>
        <xdr:cNvPr id="173" name="直線コネクタ 172"/>
        <xdr:cNvCxnSpPr/>
      </xdr:nvCxnSpPr>
      <xdr:spPr>
        <a:xfrm>
          <a:off x="2908300" y="13080231"/>
          <a:ext cx="889000" cy="5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48661</xdr:rowOff>
    </xdr:from>
    <xdr:to>
      <xdr:col>15</xdr:col>
      <xdr:colOff>50800</xdr:colOff>
      <xdr:row>76</xdr:row>
      <xdr:rowOff>50031</xdr:rowOff>
    </xdr:to>
    <xdr:cxnSp macro="">
      <xdr:nvCxnSpPr>
        <xdr:cNvPr id="176" name="直線コネクタ 175"/>
        <xdr:cNvCxnSpPr/>
      </xdr:nvCxnSpPr>
      <xdr:spPr>
        <a:xfrm>
          <a:off x="2019300" y="13078861"/>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48661</xdr:rowOff>
    </xdr:from>
    <xdr:to>
      <xdr:col>10</xdr:col>
      <xdr:colOff>114300</xdr:colOff>
      <xdr:row>76</xdr:row>
      <xdr:rowOff>82322</xdr:rowOff>
    </xdr:to>
    <xdr:cxnSp macro="">
      <xdr:nvCxnSpPr>
        <xdr:cNvPr id="179" name="直線コネクタ 178"/>
        <xdr:cNvCxnSpPr/>
      </xdr:nvCxnSpPr>
      <xdr:spPr>
        <a:xfrm flipV="1">
          <a:off x="1130300" y="13078861"/>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18892</xdr:rowOff>
    </xdr:from>
    <xdr:to>
      <xdr:col>24</xdr:col>
      <xdr:colOff>114300</xdr:colOff>
      <xdr:row>76</xdr:row>
      <xdr:rowOff>120492</xdr:rowOff>
    </xdr:to>
    <xdr:sp macro="" textlink="">
      <xdr:nvSpPr>
        <xdr:cNvPr id="189" name="楕円 188"/>
        <xdr:cNvSpPr/>
      </xdr:nvSpPr>
      <xdr:spPr>
        <a:xfrm>
          <a:off x="4584700" y="130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41768</xdr:rowOff>
    </xdr:from>
    <xdr:ext cx="469744" cy="259045"/>
    <xdr:sp macro="" textlink="">
      <xdr:nvSpPr>
        <xdr:cNvPr id="190" name="維持補修費該当値テキスト"/>
        <xdr:cNvSpPr txBox="1"/>
      </xdr:nvSpPr>
      <xdr:spPr>
        <a:xfrm>
          <a:off x="4686300" y="1290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55811</xdr:rowOff>
    </xdr:from>
    <xdr:to>
      <xdr:col>20</xdr:col>
      <xdr:colOff>38100</xdr:colOff>
      <xdr:row>76</xdr:row>
      <xdr:rowOff>157411</xdr:rowOff>
    </xdr:to>
    <xdr:sp macro="" textlink="">
      <xdr:nvSpPr>
        <xdr:cNvPr id="191" name="楕円 190"/>
        <xdr:cNvSpPr/>
      </xdr:nvSpPr>
      <xdr:spPr>
        <a:xfrm>
          <a:off x="3746500" y="130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2487</xdr:rowOff>
    </xdr:from>
    <xdr:ext cx="469744" cy="259045"/>
    <xdr:sp macro="" textlink="">
      <xdr:nvSpPr>
        <xdr:cNvPr id="192" name="テキスト ボックス 191"/>
        <xdr:cNvSpPr txBox="1"/>
      </xdr:nvSpPr>
      <xdr:spPr>
        <a:xfrm>
          <a:off x="3562428" y="1286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170681</xdr:rowOff>
    </xdr:from>
    <xdr:to>
      <xdr:col>15</xdr:col>
      <xdr:colOff>101600</xdr:colOff>
      <xdr:row>76</xdr:row>
      <xdr:rowOff>100831</xdr:rowOff>
    </xdr:to>
    <xdr:sp macro="" textlink="">
      <xdr:nvSpPr>
        <xdr:cNvPr id="193" name="楕円 192"/>
        <xdr:cNvSpPr/>
      </xdr:nvSpPr>
      <xdr:spPr>
        <a:xfrm>
          <a:off x="2857500" y="130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117359</xdr:rowOff>
    </xdr:from>
    <xdr:ext cx="469744" cy="259045"/>
    <xdr:sp macro="" textlink="">
      <xdr:nvSpPr>
        <xdr:cNvPr id="194" name="テキスト ボックス 193"/>
        <xdr:cNvSpPr txBox="1"/>
      </xdr:nvSpPr>
      <xdr:spPr>
        <a:xfrm>
          <a:off x="2673428" y="1280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169311</xdr:rowOff>
    </xdr:from>
    <xdr:to>
      <xdr:col>10</xdr:col>
      <xdr:colOff>165100</xdr:colOff>
      <xdr:row>76</xdr:row>
      <xdr:rowOff>99461</xdr:rowOff>
    </xdr:to>
    <xdr:sp macro="" textlink="">
      <xdr:nvSpPr>
        <xdr:cNvPr id="195" name="楕円 194"/>
        <xdr:cNvSpPr/>
      </xdr:nvSpPr>
      <xdr:spPr>
        <a:xfrm>
          <a:off x="1968500" y="130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115987</xdr:rowOff>
    </xdr:from>
    <xdr:ext cx="469744" cy="259045"/>
    <xdr:sp macro="" textlink="">
      <xdr:nvSpPr>
        <xdr:cNvPr id="196" name="テキスト ボックス 195"/>
        <xdr:cNvSpPr txBox="1"/>
      </xdr:nvSpPr>
      <xdr:spPr>
        <a:xfrm>
          <a:off x="1784428" y="1280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31522</xdr:rowOff>
    </xdr:from>
    <xdr:to>
      <xdr:col>6</xdr:col>
      <xdr:colOff>38100</xdr:colOff>
      <xdr:row>76</xdr:row>
      <xdr:rowOff>133122</xdr:rowOff>
    </xdr:to>
    <xdr:sp macro="" textlink="">
      <xdr:nvSpPr>
        <xdr:cNvPr id="197" name="楕円 196"/>
        <xdr:cNvSpPr/>
      </xdr:nvSpPr>
      <xdr:spPr>
        <a:xfrm>
          <a:off x="1079500" y="130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149648</xdr:rowOff>
    </xdr:from>
    <xdr:ext cx="469744" cy="259045"/>
    <xdr:sp macro="" textlink="">
      <xdr:nvSpPr>
        <xdr:cNvPr id="198" name="テキスト ボックス 197"/>
        <xdr:cNvSpPr txBox="1"/>
      </xdr:nvSpPr>
      <xdr:spPr>
        <a:xfrm>
          <a:off x="895428" y="128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35001</xdr:rowOff>
    </xdr:from>
    <xdr:to>
      <xdr:col>24</xdr:col>
      <xdr:colOff>63500</xdr:colOff>
      <xdr:row>97</xdr:row>
      <xdr:rowOff>86664</xdr:rowOff>
    </xdr:to>
    <xdr:cxnSp macro="">
      <xdr:nvCxnSpPr>
        <xdr:cNvPr id="228" name="直線コネクタ 227"/>
        <xdr:cNvCxnSpPr/>
      </xdr:nvCxnSpPr>
      <xdr:spPr>
        <a:xfrm>
          <a:off x="3797300" y="16665651"/>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30544</xdr:rowOff>
    </xdr:from>
    <xdr:to>
      <xdr:col>19</xdr:col>
      <xdr:colOff>177800</xdr:colOff>
      <xdr:row>97</xdr:row>
      <xdr:rowOff>35001</xdr:rowOff>
    </xdr:to>
    <xdr:cxnSp macro="">
      <xdr:nvCxnSpPr>
        <xdr:cNvPr id="231" name="直線コネクタ 230"/>
        <xdr:cNvCxnSpPr/>
      </xdr:nvCxnSpPr>
      <xdr:spPr>
        <a:xfrm>
          <a:off x="2908300" y="16661194"/>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170841</xdr:rowOff>
    </xdr:from>
    <xdr:to>
      <xdr:col>15</xdr:col>
      <xdr:colOff>50800</xdr:colOff>
      <xdr:row>97</xdr:row>
      <xdr:rowOff>30544</xdr:rowOff>
    </xdr:to>
    <xdr:cxnSp macro="">
      <xdr:nvCxnSpPr>
        <xdr:cNvPr id="234" name="直線コネクタ 233"/>
        <xdr:cNvCxnSpPr/>
      </xdr:nvCxnSpPr>
      <xdr:spPr>
        <a:xfrm>
          <a:off x="2019300" y="16630041"/>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170841</xdr:rowOff>
    </xdr:from>
    <xdr:to>
      <xdr:col>10</xdr:col>
      <xdr:colOff>114300</xdr:colOff>
      <xdr:row>97</xdr:row>
      <xdr:rowOff>23991</xdr:rowOff>
    </xdr:to>
    <xdr:cxnSp macro="">
      <xdr:nvCxnSpPr>
        <xdr:cNvPr id="237" name="直線コネクタ 236"/>
        <xdr:cNvCxnSpPr/>
      </xdr:nvCxnSpPr>
      <xdr:spPr>
        <a:xfrm flipV="1">
          <a:off x="1130300" y="16630041"/>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35864</xdr:rowOff>
    </xdr:from>
    <xdr:to>
      <xdr:col>24</xdr:col>
      <xdr:colOff>114300</xdr:colOff>
      <xdr:row>97</xdr:row>
      <xdr:rowOff>137464</xdr:rowOff>
    </xdr:to>
    <xdr:sp macro="" textlink="">
      <xdr:nvSpPr>
        <xdr:cNvPr id="247" name="楕円 246"/>
        <xdr:cNvSpPr/>
      </xdr:nvSpPr>
      <xdr:spPr>
        <a:xfrm>
          <a:off x="4584700" y="166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14291</xdr:rowOff>
    </xdr:from>
    <xdr:ext cx="534377" cy="259045"/>
    <xdr:sp macro="" textlink="">
      <xdr:nvSpPr>
        <xdr:cNvPr id="248" name="扶助費該当値テキスト"/>
        <xdr:cNvSpPr txBox="1"/>
      </xdr:nvSpPr>
      <xdr:spPr>
        <a:xfrm>
          <a:off x="4686300" y="166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155651</xdr:rowOff>
    </xdr:from>
    <xdr:to>
      <xdr:col>20</xdr:col>
      <xdr:colOff>38100</xdr:colOff>
      <xdr:row>97</xdr:row>
      <xdr:rowOff>85801</xdr:rowOff>
    </xdr:to>
    <xdr:sp macro="" textlink="">
      <xdr:nvSpPr>
        <xdr:cNvPr id="249" name="楕円 248"/>
        <xdr:cNvSpPr/>
      </xdr:nvSpPr>
      <xdr:spPr>
        <a:xfrm>
          <a:off x="3746500" y="166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102328</xdr:rowOff>
    </xdr:from>
    <xdr:ext cx="534377" cy="259045"/>
    <xdr:sp macro="" textlink="">
      <xdr:nvSpPr>
        <xdr:cNvPr id="250" name="テキスト ボックス 249"/>
        <xdr:cNvSpPr txBox="1"/>
      </xdr:nvSpPr>
      <xdr:spPr>
        <a:xfrm>
          <a:off x="3530111" y="1639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151194</xdr:rowOff>
    </xdr:from>
    <xdr:to>
      <xdr:col>15</xdr:col>
      <xdr:colOff>101600</xdr:colOff>
      <xdr:row>97</xdr:row>
      <xdr:rowOff>81344</xdr:rowOff>
    </xdr:to>
    <xdr:sp macro="" textlink="">
      <xdr:nvSpPr>
        <xdr:cNvPr id="251" name="楕円 250"/>
        <xdr:cNvSpPr/>
      </xdr:nvSpPr>
      <xdr:spPr>
        <a:xfrm>
          <a:off x="28575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97871</xdr:rowOff>
    </xdr:from>
    <xdr:ext cx="534377" cy="259045"/>
    <xdr:sp macro="" textlink="">
      <xdr:nvSpPr>
        <xdr:cNvPr id="252" name="テキスト ボックス 251"/>
        <xdr:cNvSpPr txBox="1"/>
      </xdr:nvSpPr>
      <xdr:spPr>
        <a:xfrm>
          <a:off x="2641111" y="163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120041</xdr:rowOff>
    </xdr:from>
    <xdr:to>
      <xdr:col>10</xdr:col>
      <xdr:colOff>165100</xdr:colOff>
      <xdr:row>97</xdr:row>
      <xdr:rowOff>50191</xdr:rowOff>
    </xdr:to>
    <xdr:sp macro="" textlink="">
      <xdr:nvSpPr>
        <xdr:cNvPr id="253" name="楕円 252"/>
        <xdr:cNvSpPr/>
      </xdr:nvSpPr>
      <xdr:spPr>
        <a:xfrm>
          <a:off x="1968500" y="165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66718</xdr:rowOff>
    </xdr:from>
    <xdr:ext cx="534377" cy="259045"/>
    <xdr:sp macro="" textlink="">
      <xdr:nvSpPr>
        <xdr:cNvPr id="254" name="テキスト ボックス 253"/>
        <xdr:cNvSpPr txBox="1"/>
      </xdr:nvSpPr>
      <xdr:spPr>
        <a:xfrm>
          <a:off x="1752111" y="163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144641</xdr:rowOff>
    </xdr:from>
    <xdr:to>
      <xdr:col>6</xdr:col>
      <xdr:colOff>38100</xdr:colOff>
      <xdr:row>97</xdr:row>
      <xdr:rowOff>74791</xdr:rowOff>
    </xdr:to>
    <xdr:sp macro="" textlink="">
      <xdr:nvSpPr>
        <xdr:cNvPr id="255" name="楕円 254"/>
        <xdr:cNvSpPr/>
      </xdr:nvSpPr>
      <xdr:spPr>
        <a:xfrm>
          <a:off x="1079500" y="166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91318</xdr:rowOff>
    </xdr:from>
    <xdr:ext cx="534377" cy="259045"/>
    <xdr:sp macro="" textlink="">
      <xdr:nvSpPr>
        <xdr:cNvPr id="256" name="テキスト ボックス 255"/>
        <xdr:cNvSpPr txBox="1"/>
      </xdr:nvSpPr>
      <xdr:spPr>
        <a:xfrm>
          <a:off x="863111" y="163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4762</xdr:rowOff>
    </xdr:from>
    <xdr:to>
      <xdr:col>55</xdr:col>
      <xdr:colOff>0</xdr:colOff>
      <xdr:row>38</xdr:row>
      <xdr:rowOff>12150</xdr:rowOff>
    </xdr:to>
    <xdr:cxnSp macro="">
      <xdr:nvCxnSpPr>
        <xdr:cNvPr id="283" name="直線コネクタ 282"/>
        <xdr:cNvCxnSpPr/>
      </xdr:nvCxnSpPr>
      <xdr:spPr>
        <a:xfrm flipV="1">
          <a:off x="9639300" y="6005512"/>
          <a:ext cx="838200" cy="52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1868</xdr:rowOff>
    </xdr:from>
    <xdr:to>
      <xdr:col>50</xdr:col>
      <xdr:colOff>114300</xdr:colOff>
      <xdr:row>38</xdr:row>
      <xdr:rowOff>12150</xdr:rowOff>
    </xdr:to>
    <xdr:cxnSp macro="">
      <xdr:nvCxnSpPr>
        <xdr:cNvPr id="286" name="直線コネクタ 285"/>
        <xdr:cNvCxnSpPr/>
      </xdr:nvCxnSpPr>
      <xdr:spPr>
        <a:xfrm>
          <a:off x="8750300" y="6516968"/>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1868</xdr:rowOff>
    </xdr:from>
    <xdr:to>
      <xdr:col>45</xdr:col>
      <xdr:colOff>177800</xdr:colOff>
      <xdr:row>38</xdr:row>
      <xdr:rowOff>3596</xdr:rowOff>
    </xdr:to>
    <xdr:cxnSp macro="">
      <xdr:nvCxnSpPr>
        <xdr:cNvPr id="289" name="直線コネクタ 288"/>
        <xdr:cNvCxnSpPr/>
      </xdr:nvCxnSpPr>
      <xdr:spPr>
        <a:xfrm flipV="1">
          <a:off x="7861300" y="6516968"/>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1969</xdr:rowOff>
    </xdr:from>
    <xdr:to>
      <xdr:col>41</xdr:col>
      <xdr:colOff>50800</xdr:colOff>
      <xdr:row>38</xdr:row>
      <xdr:rowOff>3596</xdr:rowOff>
    </xdr:to>
    <xdr:cxnSp macro="">
      <xdr:nvCxnSpPr>
        <xdr:cNvPr id="292" name="直線コネクタ 291"/>
        <xdr:cNvCxnSpPr/>
      </xdr:nvCxnSpPr>
      <xdr:spPr>
        <a:xfrm>
          <a:off x="6972300" y="6517069"/>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125412</xdr:rowOff>
    </xdr:from>
    <xdr:to>
      <xdr:col>55</xdr:col>
      <xdr:colOff>50800</xdr:colOff>
      <xdr:row>35</xdr:row>
      <xdr:rowOff>55562</xdr:rowOff>
    </xdr:to>
    <xdr:sp macro="" textlink="">
      <xdr:nvSpPr>
        <xdr:cNvPr id="302" name="楕円 301"/>
        <xdr:cNvSpPr/>
      </xdr:nvSpPr>
      <xdr:spPr>
        <a:xfrm>
          <a:off x="10426700" y="59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40339</xdr:rowOff>
    </xdr:from>
    <xdr:ext cx="599010" cy="259045"/>
    <xdr:sp macro="" textlink="">
      <xdr:nvSpPr>
        <xdr:cNvPr id="303" name="補助費等該当値テキスト"/>
        <xdr:cNvSpPr txBox="1"/>
      </xdr:nvSpPr>
      <xdr:spPr>
        <a:xfrm>
          <a:off x="10528300" y="586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132800</xdr:rowOff>
    </xdr:from>
    <xdr:to>
      <xdr:col>50</xdr:col>
      <xdr:colOff>165100</xdr:colOff>
      <xdr:row>38</xdr:row>
      <xdr:rowOff>62950</xdr:rowOff>
    </xdr:to>
    <xdr:sp macro="" textlink="">
      <xdr:nvSpPr>
        <xdr:cNvPr id="304" name="楕円 303"/>
        <xdr:cNvSpPr/>
      </xdr:nvSpPr>
      <xdr:spPr>
        <a:xfrm>
          <a:off x="9588500" y="64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54077</xdr:rowOff>
    </xdr:from>
    <xdr:ext cx="534377" cy="259045"/>
    <xdr:sp macro="" textlink="">
      <xdr:nvSpPr>
        <xdr:cNvPr id="305" name="テキスト ボックス 304"/>
        <xdr:cNvSpPr txBox="1"/>
      </xdr:nvSpPr>
      <xdr:spPr>
        <a:xfrm>
          <a:off x="9372111" y="65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122518</xdr:rowOff>
    </xdr:from>
    <xdr:to>
      <xdr:col>46</xdr:col>
      <xdr:colOff>38100</xdr:colOff>
      <xdr:row>38</xdr:row>
      <xdr:rowOff>52668</xdr:rowOff>
    </xdr:to>
    <xdr:sp macro="" textlink="">
      <xdr:nvSpPr>
        <xdr:cNvPr id="306" name="楕円 305"/>
        <xdr:cNvSpPr/>
      </xdr:nvSpPr>
      <xdr:spPr>
        <a:xfrm>
          <a:off x="8699500" y="64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43795</xdr:rowOff>
    </xdr:from>
    <xdr:ext cx="534377" cy="259045"/>
    <xdr:sp macro="" textlink="">
      <xdr:nvSpPr>
        <xdr:cNvPr id="307" name="テキスト ボックス 306"/>
        <xdr:cNvSpPr txBox="1"/>
      </xdr:nvSpPr>
      <xdr:spPr>
        <a:xfrm>
          <a:off x="8483111" y="655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124246</xdr:rowOff>
    </xdr:from>
    <xdr:to>
      <xdr:col>41</xdr:col>
      <xdr:colOff>101600</xdr:colOff>
      <xdr:row>38</xdr:row>
      <xdr:rowOff>54397</xdr:rowOff>
    </xdr:to>
    <xdr:sp macro="" textlink="">
      <xdr:nvSpPr>
        <xdr:cNvPr id="308" name="楕円 307"/>
        <xdr:cNvSpPr/>
      </xdr:nvSpPr>
      <xdr:spPr>
        <a:xfrm>
          <a:off x="7810500" y="6467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45523</xdr:rowOff>
    </xdr:from>
    <xdr:ext cx="534377" cy="259045"/>
    <xdr:sp macro="" textlink="">
      <xdr:nvSpPr>
        <xdr:cNvPr id="309" name="テキスト ボックス 308"/>
        <xdr:cNvSpPr txBox="1"/>
      </xdr:nvSpPr>
      <xdr:spPr>
        <a:xfrm>
          <a:off x="7594111" y="65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122618</xdr:rowOff>
    </xdr:from>
    <xdr:to>
      <xdr:col>36</xdr:col>
      <xdr:colOff>165100</xdr:colOff>
      <xdr:row>38</xdr:row>
      <xdr:rowOff>52769</xdr:rowOff>
    </xdr:to>
    <xdr:sp macro="" textlink="">
      <xdr:nvSpPr>
        <xdr:cNvPr id="310" name="楕円 309"/>
        <xdr:cNvSpPr/>
      </xdr:nvSpPr>
      <xdr:spPr>
        <a:xfrm>
          <a:off x="6921500" y="6466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43896</xdr:rowOff>
    </xdr:from>
    <xdr:ext cx="534377" cy="259045"/>
    <xdr:sp macro="" textlink="">
      <xdr:nvSpPr>
        <xdr:cNvPr id="311" name="テキスト ボックス 310"/>
        <xdr:cNvSpPr txBox="1"/>
      </xdr:nvSpPr>
      <xdr:spPr>
        <a:xfrm>
          <a:off x="6705111" y="65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128466</xdr:rowOff>
    </xdr:from>
    <xdr:to>
      <xdr:col>55</xdr:col>
      <xdr:colOff>0</xdr:colOff>
      <xdr:row>59</xdr:row>
      <xdr:rowOff>826</xdr:rowOff>
    </xdr:to>
    <xdr:cxnSp macro="">
      <xdr:nvCxnSpPr>
        <xdr:cNvPr id="342" name="直線コネクタ 341"/>
        <xdr:cNvCxnSpPr/>
      </xdr:nvCxnSpPr>
      <xdr:spPr>
        <a:xfrm flipV="1">
          <a:off x="9639300" y="10072566"/>
          <a:ext cx="8382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826</xdr:rowOff>
    </xdr:from>
    <xdr:to>
      <xdr:col>50</xdr:col>
      <xdr:colOff>114300</xdr:colOff>
      <xdr:row>59</xdr:row>
      <xdr:rowOff>49188</xdr:rowOff>
    </xdr:to>
    <xdr:cxnSp macro="">
      <xdr:nvCxnSpPr>
        <xdr:cNvPr id="345" name="直線コネクタ 344"/>
        <xdr:cNvCxnSpPr/>
      </xdr:nvCxnSpPr>
      <xdr:spPr>
        <a:xfrm flipV="1">
          <a:off x="8750300" y="10116376"/>
          <a:ext cx="8890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47767</xdr:rowOff>
    </xdr:from>
    <xdr:to>
      <xdr:col>45</xdr:col>
      <xdr:colOff>177800</xdr:colOff>
      <xdr:row>59</xdr:row>
      <xdr:rowOff>49188</xdr:rowOff>
    </xdr:to>
    <xdr:cxnSp macro="">
      <xdr:nvCxnSpPr>
        <xdr:cNvPr id="348" name="直線コネクタ 347"/>
        <xdr:cNvCxnSpPr/>
      </xdr:nvCxnSpPr>
      <xdr:spPr>
        <a:xfrm>
          <a:off x="7861300" y="10163317"/>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170404</xdr:rowOff>
    </xdr:from>
    <xdr:to>
      <xdr:col>41</xdr:col>
      <xdr:colOff>50800</xdr:colOff>
      <xdr:row>59</xdr:row>
      <xdr:rowOff>47767</xdr:rowOff>
    </xdr:to>
    <xdr:cxnSp macro="">
      <xdr:nvCxnSpPr>
        <xdr:cNvPr id="351" name="直線コネクタ 350"/>
        <xdr:cNvCxnSpPr/>
      </xdr:nvCxnSpPr>
      <xdr:spPr>
        <a:xfrm>
          <a:off x="6972300" y="10114504"/>
          <a:ext cx="8890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77666</xdr:rowOff>
    </xdr:from>
    <xdr:to>
      <xdr:col>55</xdr:col>
      <xdr:colOff>50800</xdr:colOff>
      <xdr:row>59</xdr:row>
      <xdr:rowOff>7816</xdr:rowOff>
    </xdr:to>
    <xdr:sp macro="" textlink="">
      <xdr:nvSpPr>
        <xdr:cNvPr id="361" name="楕円 360"/>
        <xdr:cNvSpPr/>
      </xdr:nvSpPr>
      <xdr:spPr>
        <a:xfrm>
          <a:off x="10426700" y="100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164043</xdr:rowOff>
    </xdr:from>
    <xdr:ext cx="534377" cy="259045"/>
    <xdr:sp macro="" textlink="">
      <xdr:nvSpPr>
        <xdr:cNvPr id="362" name="普通建設事業費該当値テキスト"/>
        <xdr:cNvSpPr txBox="1"/>
      </xdr:nvSpPr>
      <xdr:spPr>
        <a:xfrm>
          <a:off x="10528300" y="993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121476</xdr:rowOff>
    </xdr:from>
    <xdr:to>
      <xdr:col>50</xdr:col>
      <xdr:colOff>165100</xdr:colOff>
      <xdr:row>59</xdr:row>
      <xdr:rowOff>51626</xdr:rowOff>
    </xdr:to>
    <xdr:sp macro="" textlink="">
      <xdr:nvSpPr>
        <xdr:cNvPr id="363" name="楕円 362"/>
        <xdr:cNvSpPr/>
      </xdr:nvSpPr>
      <xdr:spPr>
        <a:xfrm>
          <a:off x="9588500" y="100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42753</xdr:rowOff>
    </xdr:from>
    <xdr:ext cx="534377" cy="259045"/>
    <xdr:sp macro="" textlink="">
      <xdr:nvSpPr>
        <xdr:cNvPr id="364" name="テキスト ボックス 363"/>
        <xdr:cNvSpPr txBox="1"/>
      </xdr:nvSpPr>
      <xdr:spPr>
        <a:xfrm>
          <a:off x="9372111" y="101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169838</xdr:rowOff>
    </xdr:from>
    <xdr:to>
      <xdr:col>46</xdr:col>
      <xdr:colOff>38100</xdr:colOff>
      <xdr:row>59</xdr:row>
      <xdr:rowOff>99988</xdr:rowOff>
    </xdr:to>
    <xdr:sp macro="" textlink="">
      <xdr:nvSpPr>
        <xdr:cNvPr id="365" name="楕円 364"/>
        <xdr:cNvSpPr/>
      </xdr:nvSpPr>
      <xdr:spPr>
        <a:xfrm>
          <a:off x="8699500" y="101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91115</xdr:rowOff>
    </xdr:from>
    <xdr:ext cx="534377" cy="259045"/>
    <xdr:sp macro="" textlink="">
      <xdr:nvSpPr>
        <xdr:cNvPr id="366" name="テキスト ボックス 365"/>
        <xdr:cNvSpPr txBox="1"/>
      </xdr:nvSpPr>
      <xdr:spPr>
        <a:xfrm>
          <a:off x="8483111" y="102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168417</xdr:rowOff>
    </xdr:from>
    <xdr:to>
      <xdr:col>41</xdr:col>
      <xdr:colOff>101600</xdr:colOff>
      <xdr:row>59</xdr:row>
      <xdr:rowOff>98567</xdr:rowOff>
    </xdr:to>
    <xdr:sp macro="" textlink="">
      <xdr:nvSpPr>
        <xdr:cNvPr id="367" name="楕円 366"/>
        <xdr:cNvSpPr/>
      </xdr:nvSpPr>
      <xdr:spPr>
        <a:xfrm>
          <a:off x="7810500" y="101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89694</xdr:rowOff>
    </xdr:from>
    <xdr:ext cx="534377" cy="259045"/>
    <xdr:sp macro="" textlink="">
      <xdr:nvSpPr>
        <xdr:cNvPr id="368" name="テキスト ボックス 367"/>
        <xdr:cNvSpPr txBox="1"/>
      </xdr:nvSpPr>
      <xdr:spPr>
        <a:xfrm>
          <a:off x="7594111" y="102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119604</xdr:rowOff>
    </xdr:from>
    <xdr:to>
      <xdr:col>36</xdr:col>
      <xdr:colOff>165100</xdr:colOff>
      <xdr:row>59</xdr:row>
      <xdr:rowOff>49754</xdr:rowOff>
    </xdr:to>
    <xdr:sp macro="" textlink="">
      <xdr:nvSpPr>
        <xdr:cNvPr id="369" name="楕円 368"/>
        <xdr:cNvSpPr/>
      </xdr:nvSpPr>
      <xdr:spPr>
        <a:xfrm>
          <a:off x="6921500" y="100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40881</xdr:rowOff>
    </xdr:from>
    <xdr:ext cx="534377" cy="259045"/>
    <xdr:sp macro="" textlink="">
      <xdr:nvSpPr>
        <xdr:cNvPr id="370" name="テキスト ボックス 369"/>
        <xdr:cNvSpPr txBox="1"/>
      </xdr:nvSpPr>
      <xdr:spPr>
        <a:xfrm>
          <a:off x="6705111" y="101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56480</xdr:rowOff>
    </xdr:from>
    <xdr:to>
      <xdr:col>55</xdr:col>
      <xdr:colOff>0</xdr:colOff>
      <xdr:row>78</xdr:row>
      <xdr:rowOff>90253</xdr:rowOff>
    </xdr:to>
    <xdr:cxnSp macro="">
      <xdr:nvCxnSpPr>
        <xdr:cNvPr id="397" name="直線コネクタ 396"/>
        <xdr:cNvCxnSpPr/>
      </xdr:nvCxnSpPr>
      <xdr:spPr>
        <a:xfrm flipV="1">
          <a:off x="9639300" y="13429580"/>
          <a:ext cx="838200" cy="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90253</xdr:rowOff>
    </xdr:from>
    <xdr:to>
      <xdr:col>50</xdr:col>
      <xdr:colOff>114300</xdr:colOff>
      <xdr:row>78</xdr:row>
      <xdr:rowOff>137908</xdr:rowOff>
    </xdr:to>
    <xdr:cxnSp macro="">
      <xdr:nvCxnSpPr>
        <xdr:cNvPr id="400" name="直線コネクタ 399"/>
        <xdr:cNvCxnSpPr/>
      </xdr:nvCxnSpPr>
      <xdr:spPr>
        <a:xfrm flipV="1">
          <a:off x="8750300" y="13463353"/>
          <a:ext cx="889000" cy="4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136010</xdr:rowOff>
    </xdr:from>
    <xdr:to>
      <xdr:col>45</xdr:col>
      <xdr:colOff>177800</xdr:colOff>
      <xdr:row>78</xdr:row>
      <xdr:rowOff>137908</xdr:rowOff>
    </xdr:to>
    <xdr:cxnSp macro="">
      <xdr:nvCxnSpPr>
        <xdr:cNvPr id="403" name="直線コネクタ 402"/>
        <xdr:cNvCxnSpPr/>
      </xdr:nvCxnSpPr>
      <xdr:spPr>
        <a:xfrm>
          <a:off x="7861300" y="13509110"/>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95078</xdr:rowOff>
    </xdr:from>
    <xdr:to>
      <xdr:col>41</xdr:col>
      <xdr:colOff>50800</xdr:colOff>
      <xdr:row>78</xdr:row>
      <xdr:rowOff>136010</xdr:rowOff>
    </xdr:to>
    <xdr:cxnSp macro="">
      <xdr:nvCxnSpPr>
        <xdr:cNvPr id="406" name="直線コネクタ 405"/>
        <xdr:cNvCxnSpPr/>
      </xdr:nvCxnSpPr>
      <xdr:spPr>
        <a:xfrm>
          <a:off x="6972300" y="13468178"/>
          <a:ext cx="889000" cy="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5680</xdr:rowOff>
    </xdr:from>
    <xdr:to>
      <xdr:col>55</xdr:col>
      <xdr:colOff>50800</xdr:colOff>
      <xdr:row>78</xdr:row>
      <xdr:rowOff>107280</xdr:rowOff>
    </xdr:to>
    <xdr:sp macro="" textlink="">
      <xdr:nvSpPr>
        <xdr:cNvPr id="416" name="楕円 415"/>
        <xdr:cNvSpPr/>
      </xdr:nvSpPr>
      <xdr:spPr>
        <a:xfrm>
          <a:off x="10426700" y="133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534377" cy="259045"/>
    <xdr:sp macro="" textlink="">
      <xdr:nvSpPr>
        <xdr:cNvPr id="417" name="普通建設事業費 （ うち新規整備　）該当値テキスト"/>
        <xdr:cNvSpPr txBox="1"/>
      </xdr:nvSpPr>
      <xdr:spPr>
        <a:xfrm>
          <a:off x="10528300" y="133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39453</xdr:rowOff>
    </xdr:from>
    <xdr:to>
      <xdr:col>50</xdr:col>
      <xdr:colOff>165100</xdr:colOff>
      <xdr:row>78</xdr:row>
      <xdr:rowOff>141053</xdr:rowOff>
    </xdr:to>
    <xdr:sp macro="" textlink="">
      <xdr:nvSpPr>
        <xdr:cNvPr id="418" name="楕円 417"/>
        <xdr:cNvSpPr/>
      </xdr:nvSpPr>
      <xdr:spPr>
        <a:xfrm>
          <a:off x="9588500" y="134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132180</xdr:rowOff>
    </xdr:from>
    <xdr:ext cx="534377" cy="259045"/>
    <xdr:sp macro="" textlink="">
      <xdr:nvSpPr>
        <xdr:cNvPr id="419" name="テキスト ボックス 418"/>
        <xdr:cNvSpPr txBox="1"/>
      </xdr:nvSpPr>
      <xdr:spPr>
        <a:xfrm>
          <a:off x="9372111" y="1350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87108</xdr:rowOff>
    </xdr:from>
    <xdr:to>
      <xdr:col>46</xdr:col>
      <xdr:colOff>38100</xdr:colOff>
      <xdr:row>79</xdr:row>
      <xdr:rowOff>17258</xdr:rowOff>
    </xdr:to>
    <xdr:sp macro="" textlink="">
      <xdr:nvSpPr>
        <xdr:cNvPr id="420" name="楕円 419"/>
        <xdr:cNvSpPr/>
      </xdr:nvSpPr>
      <xdr:spPr>
        <a:xfrm>
          <a:off x="8699500" y="134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8385</xdr:rowOff>
    </xdr:from>
    <xdr:ext cx="378565" cy="259045"/>
    <xdr:sp macro="" textlink="">
      <xdr:nvSpPr>
        <xdr:cNvPr id="421" name="テキスト ボックス 420"/>
        <xdr:cNvSpPr txBox="1"/>
      </xdr:nvSpPr>
      <xdr:spPr>
        <a:xfrm>
          <a:off x="8561017" y="135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85210</xdr:rowOff>
    </xdr:from>
    <xdr:to>
      <xdr:col>41</xdr:col>
      <xdr:colOff>101600</xdr:colOff>
      <xdr:row>79</xdr:row>
      <xdr:rowOff>15360</xdr:rowOff>
    </xdr:to>
    <xdr:sp macro="" textlink="">
      <xdr:nvSpPr>
        <xdr:cNvPr id="422" name="楕円 421"/>
        <xdr:cNvSpPr/>
      </xdr:nvSpPr>
      <xdr:spPr>
        <a:xfrm>
          <a:off x="7810500" y="134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6487</xdr:rowOff>
    </xdr:from>
    <xdr:ext cx="378565" cy="259045"/>
    <xdr:sp macro="" textlink="">
      <xdr:nvSpPr>
        <xdr:cNvPr id="423" name="テキスト ボックス 422"/>
        <xdr:cNvSpPr txBox="1"/>
      </xdr:nvSpPr>
      <xdr:spPr>
        <a:xfrm>
          <a:off x="7672017" y="1355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44278</xdr:rowOff>
    </xdr:from>
    <xdr:to>
      <xdr:col>36</xdr:col>
      <xdr:colOff>165100</xdr:colOff>
      <xdr:row>78</xdr:row>
      <xdr:rowOff>145878</xdr:rowOff>
    </xdr:to>
    <xdr:sp macro="" textlink="">
      <xdr:nvSpPr>
        <xdr:cNvPr id="424" name="楕円 423"/>
        <xdr:cNvSpPr/>
      </xdr:nvSpPr>
      <xdr:spPr>
        <a:xfrm>
          <a:off x="6921500" y="134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137005</xdr:rowOff>
    </xdr:from>
    <xdr:ext cx="469744" cy="259045"/>
    <xdr:sp macro="" textlink="">
      <xdr:nvSpPr>
        <xdr:cNvPr id="425" name="テキスト ボックス 424"/>
        <xdr:cNvSpPr txBox="1"/>
      </xdr:nvSpPr>
      <xdr:spPr>
        <a:xfrm>
          <a:off x="6737428" y="135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38953</xdr:rowOff>
    </xdr:from>
    <xdr:to>
      <xdr:col>55</xdr:col>
      <xdr:colOff>0</xdr:colOff>
      <xdr:row>98</xdr:row>
      <xdr:rowOff>107555</xdr:rowOff>
    </xdr:to>
    <xdr:cxnSp macro="">
      <xdr:nvCxnSpPr>
        <xdr:cNvPr id="456" name="直線コネクタ 455"/>
        <xdr:cNvCxnSpPr/>
      </xdr:nvCxnSpPr>
      <xdr:spPr>
        <a:xfrm flipV="1">
          <a:off x="9639300" y="16841053"/>
          <a:ext cx="838200" cy="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107555</xdr:rowOff>
    </xdr:from>
    <xdr:to>
      <xdr:col>50</xdr:col>
      <xdr:colOff>114300</xdr:colOff>
      <xdr:row>98</xdr:row>
      <xdr:rowOff>147059</xdr:rowOff>
    </xdr:to>
    <xdr:cxnSp macro="">
      <xdr:nvCxnSpPr>
        <xdr:cNvPr id="459" name="直線コネクタ 458"/>
        <xdr:cNvCxnSpPr/>
      </xdr:nvCxnSpPr>
      <xdr:spPr>
        <a:xfrm flipV="1">
          <a:off x="8750300" y="16909655"/>
          <a:ext cx="889000" cy="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142922</xdr:rowOff>
    </xdr:from>
    <xdr:to>
      <xdr:col>45</xdr:col>
      <xdr:colOff>177800</xdr:colOff>
      <xdr:row>98</xdr:row>
      <xdr:rowOff>147059</xdr:rowOff>
    </xdr:to>
    <xdr:cxnSp macro="">
      <xdr:nvCxnSpPr>
        <xdr:cNvPr id="462" name="直線コネクタ 461"/>
        <xdr:cNvCxnSpPr/>
      </xdr:nvCxnSpPr>
      <xdr:spPr>
        <a:xfrm>
          <a:off x="7861300" y="1694502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74016</xdr:rowOff>
    </xdr:from>
    <xdr:to>
      <xdr:col>41</xdr:col>
      <xdr:colOff>50800</xdr:colOff>
      <xdr:row>98</xdr:row>
      <xdr:rowOff>142922</xdr:rowOff>
    </xdr:to>
    <xdr:cxnSp macro="">
      <xdr:nvCxnSpPr>
        <xdr:cNvPr id="465" name="直線コネクタ 464"/>
        <xdr:cNvCxnSpPr/>
      </xdr:nvCxnSpPr>
      <xdr:spPr>
        <a:xfrm>
          <a:off x="6972300" y="16876116"/>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159603</xdr:rowOff>
    </xdr:from>
    <xdr:to>
      <xdr:col>55</xdr:col>
      <xdr:colOff>50800</xdr:colOff>
      <xdr:row>98</xdr:row>
      <xdr:rowOff>89753</xdr:rowOff>
    </xdr:to>
    <xdr:sp macro="" textlink="">
      <xdr:nvSpPr>
        <xdr:cNvPr id="475" name="楕円 474"/>
        <xdr:cNvSpPr/>
      </xdr:nvSpPr>
      <xdr:spPr>
        <a:xfrm>
          <a:off x="10426700" y="167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74530</xdr:rowOff>
    </xdr:from>
    <xdr:ext cx="534377" cy="259045"/>
    <xdr:sp macro="" textlink="">
      <xdr:nvSpPr>
        <xdr:cNvPr id="476" name="普通建設事業費 （ うち更新整備　）該当値テキスト"/>
        <xdr:cNvSpPr txBox="1"/>
      </xdr:nvSpPr>
      <xdr:spPr>
        <a:xfrm>
          <a:off x="10528300" y="167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56755</xdr:rowOff>
    </xdr:from>
    <xdr:to>
      <xdr:col>50</xdr:col>
      <xdr:colOff>165100</xdr:colOff>
      <xdr:row>98</xdr:row>
      <xdr:rowOff>158355</xdr:rowOff>
    </xdr:to>
    <xdr:sp macro="" textlink="">
      <xdr:nvSpPr>
        <xdr:cNvPr id="477" name="楕円 476"/>
        <xdr:cNvSpPr/>
      </xdr:nvSpPr>
      <xdr:spPr>
        <a:xfrm>
          <a:off x="9588500" y="168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149482</xdr:rowOff>
    </xdr:from>
    <xdr:ext cx="534377" cy="259045"/>
    <xdr:sp macro="" textlink="">
      <xdr:nvSpPr>
        <xdr:cNvPr id="478" name="テキスト ボックス 477"/>
        <xdr:cNvSpPr txBox="1"/>
      </xdr:nvSpPr>
      <xdr:spPr>
        <a:xfrm>
          <a:off x="9372111" y="169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96259</xdr:rowOff>
    </xdr:from>
    <xdr:to>
      <xdr:col>46</xdr:col>
      <xdr:colOff>38100</xdr:colOff>
      <xdr:row>99</xdr:row>
      <xdr:rowOff>26409</xdr:rowOff>
    </xdr:to>
    <xdr:sp macro="" textlink="">
      <xdr:nvSpPr>
        <xdr:cNvPr id="479" name="楕円 478"/>
        <xdr:cNvSpPr/>
      </xdr:nvSpPr>
      <xdr:spPr>
        <a:xfrm>
          <a:off x="8699500" y="168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17536</xdr:rowOff>
    </xdr:from>
    <xdr:ext cx="534377" cy="259045"/>
    <xdr:sp macro="" textlink="">
      <xdr:nvSpPr>
        <xdr:cNvPr id="480" name="テキスト ボックス 479"/>
        <xdr:cNvSpPr txBox="1"/>
      </xdr:nvSpPr>
      <xdr:spPr>
        <a:xfrm>
          <a:off x="8483111" y="169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92122</xdr:rowOff>
    </xdr:from>
    <xdr:to>
      <xdr:col>41</xdr:col>
      <xdr:colOff>101600</xdr:colOff>
      <xdr:row>99</xdr:row>
      <xdr:rowOff>22272</xdr:rowOff>
    </xdr:to>
    <xdr:sp macro="" textlink="">
      <xdr:nvSpPr>
        <xdr:cNvPr id="481" name="楕円 480"/>
        <xdr:cNvSpPr/>
      </xdr:nvSpPr>
      <xdr:spPr>
        <a:xfrm>
          <a:off x="7810500" y="168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13399</xdr:rowOff>
    </xdr:from>
    <xdr:ext cx="534377" cy="259045"/>
    <xdr:sp macro="" textlink="">
      <xdr:nvSpPr>
        <xdr:cNvPr id="482" name="テキスト ボックス 481"/>
        <xdr:cNvSpPr txBox="1"/>
      </xdr:nvSpPr>
      <xdr:spPr>
        <a:xfrm>
          <a:off x="7594111" y="169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23216</xdr:rowOff>
    </xdr:from>
    <xdr:to>
      <xdr:col>36</xdr:col>
      <xdr:colOff>165100</xdr:colOff>
      <xdr:row>98</xdr:row>
      <xdr:rowOff>124816</xdr:rowOff>
    </xdr:to>
    <xdr:sp macro="" textlink="">
      <xdr:nvSpPr>
        <xdr:cNvPr id="483" name="楕円 482"/>
        <xdr:cNvSpPr/>
      </xdr:nvSpPr>
      <xdr:spPr>
        <a:xfrm>
          <a:off x="69215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115943</xdr:rowOff>
    </xdr:from>
    <xdr:ext cx="534377" cy="259045"/>
    <xdr:sp macro="" textlink="">
      <xdr:nvSpPr>
        <xdr:cNvPr id="484" name="テキスト ボックス 483"/>
        <xdr:cNvSpPr txBox="1"/>
      </xdr:nvSpPr>
      <xdr:spPr>
        <a:xfrm>
          <a:off x="6705111" y="169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36206</xdr:rowOff>
    </xdr:from>
    <xdr:to>
      <xdr:col>85</xdr:col>
      <xdr:colOff>127000</xdr:colOff>
      <xdr:row>39</xdr:row>
      <xdr:rowOff>43254</xdr:rowOff>
    </xdr:to>
    <xdr:cxnSp macro="">
      <xdr:nvCxnSpPr>
        <xdr:cNvPr id="513" name="直線コネクタ 512"/>
        <xdr:cNvCxnSpPr/>
      </xdr:nvCxnSpPr>
      <xdr:spPr>
        <a:xfrm>
          <a:off x="15481300" y="6722756"/>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36206</xdr:rowOff>
    </xdr:from>
    <xdr:to>
      <xdr:col>81</xdr:col>
      <xdr:colOff>50800</xdr:colOff>
      <xdr:row>39</xdr:row>
      <xdr:rowOff>37295</xdr:rowOff>
    </xdr:to>
    <xdr:cxnSp macro="">
      <xdr:nvCxnSpPr>
        <xdr:cNvPr id="516" name="直線コネクタ 515"/>
        <xdr:cNvCxnSpPr/>
      </xdr:nvCxnSpPr>
      <xdr:spPr>
        <a:xfrm flipV="1">
          <a:off x="14592300" y="672275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37295</xdr:rowOff>
    </xdr:from>
    <xdr:to>
      <xdr:col>76</xdr:col>
      <xdr:colOff>114300</xdr:colOff>
      <xdr:row>39</xdr:row>
      <xdr:rowOff>43772</xdr:rowOff>
    </xdr:to>
    <xdr:cxnSp macro="">
      <xdr:nvCxnSpPr>
        <xdr:cNvPr id="519" name="直線コネクタ 518"/>
        <xdr:cNvCxnSpPr/>
      </xdr:nvCxnSpPr>
      <xdr:spPr>
        <a:xfrm flipV="1">
          <a:off x="13703300" y="672384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43086</xdr:rowOff>
    </xdr:from>
    <xdr:to>
      <xdr:col>71</xdr:col>
      <xdr:colOff>177800</xdr:colOff>
      <xdr:row>39</xdr:row>
      <xdr:rowOff>43772</xdr:rowOff>
    </xdr:to>
    <xdr:cxnSp macro="">
      <xdr:nvCxnSpPr>
        <xdr:cNvPr id="522" name="直線コネクタ 521"/>
        <xdr:cNvCxnSpPr/>
      </xdr:nvCxnSpPr>
      <xdr:spPr>
        <a:xfrm>
          <a:off x="12814300" y="672963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163904</xdr:rowOff>
    </xdr:from>
    <xdr:to>
      <xdr:col>85</xdr:col>
      <xdr:colOff>177800</xdr:colOff>
      <xdr:row>39</xdr:row>
      <xdr:rowOff>94054</xdr:rowOff>
    </xdr:to>
    <xdr:sp macro="" textlink="">
      <xdr:nvSpPr>
        <xdr:cNvPr id="532" name="楕円 531"/>
        <xdr:cNvSpPr/>
      </xdr:nvSpPr>
      <xdr:spPr>
        <a:xfrm>
          <a:off x="16268700" y="66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378565" cy="259045"/>
    <xdr:sp macro="" textlink="">
      <xdr:nvSpPr>
        <xdr:cNvPr id="533" name="災害復旧事業費該当値テキスト"/>
        <xdr:cNvSpPr txBox="1"/>
      </xdr:nvSpPr>
      <xdr:spPr>
        <a:xfrm>
          <a:off x="16370300" y="662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156856</xdr:rowOff>
    </xdr:from>
    <xdr:to>
      <xdr:col>81</xdr:col>
      <xdr:colOff>101600</xdr:colOff>
      <xdr:row>39</xdr:row>
      <xdr:rowOff>87006</xdr:rowOff>
    </xdr:to>
    <xdr:sp macro="" textlink="">
      <xdr:nvSpPr>
        <xdr:cNvPr id="534" name="楕円 533"/>
        <xdr:cNvSpPr/>
      </xdr:nvSpPr>
      <xdr:spPr>
        <a:xfrm>
          <a:off x="15430500" y="66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78133</xdr:rowOff>
    </xdr:from>
    <xdr:ext cx="469744" cy="259045"/>
    <xdr:sp macro="" textlink="">
      <xdr:nvSpPr>
        <xdr:cNvPr id="535" name="テキスト ボックス 534"/>
        <xdr:cNvSpPr txBox="1"/>
      </xdr:nvSpPr>
      <xdr:spPr>
        <a:xfrm>
          <a:off x="15246428" y="676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157945</xdr:rowOff>
    </xdr:from>
    <xdr:to>
      <xdr:col>76</xdr:col>
      <xdr:colOff>165100</xdr:colOff>
      <xdr:row>39</xdr:row>
      <xdr:rowOff>88095</xdr:rowOff>
    </xdr:to>
    <xdr:sp macro="" textlink="">
      <xdr:nvSpPr>
        <xdr:cNvPr id="536" name="楕円 535"/>
        <xdr:cNvSpPr/>
      </xdr:nvSpPr>
      <xdr:spPr>
        <a:xfrm>
          <a:off x="14541500" y="66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79222</xdr:rowOff>
    </xdr:from>
    <xdr:ext cx="378565" cy="259045"/>
    <xdr:sp macro="" textlink="">
      <xdr:nvSpPr>
        <xdr:cNvPr id="537" name="テキスト ボックス 536"/>
        <xdr:cNvSpPr txBox="1"/>
      </xdr:nvSpPr>
      <xdr:spPr>
        <a:xfrm>
          <a:off x="14403017" y="676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164422</xdr:rowOff>
    </xdr:from>
    <xdr:to>
      <xdr:col>72</xdr:col>
      <xdr:colOff>38100</xdr:colOff>
      <xdr:row>39</xdr:row>
      <xdr:rowOff>94572</xdr:rowOff>
    </xdr:to>
    <xdr:sp macro="" textlink="">
      <xdr:nvSpPr>
        <xdr:cNvPr id="538" name="楕円 537"/>
        <xdr:cNvSpPr/>
      </xdr:nvSpPr>
      <xdr:spPr>
        <a:xfrm>
          <a:off x="13652500" y="66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85699</xdr:rowOff>
    </xdr:from>
    <xdr:ext cx="313932" cy="259045"/>
    <xdr:sp macro="" textlink="">
      <xdr:nvSpPr>
        <xdr:cNvPr id="539" name="テキスト ボックス 538"/>
        <xdr:cNvSpPr txBox="1"/>
      </xdr:nvSpPr>
      <xdr:spPr>
        <a:xfrm>
          <a:off x="13546333" y="67722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163736</xdr:rowOff>
    </xdr:from>
    <xdr:to>
      <xdr:col>67</xdr:col>
      <xdr:colOff>101600</xdr:colOff>
      <xdr:row>39</xdr:row>
      <xdr:rowOff>93886</xdr:rowOff>
    </xdr:to>
    <xdr:sp macro="" textlink="">
      <xdr:nvSpPr>
        <xdr:cNvPr id="540" name="楕円 539"/>
        <xdr:cNvSpPr/>
      </xdr:nvSpPr>
      <xdr:spPr>
        <a:xfrm>
          <a:off x="12763500" y="66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85013</xdr:rowOff>
    </xdr:from>
    <xdr:ext cx="378565" cy="259045"/>
    <xdr:sp macro="" textlink="">
      <xdr:nvSpPr>
        <xdr:cNvPr id="541" name="テキスト ボックス 540"/>
        <xdr:cNvSpPr txBox="1"/>
      </xdr:nvSpPr>
      <xdr:spPr>
        <a:xfrm>
          <a:off x="12625017" y="6771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150082</xdr:rowOff>
    </xdr:from>
    <xdr:to>
      <xdr:col>85</xdr:col>
      <xdr:colOff>127000</xdr:colOff>
      <xdr:row>74</xdr:row>
      <xdr:rowOff>151720</xdr:rowOff>
    </xdr:to>
    <xdr:cxnSp macro="">
      <xdr:nvCxnSpPr>
        <xdr:cNvPr id="619" name="直線コネクタ 618"/>
        <xdr:cNvCxnSpPr/>
      </xdr:nvCxnSpPr>
      <xdr:spPr>
        <a:xfrm>
          <a:off x="15481300" y="12837382"/>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125794</xdr:rowOff>
    </xdr:from>
    <xdr:to>
      <xdr:col>81</xdr:col>
      <xdr:colOff>50800</xdr:colOff>
      <xdr:row>74</xdr:row>
      <xdr:rowOff>150082</xdr:rowOff>
    </xdr:to>
    <xdr:cxnSp macro="">
      <xdr:nvCxnSpPr>
        <xdr:cNvPr id="622" name="直線コネクタ 621"/>
        <xdr:cNvCxnSpPr/>
      </xdr:nvCxnSpPr>
      <xdr:spPr>
        <a:xfrm>
          <a:off x="14592300" y="12813094"/>
          <a:ext cx="8890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125794</xdr:rowOff>
    </xdr:from>
    <xdr:to>
      <xdr:col>76</xdr:col>
      <xdr:colOff>114300</xdr:colOff>
      <xdr:row>75</xdr:row>
      <xdr:rowOff>20562</xdr:rowOff>
    </xdr:to>
    <xdr:cxnSp macro="">
      <xdr:nvCxnSpPr>
        <xdr:cNvPr id="625" name="直線コネクタ 624"/>
        <xdr:cNvCxnSpPr/>
      </xdr:nvCxnSpPr>
      <xdr:spPr>
        <a:xfrm flipV="1">
          <a:off x="13703300" y="12813094"/>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20562</xdr:rowOff>
    </xdr:from>
    <xdr:to>
      <xdr:col>71</xdr:col>
      <xdr:colOff>177800</xdr:colOff>
      <xdr:row>75</xdr:row>
      <xdr:rowOff>37211</xdr:rowOff>
    </xdr:to>
    <xdr:cxnSp macro="">
      <xdr:nvCxnSpPr>
        <xdr:cNvPr id="628" name="直線コネクタ 627"/>
        <xdr:cNvCxnSpPr/>
      </xdr:nvCxnSpPr>
      <xdr:spPr>
        <a:xfrm flipV="1">
          <a:off x="12814300" y="12879312"/>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100920</xdr:rowOff>
    </xdr:from>
    <xdr:to>
      <xdr:col>85</xdr:col>
      <xdr:colOff>177800</xdr:colOff>
      <xdr:row>75</xdr:row>
      <xdr:rowOff>31070</xdr:rowOff>
    </xdr:to>
    <xdr:sp macro="" textlink="">
      <xdr:nvSpPr>
        <xdr:cNvPr id="638" name="楕円 637"/>
        <xdr:cNvSpPr/>
      </xdr:nvSpPr>
      <xdr:spPr>
        <a:xfrm>
          <a:off x="16268700" y="127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79347</xdr:rowOff>
    </xdr:from>
    <xdr:ext cx="534377" cy="259045"/>
    <xdr:sp macro="" textlink="">
      <xdr:nvSpPr>
        <xdr:cNvPr id="639" name="公債費該当値テキスト"/>
        <xdr:cNvSpPr txBox="1"/>
      </xdr:nvSpPr>
      <xdr:spPr>
        <a:xfrm>
          <a:off x="16370300" y="127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99282</xdr:rowOff>
    </xdr:from>
    <xdr:to>
      <xdr:col>81</xdr:col>
      <xdr:colOff>101600</xdr:colOff>
      <xdr:row>75</xdr:row>
      <xdr:rowOff>29432</xdr:rowOff>
    </xdr:to>
    <xdr:sp macro="" textlink="">
      <xdr:nvSpPr>
        <xdr:cNvPr id="640" name="楕円 639"/>
        <xdr:cNvSpPr/>
      </xdr:nvSpPr>
      <xdr:spPr>
        <a:xfrm>
          <a:off x="15430500" y="127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20559</xdr:rowOff>
    </xdr:from>
    <xdr:ext cx="534377" cy="259045"/>
    <xdr:sp macro="" textlink="">
      <xdr:nvSpPr>
        <xdr:cNvPr id="641" name="テキスト ボックス 640"/>
        <xdr:cNvSpPr txBox="1"/>
      </xdr:nvSpPr>
      <xdr:spPr>
        <a:xfrm>
          <a:off x="15214111" y="1287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74994</xdr:rowOff>
    </xdr:from>
    <xdr:to>
      <xdr:col>76</xdr:col>
      <xdr:colOff>165100</xdr:colOff>
      <xdr:row>75</xdr:row>
      <xdr:rowOff>5144</xdr:rowOff>
    </xdr:to>
    <xdr:sp macro="" textlink="">
      <xdr:nvSpPr>
        <xdr:cNvPr id="642" name="楕円 641"/>
        <xdr:cNvSpPr/>
      </xdr:nvSpPr>
      <xdr:spPr>
        <a:xfrm>
          <a:off x="14541500" y="127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167721</xdr:rowOff>
    </xdr:from>
    <xdr:ext cx="534377" cy="259045"/>
    <xdr:sp macro="" textlink="">
      <xdr:nvSpPr>
        <xdr:cNvPr id="643" name="テキスト ボックス 642"/>
        <xdr:cNvSpPr txBox="1"/>
      </xdr:nvSpPr>
      <xdr:spPr>
        <a:xfrm>
          <a:off x="14325111" y="128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141212</xdr:rowOff>
    </xdr:from>
    <xdr:to>
      <xdr:col>72</xdr:col>
      <xdr:colOff>38100</xdr:colOff>
      <xdr:row>75</xdr:row>
      <xdr:rowOff>71362</xdr:rowOff>
    </xdr:to>
    <xdr:sp macro="" textlink="">
      <xdr:nvSpPr>
        <xdr:cNvPr id="644" name="楕円 643"/>
        <xdr:cNvSpPr/>
      </xdr:nvSpPr>
      <xdr:spPr>
        <a:xfrm>
          <a:off x="13652500" y="128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62489</xdr:rowOff>
    </xdr:from>
    <xdr:ext cx="534377" cy="259045"/>
    <xdr:sp macro="" textlink="">
      <xdr:nvSpPr>
        <xdr:cNvPr id="645" name="テキスト ボックス 644"/>
        <xdr:cNvSpPr txBox="1"/>
      </xdr:nvSpPr>
      <xdr:spPr>
        <a:xfrm>
          <a:off x="13436111" y="129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157861</xdr:rowOff>
    </xdr:from>
    <xdr:to>
      <xdr:col>67</xdr:col>
      <xdr:colOff>101600</xdr:colOff>
      <xdr:row>75</xdr:row>
      <xdr:rowOff>88011</xdr:rowOff>
    </xdr:to>
    <xdr:sp macro="" textlink="">
      <xdr:nvSpPr>
        <xdr:cNvPr id="646" name="楕円 645"/>
        <xdr:cNvSpPr/>
      </xdr:nvSpPr>
      <xdr:spPr>
        <a:xfrm>
          <a:off x="12763500" y="128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79138</xdr:rowOff>
    </xdr:from>
    <xdr:ext cx="534377" cy="259045"/>
    <xdr:sp macro="" textlink="">
      <xdr:nvSpPr>
        <xdr:cNvPr id="647" name="テキスト ボックス 646"/>
        <xdr:cNvSpPr txBox="1"/>
      </xdr:nvSpPr>
      <xdr:spPr>
        <a:xfrm>
          <a:off x="12547111" y="129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145072</xdr:rowOff>
    </xdr:from>
    <xdr:to>
      <xdr:col>85</xdr:col>
      <xdr:colOff>127000</xdr:colOff>
      <xdr:row>98</xdr:row>
      <xdr:rowOff>24752</xdr:rowOff>
    </xdr:to>
    <xdr:cxnSp macro="">
      <xdr:nvCxnSpPr>
        <xdr:cNvPr id="676" name="直線コネクタ 675"/>
        <xdr:cNvCxnSpPr/>
      </xdr:nvCxnSpPr>
      <xdr:spPr>
        <a:xfrm flipV="1">
          <a:off x="15481300" y="16775722"/>
          <a:ext cx="8382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7125</xdr:rowOff>
    </xdr:from>
    <xdr:to>
      <xdr:col>81</xdr:col>
      <xdr:colOff>50800</xdr:colOff>
      <xdr:row>98</xdr:row>
      <xdr:rowOff>24752</xdr:rowOff>
    </xdr:to>
    <xdr:cxnSp macro="">
      <xdr:nvCxnSpPr>
        <xdr:cNvPr id="679" name="直線コネクタ 678"/>
        <xdr:cNvCxnSpPr/>
      </xdr:nvCxnSpPr>
      <xdr:spPr>
        <a:xfrm>
          <a:off x="14592300" y="16809225"/>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7125</xdr:rowOff>
    </xdr:from>
    <xdr:to>
      <xdr:col>76</xdr:col>
      <xdr:colOff>114300</xdr:colOff>
      <xdr:row>98</xdr:row>
      <xdr:rowOff>105511</xdr:rowOff>
    </xdr:to>
    <xdr:cxnSp macro="">
      <xdr:nvCxnSpPr>
        <xdr:cNvPr id="682" name="直線コネクタ 681"/>
        <xdr:cNvCxnSpPr/>
      </xdr:nvCxnSpPr>
      <xdr:spPr>
        <a:xfrm flipV="1">
          <a:off x="13703300" y="16809225"/>
          <a:ext cx="889000" cy="9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105511</xdr:rowOff>
    </xdr:from>
    <xdr:to>
      <xdr:col>71</xdr:col>
      <xdr:colOff>177800</xdr:colOff>
      <xdr:row>98</xdr:row>
      <xdr:rowOff>127076</xdr:rowOff>
    </xdr:to>
    <xdr:cxnSp macro="">
      <xdr:nvCxnSpPr>
        <xdr:cNvPr id="685" name="直線コネクタ 684"/>
        <xdr:cNvCxnSpPr/>
      </xdr:nvCxnSpPr>
      <xdr:spPr>
        <a:xfrm flipV="1">
          <a:off x="12814300" y="1690761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94272</xdr:rowOff>
    </xdr:from>
    <xdr:to>
      <xdr:col>85</xdr:col>
      <xdr:colOff>177800</xdr:colOff>
      <xdr:row>98</xdr:row>
      <xdr:rowOff>24422</xdr:rowOff>
    </xdr:to>
    <xdr:sp macro="" textlink="">
      <xdr:nvSpPr>
        <xdr:cNvPr id="695" name="楕円 694"/>
        <xdr:cNvSpPr/>
      </xdr:nvSpPr>
      <xdr:spPr>
        <a:xfrm>
          <a:off x="16268700" y="167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117149</xdr:rowOff>
    </xdr:from>
    <xdr:ext cx="534377" cy="259045"/>
    <xdr:sp macro="" textlink="">
      <xdr:nvSpPr>
        <xdr:cNvPr id="696" name="積立金該当値テキスト"/>
        <xdr:cNvSpPr txBox="1"/>
      </xdr:nvSpPr>
      <xdr:spPr>
        <a:xfrm>
          <a:off x="16370300" y="1657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145402</xdr:rowOff>
    </xdr:from>
    <xdr:to>
      <xdr:col>81</xdr:col>
      <xdr:colOff>101600</xdr:colOff>
      <xdr:row>98</xdr:row>
      <xdr:rowOff>75552</xdr:rowOff>
    </xdr:to>
    <xdr:sp macro="" textlink="">
      <xdr:nvSpPr>
        <xdr:cNvPr id="697" name="楕円 696"/>
        <xdr:cNvSpPr/>
      </xdr:nvSpPr>
      <xdr:spPr>
        <a:xfrm>
          <a:off x="154305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92079</xdr:rowOff>
    </xdr:from>
    <xdr:ext cx="534377" cy="259045"/>
    <xdr:sp macro="" textlink="">
      <xdr:nvSpPr>
        <xdr:cNvPr id="698" name="テキスト ボックス 697"/>
        <xdr:cNvSpPr txBox="1"/>
      </xdr:nvSpPr>
      <xdr:spPr>
        <a:xfrm>
          <a:off x="15214111" y="165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127775</xdr:rowOff>
    </xdr:from>
    <xdr:to>
      <xdr:col>76</xdr:col>
      <xdr:colOff>165100</xdr:colOff>
      <xdr:row>98</xdr:row>
      <xdr:rowOff>57925</xdr:rowOff>
    </xdr:to>
    <xdr:sp macro="" textlink="">
      <xdr:nvSpPr>
        <xdr:cNvPr id="699" name="楕円 698"/>
        <xdr:cNvSpPr/>
      </xdr:nvSpPr>
      <xdr:spPr>
        <a:xfrm>
          <a:off x="14541500" y="167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74452</xdr:rowOff>
    </xdr:from>
    <xdr:ext cx="534377" cy="259045"/>
    <xdr:sp macro="" textlink="">
      <xdr:nvSpPr>
        <xdr:cNvPr id="700" name="テキスト ボックス 699"/>
        <xdr:cNvSpPr txBox="1"/>
      </xdr:nvSpPr>
      <xdr:spPr>
        <a:xfrm>
          <a:off x="14325111" y="165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54711</xdr:rowOff>
    </xdr:from>
    <xdr:to>
      <xdr:col>72</xdr:col>
      <xdr:colOff>38100</xdr:colOff>
      <xdr:row>98</xdr:row>
      <xdr:rowOff>156311</xdr:rowOff>
    </xdr:to>
    <xdr:sp macro="" textlink="">
      <xdr:nvSpPr>
        <xdr:cNvPr id="701" name="楕円 700"/>
        <xdr:cNvSpPr/>
      </xdr:nvSpPr>
      <xdr:spPr>
        <a:xfrm>
          <a:off x="13652500" y="168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147438</xdr:rowOff>
    </xdr:from>
    <xdr:ext cx="469744" cy="259045"/>
    <xdr:sp macro="" textlink="">
      <xdr:nvSpPr>
        <xdr:cNvPr id="702" name="テキスト ボックス 701"/>
        <xdr:cNvSpPr txBox="1"/>
      </xdr:nvSpPr>
      <xdr:spPr>
        <a:xfrm>
          <a:off x="13468428" y="169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76276</xdr:rowOff>
    </xdr:from>
    <xdr:to>
      <xdr:col>67</xdr:col>
      <xdr:colOff>101600</xdr:colOff>
      <xdr:row>99</xdr:row>
      <xdr:rowOff>6426</xdr:rowOff>
    </xdr:to>
    <xdr:sp macro="" textlink="">
      <xdr:nvSpPr>
        <xdr:cNvPr id="703" name="楕円 702"/>
        <xdr:cNvSpPr/>
      </xdr:nvSpPr>
      <xdr:spPr>
        <a:xfrm>
          <a:off x="12763500" y="168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169003</xdr:rowOff>
    </xdr:from>
    <xdr:ext cx="469744" cy="259045"/>
    <xdr:sp macro="" textlink="">
      <xdr:nvSpPr>
        <xdr:cNvPr id="704" name="テキスト ボックス 703"/>
        <xdr:cNvSpPr txBox="1"/>
      </xdr:nvSpPr>
      <xdr:spPr>
        <a:xfrm>
          <a:off x="12579428" y="1697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99657</xdr:rowOff>
    </xdr:from>
    <xdr:to>
      <xdr:col>116</xdr:col>
      <xdr:colOff>63500</xdr:colOff>
      <xdr:row>38</xdr:row>
      <xdr:rowOff>50736</xdr:rowOff>
    </xdr:to>
    <xdr:cxnSp macro="">
      <xdr:nvCxnSpPr>
        <xdr:cNvPr id="733" name="直線コネクタ 732"/>
        <xdr:cNvCxnSpPr/>
      </xdr:nvCxnSpPr>
      <xdr:spPr>
        <a:xfrm>
          <a:off x="21323300" y="6443307"/>
          <a:ext cx="8382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99657</xdr:rowOff>
    </xdr:from>
    <xdr:to>
      <xdr:col>111</xdr:col>
      <xdr:colOff>177800</xdr:colOff>
      <xdr:row>38</xdr:row>
      <xdr:rowOff>103315</xdr:rowOff>
    </xdr:to>
    <xdr:cxnSp macro="">
      <xdr:nvCxnSpPr>
        <xdr:cNvPr id="736" name="直線コネクタ 735"/>
        <xdr:cNvCxnSpPr/>
      </xdr:nvCxnSpPr>
      <xdr:spPr>
        <a:xfrm flipV="1">
          <a:off x="20434300" y="6443307"/>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143053</xdr:rowOff>
    </xdr:from>
    <xdr:to>
      <xdr:col>107</xdr:col>
      <xdr:colOff>50800</xdr:colOff>
      <xdr:row>38</xdr:row>
      <xdr:rowOff>103315</xdr:rowOff>
    </xdr:to>
    <xdr:cxnSp macro="">
      <xdr:nvCxnSpPr>
        <xdr:cNvPr id="739" name="直線コネクタ 738"/>
        <xdr:cNvCxnSpPr/>
      </xdr:nvCxnSpPr>
      <xdr:spPr>
        <a:xfrm>
          <a:off x="19545300" y="6486703"/>
          <a:ext cx="889000" cy="1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143053</xdr:rowOff>
    </xdr:from>
    <xdr:to>
      <xdr:col>102</xdr:col>
      <xdr:colOff>114300</xdr:colOff>
      <xdr:row>39</xdr:row>
      <xdr:rowOff>1016</xdr:rowOff>
    </xdr:to>
    <xdr:cxnSp macro="">
      <xdr:nvCxnSpPr>
        <xdr:cNvPr id="742" name="直線コネクタ 741"/>
        <xdr:cNvCxnSpPr/>
      </xdr:nvCxnSpPr>
      <xdr:spPr>
        <a:xfrm flipV="1">
          <a:off x="18656300" y="6486703"/>
          <a:ext cx="889000" cy="2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171386</xdr:rowOff>
    </xdr:from>
    <xdr:to>
      <xdr:col>116</xdr:col>
      <xdr:colOff>114300</xdr:colOff>
      <xdr:row>38</xdr:row>
      <xdr:rowOff>101536</xdr:rowOff>
    </xdr:to>
    <xdr:sp macro="" textlink="">
      <xdr:nvSpPr>
        <xdr:cNvPr id="752" name="楕円 751"/>
        <xdr:cNvSpPr/>
      </xdr:nvSpPr>
      <xdr:spPr>
        <a:xfrm>
          <a:off x="22110700" y="65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22813</xdr:rowOff>
    </xdr:from>
    <xdr:ext cx="469744" cy="259045"/>
    <xdr:sp macro="" textlink="">
      <xdr:nvSpPr>
        <xdr:cNvPr id="753" name="投資及び出資金該当値テキスト"/>
        <xdr:cNvSpPr txBox="1"/>
      </xdr:nvSpPr>
      <xdr:spPr>
        <a:xfrm>
          <a:off x="22212300" y="636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48857</xdr:rowOff>
    </xdr:from>
    <xdr:to>
      <xdr:col>112</xdr:col>
      <xdr:colOff>38100</xdr:colOff>
      <xdr:row>37</xdr:row>
      <xdr:rowOff>150457</xdr:rowOff>
    </xdr:to>
    <xdr:sp macro="" textlink="">
      <xdr:nvSpPr>
        <xdr:cNvPr id="754" name="楕円 753"/>
        <xdr:cNvSpPr/>
      </xdr:nvSpPr>
      <xdr:spPr>
        <a:xfrm>
          <a:off x="21272500" y="63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166984</xdr:rowOff>
    </xdr:from>
    <xdr:ext cx="469744" cy="259045"/>
    <xdr:sp macro="" textlink="">
      <xdr:nvSpPr>
        <xdr:cNvPr id="755" name="テキスト ボックス 754"/>
        <xdr:cNvSpPr txBox="1"/>
      </xdr:nvSpPr>
      <xdr:spPr>
        <a:xfrm>
          <a:off x="21088428" y="616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52515</xdr:rowOff>
    </xdr:from>
    <xdr:to>
      <xdr:col>107</xdr:col>
      <xdr:colOff>101600</xdr:colOff>
      <xdr:row>38</xdr:row>
      <xdr:rowOff>154115</xdr:rowOff>
    </xdr:to>
    <xdr:sp macro="" textlink="">
      <xdr:nvSpPr>
        <xdr:cNvPr id="756" name="楕円 755"/>
        <xdr:cNvSpPr/>
      </xdr:nvSpPr>
      <xdr:spPr>
        <a:xfrm>
          <a:off x="20383500" y="65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170642</xdr:rowOff>
    </xdr:from>
    <xdr:ext cx="469744" cy="259045"/>
    <xdr:sp macro="" textlink="">
      <xdr:nvSpPr>
        <xdr:cNvPr id="757" name="テキスト ボックス 756"/>
        <xdr:cNvSpPr txBox="1"/>
      </xdr:nvSpPr>
      <xdr:spPr>
        <a:xfrm>
          <a:off x="20199428" y="634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92253</xdr:rowOff>
    </xdr:from>
    <xdr:to>
      <xdr:col>102</xdr:col>
      <xdr:colOff>165100</xdr:colOff>
      <xdr:row>38</xdr:row>
      <xdr:rowOff>22403</xdr:rowOff>
    </xdr:to>
    <xdr:sp macro="" textlink="">
      <xdr:nvSpPr>
        <xdr:cNvPr id="758" name="楕円 757"/>
        <xdr:cNvSpPr/>
      </xdr:nvSpPr>
      <xdr:spPr>
        <a:xfrm>
          <a:off x="19494500" y="64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38930</xdr:rowOff>
    </xdr:from>
    <xdr:ext cx="469744" cy="259045"/>
    <xdr:sp macro="" textlink="">
      <xdr:nvSpPr>
        <xdr:cNvPr id="759" name="テキスト ボックス 758"/>
        <xdr:cNvSpPr txBox="1"/>
      </xdr:nvSpPr>
      <xdr:spPr>
        <a:xfrm>
          <a:off x="19310428" y="62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121666</xdr:rowOff>
    </xdr:from>
    <xdr:to>
      <xdr:col>98</xdr:col>
      <xdr:colOff>38100</xdr:colOff>
      <xdr:row>39</xdr:row>
      <xdr:rowOff>51816</xdr:rowOff>
    </xdr:to>
    <xdr:sp macro="" textlink="">
      <xdr:nvSpPr>
        <xdr:cNvPr id="760" name="楕円 759"/>
        <xdr:cNvSpPr/>
      </xdr:nvSpPr>
      <xdr:spPr>
        <a:xfrm>
          <a:off x="18605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42943</xdr:rowOff>
    </xdr:from>
    <xdr:ext cx="469744" cy="259045"/>
    <xdr:sp macro="" textlink="">
      <xdr:nvSpPr>
        <xdr:cNvPr id="761" name="テキスト ボックス 760"/>
        <xdr:cNvSpPr txBox="1"/>
      </xdr:nvSpPr>
      <xdr:spPr>
        <a:xfrm>
          <a:off x="18421428" y="67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130061</xdr:rowOff>
    </xdr:from>
    <xdr:to>
      <xdr:col>116</xdr:col>
      <xdr:colOff>63500</xdr:colOff>
      <xdr:row>57</xdr:row>
      <xdr:rowOff>132766</xdr:rowOff>
    </xdr:to>
    <xdr:cxnSp macro="">
      <xdr:nvCxnSpPr>
        <xdr:cNvPr id="790" name="直線コネクタ 789"/>
        <xdr:cNvCxnSpPr/>
      </xdr:nvCxnSpPr>
      <xdr:spPr>
        <a:xfrm flipV="1">
          <a:off x="21323300" y="9902711"/>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132766</xdr:rowOff>
    </xdr:from>
    <xdr:to>
      <xdr:col>111</xdr:col>
      <xdr:colOff>177800</xdr:colOff>
      <xdr:row>57</xdr:row>
      <xdr:rowOff>136804</xdr:rowOff>
    </xdr:to>
    <xdr:cxnSp macro="">
      <xdr:nvCxnSpPr>
        <xdr:cNvPr id="793" name="直線コネクタ 792"/>
        <xdr:cNvCxnSpPr/>
      </xdr:nvCxnSpPr>
      <xdr:spPr>
        <a:xfrm flipV="1">
          <a:off x="20434300" y="990541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136804</xdr:rowOff>
    </xdr:from>
    <xdr:to>
      <xdr:col>107</xdr:col>
      <xdr:colOff>50800</xdr:colOff>
      <xdr:row>57</xdr:row>
      <xdr:rowOff>137299</xdr:rowOff>
    </xdr:to>
    <xdr:cxnSp macro="">
      <xdr:nvCxnSpPr>
        <xdr:cNvPr id="796" name="直線コネクタ 795"/>
        <xdr:cNvCxnSpPr/>
      </xdr:nvCxnSpPr>
      <xdr:spPr>
        <a:xfrm flipV="1">
          <a:off x="19545300" y="990945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137299</xdr:rowOff>
    </xdr:from>
    <xdr:to>
      <xdr:col>102</xdr:col>
      <xdr:colOff>114300</xdr:colOff>
      <xdr:row>57</xdr:row>
      <xdr:rowOff>139471</xdr:rowOff>
    </xdr:to>
    <xdr:cxnSp macro="">
      <xdr:nvCxnSpPr>
        <xdr:cNvPr id="799" name="直線コネクタ 798"/>
        <xdr:cNvCxnSpPr/>
      </xdr:nvCxnSpPr>
      <xdr:spPr>
        <a:xfrm flipV="1">
          <a:off x="18656300" y="990994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79261</xdr:rowOff>
    </xdr:from>
    <xdr:to>
      <xdr:col>116</xdr:col>
      <xdr:colOff>114300</xdr:colOff>
      <xdr:row>58</xdr:row>
      <xdr:rowOff>9411</xdr:rowOff>
    </xdr:to>
    <xdr:sp macro="" textlink="">
      <xdr:nvSpPr>
        <xdr:cNvPr id="809" name="楕円 808"/>
        <xdr:cNvSpPr/>
      </xdr:nvSpPr>
      <xdr:spPr>
        <a:xfrm>
          <a:off x="22110700" y="98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102138</xdr:rowOff>
    </xdr:from>
    <xdr:ext cx="469744" cy="259045"/>
    <xdr:sp macro="" textlink="">
      <xdr:nvSpPr>
        <xdr:cNvPr id="810" name="貸付金該当値テキスト"/>
        <xdr:cNvSpPr txBox="1"/>
      </xdr:nvSpPr>
      <xdr:spPr>
        <a:xfrm>
          <a:off x="22212300" y="970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81966</xdr:rowOff>
    </xdr:from>
    <xdr:to>
      <xdr:col>112</xdr:col>
      <xdr:colOff>38100</xdr:colOff>
      <xdr:row>58</xdr:row>
      <xdr:rowOff>12116</xdr:rowOff>
    </xdr:to>
    <xdr:sp macro="" textlink="">
      <xdr:nvSpPr>
        <xdr:cNvPr id="811" name="楕円 810"/>
        <xdr:cNvSpPr/>
      </xdr:nvSpPr>
      <xdr:spPr>
        <a:xfrm>
          <a:off x="21272500" y="98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28643</xdr:rowOff>
    </xdr:from>
    <xdr:ext cx="469744" cy="259045"/>
    <xdr:sp macro="" textlink="">
      <xdr:nvSpPr>
        <xdr:cNvPr id="812" name="テキスト ボックス 811"/>
        <xdr:cNvSpPr txBox="1"/>
      </xdr:nvSpPr>
      <xdr:spPr>
        <a:xfrm>
          <a:off x="21088428" y="96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86004</xdr:rowOff>
    </xdr:from>
    <xdr:to>
      <xdr:col>107</xdr:col>
      <xdr:colOff>101600</xdr:colOff>
      <xdr:row>58</xdr:row>
      <xdr:rowOff>16154</xdr:rowOff>
    </xdr:to>
    <xdr:sp macro="" textlink="">
      <xdr:nvSpPr>
        <xdr:cNvPr id="813" name="楕円 812"/>
        <xdr:cNvSpPr/>
      </xdr:nvSpPr>
      <xdr:spPr>
        <a:xfrm>
          <a:off x="20383500" y="98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32681</xdr:rowOff>
    </xdr:from>
    <xdr:ext cx="469744" cy="259045"/>
    <xdr:sp macro="" textlink="">
      <xdr:nvSpPr>
        <xdr:cNvPr id="814" name="テキスト ボックス 813"/>
        <xdr:cNvSpPr txBox="1"/>
      </xdr:nvSpPr>
      <xdr:spPr>
        <a:xfrm>
          <a:off x="20199428" y="96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86499</xdr:rowOff>
    </xdr:from>
    <xdr:to>
      <xdr:col>102</xdr:col>
      <xdr:colOff>165100</xdr:colOff>
      <xdr:row>58</xdr:row>
      <xdr:rowOff>16649</xdr:rowOff>
    </xdr:to>
    <xdr:sp macro="" textlink="">
      <xdr:nvSpPr>
        <xdr:cNvPr id="815" name="楕円 814"/>
        <xdr:cNvSpPr/>
      </xdr:nvSpPr>
      <xdr:spPr>
        <a:xfrm>
          <a:off x="19494500" y="98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33176</xdr:rowOff>
    </xdr:from>
    <xdr:ext cx="469744" cy="259045"/>
    <xdr:sp macro="" textlink="">
      <xdr:nvSpPr>
        <xdr:cNvPr id="816" name="テキスト ボックス 815"/>
        <xdr:cNvSpPr txBox="1"/>
      </xdr:nvSpPr>
      <xdr:spPr>
        <a:xfrm>
          <a:off x="19310428" y="96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88671</xdr:rowOff>
    </xdr:from>
    <xdr:to>
      <xdr:col>98</xdr:col>
      <xdr:colOff>38100</xdr:colOff>
      <xdr:row>58</xdr:row>
      <xdr:rowOff>18821</xdr:rowOff>
    </xdr:to>
    <xdr:sp macro="" textlink="">
      <xdr:nvSpPr>
        <xdr:cNvPr id="817" name="楕円 816"/>
        <xdr:cNvSpPr/>
      </xdr:nvSpPr>
      <xdr:spPr>
        <a:xfrm>
          <a:off x="18605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35348</xdr:rowOff>
    </xdr:from>
    <xdr:ext cx="469744" cy="259045"/>
    <xdr:sp macro="" textlink="">
      <xdr:nvSpPr>
        <xdr:cNvPr id="818" name="テキスト ボックス 817"/>
        <xdr:cNvSpPr txBox="1"/>
      </xdr:nvSpPr>
      <xdr:spPr>
        <a:xfrm>
          <a:off x="18421428" y="963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33630</xdr:rowOff>
    </xdr:from>
    <xdr:to>
      <xdr:col>116</xdr:col>
      <xdr:colOff>63500</xdr:colOff>
      <xdr:row>72</xdr:row>
      <xdr:rowOff>78239</xdr:rowOff>
    </xdr:to>
    <xdr:cxnSp macro="">
      <xdr:nvCxnSpPr>
        <xdr:cNvPr id="850" name="直線コネクタ 849"/>
        <xdr:cNvCxnSpPr/>
      </xdr:nvCxnSpPr>
      <xdr:spPr>
        <a:xfrm flipV="1">
          <a:off x="21323300" y="12378030"/>
          <a:ext cx="838200" cy="4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78239</xdr:rowOff>
    </xdr:from>
    <xdr:to>
      <xdr:col>111</xdr:col>
      <xdr:colOff>177800</xdr:colOff>
      <xdr:row>73</xdr:row>
      <xdr:rowOff>41467</xdr:rowOff>
    </xdr:to>
    <xdr:cxnSp macro="">
      <xdr:nvCxnSpPr>
        <xdr:cNvPr id="853" name="直線コネクタ 852"/>
        <xdr:cNvCxnSpPr/>
      </xdr:nvCxnSpPr>
      <xdr:spPr>
        <a:xfrm flipV="1">
          <a:off x="20434300" y="12422639"/>
          <a:ext cx="889000" cy="1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161907</xdr:rowOff>
    </xdr:from>
    <xdr:to>
      <xdr:col>107</xdr:col>
      <xdr:colOff>50800</xdr:colOff>
      <xdr:row>73</xdr:row>
      <xdr:rowOff>41467</xdr:rowOff>
    </xdr:to>
    <xdr:cxnSp macro="">
      <xdr:nvCxnSpPr>
        <xdr:cNvPr id="856" name="直線コネクタ 855"/>
        <xdr:cNvCxnSpPr/>
      </xdr:nvCxnSpPr>
      <xdr:spPr>
        <a:xfrm>
          <a:off x="19545300" y="12506307"/>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161907</xdr:rowOff>
    </xdr:from>
    <xdr:to>
      <xdr:col>102</xdr:col>
      <xdr:colOff>114300</xdr:colOff>
      <xdr:row>73</xdr:row>
      <xdr:rowOff>62237</xdr:rowOff>
    </xdr:to>
    <xdr:cxnSp macro="">
      <xdr:nvCxnSpPr>
        <xdr:cNvPr id="859" name="直線コネクタ 858"/>
        <xdr:cNvCxnSpPr/>
      </xdr:nvCxnSpPr>
      <xdr:spPr>
        <a:xfrm flipV="1">
          <a:off x="18656300" y="12506307"/>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154280</xdr:rowOff>
    </xdr:from>
    <xdr:to>
      <xdr:col>116</xdr:col>
      <xdr:colOff>114300</xdr:colOff>
      <xdr:row>72</xdr:row>
      <xdr:rowOff>84430</xdr:rowOff>
    </xdr:to>
    <xdr:sp macro="" textlink="">
      <xdr:nvSpPr>
        <xdr:cNvPr id="869" name="楕円 868"/>
        <xdr:cNvSpPr/>
      </xdr:nvSpPr>
      <xdr:spPr>
        <a:xfrm>
          <a:off x="22110700" y="123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5707</xdr:rowOff>
    </xdr:from>
    <xdr:ext cx="534377" cy="259045"/>
    <xdr:sp macro="" textlink="">
      <xdr:nvSpPr>
        <xdr:cNvPr id="870" name="繰出金該当値テキスト"/>
        <xdr:cNvSpPr txBox="1"/>
      </xdr:nvSpPr>
      <xdr:spPr>
        <a:xfrm>
          <a:off x="22212300" y="121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27439</xdr:rowOff>
    </xdr:from>
    <xdr:to>
      <xdr:col>112</xdr:col>
      <xdr:colOff>38100</xdr:colOff>
      <xdr:row>72</xdr:row>
      <xdr:rowOff>129039</xdr:rowOff>
    </xdr:to>
    <xdr:sp macro="" textlink="">
      <xdr:nvSpPr>
        <xdr:cNvPr id="871" name="楕円 870"/>
        <xdr:cNvSpPr/>
      </xdr:nvSpPr>
      <xdr:spPr>
        <a:xfrm>
          <a:off x="21272500" y="123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145566</xdr:rowOff>
    </xdr:from>
    <xdr:ext cx="534377" cy="259045"/>
    <xdr:sp macro="" textlink="">
      <xdr:nvSpPr>
        <xdr:cNvPr id="872" name="テキスト ボックス 871"/>
        <xdr:cNvSpPr txBox="1"/>
      </xdr:nvSpPr>
      <xdr:spPr>
        <a:xfrm>
          <a:off x="21056111" y="121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162117</xdr:rowOff>
    </xdr:from>
    <xdr:to>
      <xdr:col>107</xdr:col>
      <xdr:colOff>101600</xdr:colOff>
      <xdr:row>73</xdr:row>
      <xdr:rowOff>92267</xdr:rowOff>
    </xdr:to>
    <xdr:sp macro="" textlink="">
      <xdr:nvSpPr>
        <xdr:cNvPr id="873" name="楕円 872"/>
        <xdr:cNvSpPr/>
      </xdr:nvSpPr>
      <xdr:spPr>
        <a:xfrm>
          <a:off x="20383500" y="125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108794</xdr:rowOff>
    </xdr:from>
    <xdr:ext cx="534377" cy="259045"/>
    <xdr:sp macro="" textlink="">
      <xdr:nvSpPr>
        <xdr:cNvPr id="874" name="テキスト ボックス 873"/>
        <xdr:cNvSpPr txBox="1"/>
      </xdr:nvSpPr>
      <xdr:spPr>
        <a:xfrm>
          <a:off x="20167111" y="122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111107</xdr:rowOff>
    </xdr:from>
    <xdr:to>
      <xdr:col>102</xdr:col>
      <xdr:colOff>165100</xdr:colOff>
      <xdr:row>73</xdr:row>
      <xdr:rowOff>41257</xdr:rowOff>
    </xdr:to>
    <xdr:sp macro="" textlink="">
      <xdr:nvSpPr>
        <xdr:cNvPr id="875" name="楕円 874"/>
        <xdr:cNvSpPr/>
      </xdr:nvSpPr>
      <xdr:spPr>
        <a:xfrm>
          <a:off x="19494500" y="12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57784</xdr:rowOff>
    </xdr:from>
    <xdr:ext cx="534377" cy="259045"/>
    <xdr:sp macro="" textlink="">
      <xdr:nvSpPr>
        <xdr:cNvPr id="876" name="テキスト ボックス 875"/>
        <xdr:cNvSpPr txBox="1"/>
      </xdr:nvSpPr>
      <xdr:spPr>
        <a:xfrm>
          <a:off x="19278111" y="122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11437</xdr:rowOff>
    </xdr:from>
    <xdr:to>
      <xdr:col>98</xdr:col>
      <xdr:colOff>38100</xdr:colOff>
      <xdr:row>73</xdr:row>
      <xdr:rowOff>113037</xdr:rowOff>
    </xdr:to>
    <xdr:sp macro="" textlink="">
      <xdr:nvSpPr>
        <xdr:cNvPr id="877" name="楕円 876"/>
        <xdr:cNvSpPr/>
      </xdr:nvSpPr>
      <xdr:spPr>
        <a:xfrm>
          <a:off x="18605500" y="125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104164</xdr:rowOff>
    </xdr:from>
    <xdr:ext cx="534377" cy="259045"/>
    <xdr:sp macro="" textlink="">
      <xdr:nvSpPr>
        <xdr:cNvPr id="878" name="テキスト ボックス 877"/>
        <xdr:cNvSpPr txBox="1"/>
      </xdr:nvSpPr>
      <xdr:spPr>
        <a:xfrm>
          <a:off x="18389111" y="1262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人件費は、住民１人当たり</a:t>
          </a:r>
          <a:r>
            <a:rPr kumimoji="1" lang="en-US" altLang="ja-JP" sz="1300">
              <a:latin typeface="ＭＳ Ｐゴシック" panose="020B0600070205080204" pitchFamily="50" charset="-128"/>
              <a:ea typeface="ＭＳ Ｐゴシック" panose="020B0600070205080204" pitchFamily="50" charset="-128"/>
            </a:rPr>
            <a:t>91,208</a:t>
          </a:r>
          <a:r>
            <a:rPr kumimoji="1" lang="ja-JP" altLang="en-US" sz="1300">
              <a:latin typeface="ＭＳ Ｐゴシック" panose="020B0600070205080204" pitchFamily="50" charset="-128"/>
              <a:ea typeface="ＭＳ Ｐゴシック" panose="020B0600070205080204" pitchFamily="50" charset="-128"/>
            </a:rPr>
            <a:t>円となっており、消防・高等学校等の直営実施が影響し、類似団体と比較して住民１人当たりのコストが高い状況となっている。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維持補修費は、住民１人当たり</a:t>
          </a:r>
          <a:r>
            <a:rPr kumimoji="1" lang="en-US" altLang="ja-JP" sz="1300">
              <a:latin typeface="ＭＳ Ｐゴシック" panose="020B0600070205080204" pitchFamily="50" charset="-128"/>
              <a:ea typeface="ＭＳ Ｐゴシック" panose="020B0600070205080204" pitchFamily="50" charset="-128"/>
            </a:rPr>
            <a:t>5,225</a:t>
          </a:r>
          <a:r>
            <a:rPr kumimoji="1" lang="ja-JP" altLang="en-US" sz="1300">
              <a:latin typeface="ＭＳ Ｐゴシック" panose="020B0600070205080204" pitchFamily="50" charset="-128"/>
              <a:ea typeface="ＭＳ Ｐゴシック" panose="020B0600070205080204" pitchFamily="50" charset="-128"/>
            </a:rPr>
            <a:t>円となっており、老朽化している公共施設が多いことが要因と考えられる。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年度から３年連続で類似団体平均を上回っていることから、将来に向けて基金への積立が進んでいる状況である。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今後とも引き続き、施設の統廃合や事務事業の見直し、それに伴う人員配置の適正化を行う等、効率的な事業執行に努める。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57,921
57,205
103.58
33,045,877
31,294,346
1,520,926
15,376,760
20,729,109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92608</xdr:rowOff>
    </xdr:from>
    <xdr:to>
      <xdr:col>24</xdr:col>
      <xdr:colOff>63500</xdr:colOff>
      <xdr:row>32</xdr:row>
      <xdr:rowOff>103124</xdr:rowOff>
    </xdr:to>
    <xdr:cxnSp macro="">
      <xdr:nvCxnSpPr>
        <xdr:cNvPr id="59" name="直線コネクタ 58"/>
        <xdr:cNvCxnSpPr/>
      </xdr:nvCxnSpPr>
      <xdr:spPr>
        <a:xfrm flipV="1">
          <a:off x="3797300" y="557900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24028</xdr:rowOff>
    </xdr:from>
    <xdr:to>
      <xdr:col>19</xdr:col>
      <xdr:colOff>177800</xdr:colOff>
      <xdr:row>32</xdr:row>
      <xdr:rowOff>103124</xdr:rowOff>
    </xdr:to>
    <xdr:cxnSp macro="">
      <xdr:nvCxnSpPr>
        <xdr:cNvPr id="62" name="直線コネクタ 61"/>
        <xdr:cNvCxnSpPr/>
      </xdr:nvCxnSpPr>
      <xdr:spPr>
        <a:xfrm>
          <a:off x="2908300" y="5510428"/>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24028</xdr:rowOff>
    </xdr:from>
    <xdr:to>
      <xdr:col>15</xdr:col>
      <xdr:colOff>50800</xdr:colOff>
      <xdr:row>32</xdr:row>
      <xdr:rowOff>30429</xdr:rowOff>
    </xdr:to>
    <xdr:cxnSp macro="">
      <xdr:nvCxnSpPr>
        <xdr:cNvPr id="65" name="直線コネクタ 64"/>
        <xdr:cNvCxnSpPr/>
      </xdr:nvCxnSpPr>
      <xdr:spPr>
        <a:xfrm flipV="1">
          <a:off x="2019300" y="55104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30429</xdr:rowOff>
    </xdr:from>
    <xdr:to>
      <xdr:col>10</xdr:col>
      <xdr:colOff>114300</xdr:colOff>
      <xdr:row>32</xdr:row>
      <xdr:rowOff>45060</xdr:rowOff>
    </xdr:to>
    <xdr:cxnSp macro="">
      <xdr:nvCxnSpPr>
        <xdr:cNvPr id="68" name="直線コネクタ 67"/>
        <xdr:cNvCxnSpPr/>
      </xdr:nvCxnSpPr>
      <xdr:spPr>
        <a:xfrm flipV="1">
          <a:off x="1130300" y="5516829"/>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41808</xdr:rowOff>
    </xdr:from>
    <xdr:to>
      <xdr:col>24</xdr:col>
      <xdr:colOff>114300</xdr:colOff>
      <xdr:row>32</xdr:row>
      <xdr:rowOff>143408</xdr:rowOff>
    </xdr:to>
    <xdr:sp macro="" textlink="">
      <xdr:nvSpPr>
        <xdr:cNvPr id="78" name="楕円 77"/>
        <xdr:cNvSpPr/>
      </xdr:nvSpPr>
      <xdr:spPr>
        <a:xfrm>
          <a:off x="4584700" y="55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128185</xdr:rowOff>
    </xdr:from>
    <xdr:ext cx="469744" cy="259045"/>
    <xdr:sp macro="" textlink="">
      <xdr:nvSpPr>
        <xdr:cNvPr id="79" name="議会費該当値テキスト"/>
        <xdr:cNvSpPr txBox="1"/>
      </xdr:nvSpPr>
      <xdr:spPr>
        <a:xfrm>
          <a:off x="4686300" y="54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52324</xdr:rowOff>
    </xdr:from>
    <xdr:to>
      <xdr:col>20</xdr:col>
      <xdr:colOff>38100</xdr:colOff>
      <xdr:row>32</xdr:row>
      <xdr:rowOff>153924</xdr:rowOff>
    </xdr:to>
    <xdr:sp macro="" textlink="">
      <xdr:nvSpPr>
        <xdr:cNvPr id="80" name="楕円 79"/>
        <xdr:cNvSpPr/>
      </xdr:nvSpPr>
      <xdr:spPr>
        <a:xfrm>
          <a:off x="3746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170451</xdr:rowOff>
    </xdr:from>
    <xdr:ext cx="469744" cy="259045"/>
    <xdr:sp macro="" textlink="">
      <xdr:nvSpPr>
        <xdr:cNvPr id="81" name="テキスト ボックス 80"/>
        <xdr:cNvSpPr txBox="1"/>
      </xdr:nvSpPr>
      <xdr:spPr>
        <a:xfrm>
          <a:off x="3562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144678</xdr:rowOff>
    </xdr:from>
    <xdr:to>
      <xdr:col>15</xdr:col>
      <xdr:colOff>101600</xdr:colOff>
      <xdr:row>32</xdr:row>
      <xdr:rowOff>74828</xdr:rowOff>
    </xdr:to>
    <xdr:sp macro="" textlink="">
      <xdr:nvSpPr>
        <xdr:cNvPr id="82" name="楕円 81"/>
        <xdr:cNvSpPr/>
      </xdr:nvSpPr>
      <xdr:spPr>
        <a:xfrm>
          <a:off x="2857500" y="54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91355</xdr:rowOff>
    </xdr:from>
    <xdr:ext cx="469744" cy="259045"/>
    <xdr:sp macro="" textlink="">
      <xdr:nvSpPr>
        <xdr:cNvPr id="83" name="テキスト ボックス 82"/>
        <xdr:cNvSpPr txBox="1"/>
      </xdr:nvSpPr>
      <xdr:spPr>
        <a:xfrm>
          <a:off x="2673428" y="52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151079</xdr:rowOff>
    </xdr:from>
    <xdr:to>
      <xdr:col>10</xdr:col>
      <xdr:colOff>165100</xdr:colOff>
      <xdr:row>32</xdr:row>
      <xdr:rowOff>81229</xdr:rowOff>
    </xdr:to>
    <xdr:sp macro="" textlink="">
      <xdr:nvSpPr>
        <xdr:cNvPr id="84" name="楕円 83"/>
        <xdr:cNvSpPr/>
      </xdr:nvSpPr>
      <xdr:spPr>
        <a:xfrm>
          <a:off x="1968500" y="54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97756</xdr:rowOff>
    </xdr:from>
    <xdr:ext cx="469744" cy="259045"/>
    <xdr:sp macro="" textlink="">
      <xdr:nvSpPr>
        <xdr:cNvPr id="85" name="テキスト ボックス 84"/>
        <xdr:cNvSpPr txBox="1"/>
      </xdr:nvSpPr>
      <xdr:spPr>
        <a:xfrm>
          <a:off x="1784428" y="524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165710</xdr:rowOff>
    </xdr:from>
    <xdr:to>
      <xdr:col>6</xdr:col>
      <xdr:colOff>38100</xdr:colOff>
      <xdr:row>32</xdr:row>
      <xdr:rowOff>95860</xdr:rowOff>
    </xdr:to>
    <xdr:sp macro="" textlink="">
      <xdr:nvSpPr>
        <xdr:cNvPr id="86" name="楕円 85"/>
        <xdr:cNvSpPr/>
      </xdr:nvSpPr>
      <xdr:spPr>
        <a:xfrm>
          <a:off x="1079500" y="54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112387</xdr:rowOff>
    </xdr:from>
    <xdr:ext cx="469744" cy="259045"/>
    <xdr:sp macro="" textlink="">
      <xdr:nvSpPr>
        <xdr:cNvPr id="87" name="テキスト ボックス 86"/>
        <xdr:cNvSpPr txBox="1"/>
      </xdr:nvSpPr>
      <xdr:spPr>
        <a:xfrm>
          <a:off x="895428" y="525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142139</xdr:rowOff>
    </xdr:from>
    <xdr:to>
      <xdr:col>24</xdr:col>
      <xdr:colOff>63500</xdr:colOff>
      <xdr:row>58</xdr:row>
      <xdr:rowOff>28806</xdr:rowOff>
    </xdr:to>
    <xdr:cxnSp macro="">
      <xdr:nvCxnSpPr>
        <xdr:cNvPr id="116" name="直線コネクタ 115"/>
        <xdr:cNvCxnSpPr/>
      </xdr:nvCxnSpPr>
      <xdr:spPr>
        <a:xfrm flipV="1">
          <a:off x="3797300" y="9571889"/>
          <a:ext cx="838200" cy="40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28806</xdr:rowOff>
    </xdr:from>
    <xdr:to>
      <xdr:col>19</xdr:col>
      <xdr:colOff>177800</xdr:colOff>
      <xdr:row>58</xdr:row>
      <xdr:rowOff>31077</xdr:rowOff>
    </xdr:to>
    <xdr:cxnSp macro="">
      <xdr:nvCxnSpPr>
        <xdr:cNvPr id="119" name="直線コネクタ 118"/>
        <xdr:cNvCxnSpPr/>
      </xdr:nvCxnSpPr>
      <xdr:spPr>
        <a:xfrm flipV="1">
          <a:off x="2908300" y="9972906"/>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31077</xdr:rowOff>
    </xdr:from>
    <xdr:to>
      <xdr:col>15</xdr:col>
      <xdr:colOff>50800</xdr:colOff>
      <xdr:row>58</xdr:row>
      <xdr:rowOff>67035</xdr:rowOff>
    </xdr:to>
    <xdr:cxnSp macro="">
      <xdr:nvCxnSpPr>
        <xdr:cNvPr id="122" name="直線コネクタ 121"/>
        <xdr:cNvCxnSpPr/>
      </xdr:nvCxnSpPr>
      <xdr:spPr>
        <a:xfrm flipV="1">
          <a:off x="2019300" y="9975177"/>
          <a:ext cx="889000" cy="3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67035</xdr:rowOff>
    </xdr:from>
    <xdr:to>
      <xdr:col>10</xdr:col>
      <xdr:colOff>114300</xdr:colOff>
      <xdr:row>58</xdr:row>
      <xdr:rowOff>76462</xdr:rowOff>
    </xdr:to>
    <xdr:cxnSp macro="">
      <xdr:nvCxnSpPr>
        <xdr:cNvPr id="125" name="直線コネクタ 124"/>
        <xdr:cNvCxnSpPr/>
      </xdr:nvCxnSpPr>
      <xdr:spPr>
        <a:xfrm flipV="1">
          <a:off x="1130300" y="10011135"/>
          <a:ext cx="889000" cy="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91339</xdr:rowOff>
    </xdr:from>
    <xdr:to>
      <xdr:col>24</xdr:col>
      <xdr:colOff>114300</xdr:colOff>
      <xdr:row>56</xdr:row>
      <xdr:rowOff>21489</xdr:rowOff>
    </xdr:to>
    <xdr:sp macro="" textlink="">
      <xdr:nvSpPr>
        <xdr:cNvPr id="135" name="楕円 134"/>
        <xdr:cNvSpPr/>
      </xdr:nvSpPr>
      <xdr:spPr>
        <a:xfrm>
          <a:off x="4584700" y="95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149456</xdr:rowOff>
    </xdr:from>
    <xdr:to>
      <xdr:col>20</xdr:col>
      <xdr:colOff>38100</xdr:colOff>
      <xdr:row>58</xdr:row>
      <xdr:rowOff>79606</xdr:rowOff>
    </xdr:to>
    <xdr:sp macro="" textlink="">
      <xdr:nvSpPr>
        <xdr:cNvPr id="137" name="楕円 136"/>
        <xdr:cNvSpPr/>
      </xdr:nvSpPr>
      <xdr:spPr>
        <a:xfrm>
          <a:off x="3746500" y="99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70733</xdr:rowOff>
    </xdr:from>
    <xdr:ext cx="534377" cy="259045"/>
    <xdr:sp macro="" textlink="">
      <xdr:nvSpPr>
        <xdr:cNvPr id="138" name="テキスト ボックス 137"/>
        <xdr:cNvSpPr txBox="1"/>
      </xdr:nvSpPr>
      <xdr:spPr>
        <a:xfrm>
          <a:off x="3530111" y="1001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151727</xdr:rowOff>
    </xdr:from>
    <xdr:to>
      <xdr:col>15</xdr:col>
      <xdr:colOff>101600</xdr:colOff>
      <xdr:row>58</xdr:row>
      <xdr:rowOff>81877</xdr:rowOff>
    </xdr:to>
    <xdr:sp macro="" textlink="">
      <xdr:nvSpPr>
        <xdr:cNvPr id="139" name="楕円 138"/>
        <xdr:cNvSpPr/>
      </xdr:nvSpPr>
      <xdr:spPr>
        <a:xfrm>
          <a:off x="2857500" y="99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73004</xdr:rowOff>
    </xdr:from>
    <xdr:ext cx="534377" cy="259045"/>
    <xdr:sp macro="" textlink="">
      <xdr:nvSpPr>
        <xdr:cNvPr id="140" name="テキスト ボックス 139"/>
        <xdr:cNvSpPr txBox="1"/>
      </xdr:nvSpPr>
      <xdr:spPr>
        <a:xfrm>
          <a:off x="2641111" y="100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16235</xdr:rowOff>
    </xdr:from>
    <xdr:to>
      <xdr:col>10</xdr:col>
      <xdr:colOff>165100</xdr:colOff>
      <xdr:row>58</xdr:row>
      <xdr:rowOff>117835</xdr:rowOff>
    </xdr:to>
    <xdr:sp macro="" textlink="">
      <xdr:nvSpPr>
        <xdr:cNvPr id="141" name="楕円 140"/>
        <xdr:cNvSpPr/>
      </xdr:nvSpPr>
      <xdr:spPr>
        <a:xfrm>
          <a:off x="1968500" y="99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108962</xdr:rowOff>
    </xdr:from>
    <xdr:ext cx="534377" cy="259045"/>
    <xdr:sp macro="" textlink="">
      <xdr:nvSpPr>
        <xdr:cNvPr id="142" name="テキスト ボックス 141"/>
        <xdr:cNvSpPr txBox="1"/>
      </xdr:nvSpPr>
      <xdr:spPr>
        <a:xfrm>
          <a:off x="1752111" y="100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25662</xdr:rowOff>
    </xdr:from>
    <xdr:to>
      <xdr:col>6</xdr:col>
      <xdr:colOff>38100</xdr:colOff>
      <xdr:row>58</xdr:row>
      <xdr:rowOff>127262</xdr:rowOff>
    </xdr:to>
    <xdr:sp macro="" textlink="">
      <xdr:nvSpPr>
        <xdr:cNvPr id="143" name="楕円 142"/>
        <xdr:cNvSpPr/>
      </xdr:nvSpPr>
      <xdr:spPr>
        <a:xfrm>
          <a:off x="1079500" y="99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118389</xdr:rowOff>
    </xdr:from>
    <xdr:ext cx="534377" cy="259045"/>
    <xdr:sp macro="" textlink="">
      <xdr:nvSpPr>
        <xdr:cNvPr id="144" name="テキスト ボックス 143"/>
        <xdr:cNvSpPr txBox="1"/>
      </xdr:nvSpPr>
      <xdr:spPr>
        <a:xfrm>
          <a:off x="863111" y="100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99673</xdr:rowOff>
    </xdr:from>
    <xdr:to>
      <xdr:col>24</xdr:col>
      <xdr:colOff>63500</xdr:colOff>
      <xdr:row>75</xdr:row>
      <xdr:rowOff>105911</xdr:rowOff>
    </xdr:to>
    <xdr:cxnSp macro="">
      <xdr:nvCxnSpPr>
        <xdr:cNvPr id="176" name="直線コネクタ 175"/>
        <xdr:cNvCxnSpPr/>
      </xdr:nvCxnSpPr>
      <xdr:spPr>
        <a:xfrm flipV="1">
          <a:off x="3797300" y="12958423"/>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105911</xdr:rowOff>
    </xdr:from>
    <xdr:to>
      <xdr:col>19</xdr:col>
      <xdr:colOff>177800</xdr:colOff>
      <xdr:row>75</xdr:row>
      <xdr:rowOff>151794</xdr:rowOff>
    </xdr:to>
    <xdr:cxnSp macro="">
      <xdr:nvCxnSpPr>
        <xdr:cNvPr id="179" name="直線コネクタ 178"/>
        <xdr:cNvCxnSpPr/>
      </xdr:nvCxnSpPr>
      <xdr:spPr>
        <a:xfrm flipV="1">
          <a:off x="2908300" y="12964661"/>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119855</xdr:rowOff>
    </xdr:from>
    <xdr:to>
      <xdr:col>15</xdr:col>
      <xdr:colOff>50800</xdr:colOff>
      <xdr:row>75</xdr:row>
      <xdr:rowOff>151794</xdr:rowOff>
    </xdr:to>
    <xdr:cxnSp macro="">
      <xdr:nvCxnSpPr>
        <xdr:cNvPr id="182" name="直線コネクタ 181"/>
        <xdr:cNvCxnSpPr/>
      </xdr:nvCxnSpPr>
      <xdr:spPr>
        <a:xfrm>
          <a:off x="2019300" y="12978605"/>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119855</xdr:rowOff>
    </xdr:from>
    <xdr:to>
      <xdr:col>10</xdr:col>
      <xdr:colOff>114300</xdr:colOff>
      <xdr:row>75</xdr:row>
      <xdr:rowOff>160840</xdr:rowOff>
    </xdr:to>
    <xdr:cxnSp macro="">
      <xdr:nvCxnSpPr>
        <xdr:cNvPr id="185" name="直線コネクタ 184"/>
        <xdr:cNvCxnSpPr/>
      </xdr:nvCxnSpPr>
      <xdr:spPr>
        <a:xfrm flipV="1">
          <a:off x="1130300" y="12978605"/>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48873</xdr:rowOff>
    </xdr:from>
    <xdr:to>
      <xdr:col>24</xdr:col>
      <xdr:colOff>114300</xdr:colOff>
      <xdr:row>75</xdr:row>
      <xdr:rowOff>150473</xdr:rowOff>
    </xdr:to>
    <xdr:sp macro="" textlink="">
      <xdr:nvSpPr>
        <xdr:cNvPr id="195" name="楕円 194"/>
        <xdr:cNvSpPr/>
      </xdr:nvSpPr>
      <xdr:spPr>
        <a:xfrm>
          <a:off x="4584700" y="129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71750</xdr:rowOff>
    </xdr:from>
    <xdr:ext cx="599010" cy="259045"/>
    <xdr:sp macro="" textlink="">
      <xdr:nvSpPr>
        <xdr:cNvPr id="196" name="民生費該当値テキスト"/>
        <xdr:cNvSpPr txBox="1"/>
      </xdr:nvSpPr>
      <xdr:spPr>
        <a:xfrm>
          <a:off x="4686300" y="1275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55111</xdr:rowOff>
    </xdr:from>
    <xdr:to>
      <xdr:col>20</xdr:col>
      <xdr:colOff>38100</xdr:colOff>
      <xdr:row>75</xdr:row>
      <xdr:rowOff>156710</xdr:rowOff>
    </xdr:to>
    <xdr:sp macro="" textlink="">
      <xdr:nvSpPr>
        <xdr:cNvPr id="197" name="楕円 196"/>
        <xdr:cNvSpPr/>
      </xdr:nvSpPr>
      <xdr:spPr>
        <a:xfrm>
          <a:off x="3746500" y="12913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1788</xdr:rowOff>
    </xdr:from>
    <xdr:ext cx="599010" cy="259045"/>
    <xdr:sp macro="" textlink="">
      <xdr:nvSpPr>
        <xdr:cNvPr id="198" name="テキスト ボックス 197"/>
        <xdr:cNvSpPr txBox="1"/>
      </xdr:nvSpPr>
      <xdr:spPr>
        <a:xfrm>
          <a:off x="3497795" y="1268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100994</xdr:rowOff>
    </xdr:from>
    <xdr:to>
      <xdr:col>15</xdr:col>
      <xdr:colOff>101600</xdr:colOff>
      <xdr:row>76</xdr:row>
      <xdr:rowOff>31144</xdr:rowOff>
    </xdr:to>
    <xdr:sp macro="" textlink="">
      <xdr:nvSpPr>
        <xdr:cNvPr id="199" name="楕円 198"/>
        <xdr:cNvSpPr/>
      </xdr:nvSpPr>
      <xdr:spPr>
        <a:xfrm>
          <a:off x="2857500" y="129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47671</xdr:rowOff>
    </xdr:from>
    <xdr:ext cx="599010" cy="259045"/>
    <xdr:sp macro="" textlink="">
      <xdr:nvSpPr>
        <xdr:cNvPr id="200" name="テキスト ボックス 199"/>
        <xdr:cNvSpPr txBox="1"/>
      </xdr:nvSpPr>
      <xdr:spPr>
        <a:xfrm>
          <a:off x="2608795" y="1273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69055</xdr:rowOff>
    </xdr:from>
    <xdr:to>
      <xdr:col>10</xdr:col>
      <xdr:colOff>165100</xdr:colOff>
      <xdr:row>75</xdr:row>
      <xdr:rowOff>170656</xdr:rowOff>
    </xdr:to>
    <xdr:sp macro="" textlink="">
      <xdr:nvSpPr>
        <xdr:cNvPr id="201" name="楕円 200"/>
        <xdr:cNvSpPr/>
      </xdr:nvSpPr>
      <xdr:spPr>
        <a:xfrm>
          <a:off x="1968500" y="129278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15732</xdr:rowOff>
    </xdr:from>
    <xdr:ext cx="599010" cy="259045"/>
    <xdr:sp macro="" textlink="">
      <xdr:nvSpPr>
        <xdr:cNvPr id="202" name="テキスト ボックス 201"/>
        <xdr:cNvSpPr txBox="1"/>
      </xdr:nvSpPr>
      <xdr:spPr>
        <a:xfrm>
          <a:off x="1719795" y="1270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110040</xdr:rowOff>
    </xdr:from>
    <xdr:to>
      <xdr:col>6</xdr:col>
      <xdr:colOff>38100</xdr:colOff>
      <xdr:row>76</xdr:row>
      <xdr:rowOff>40190</xdr:rowOff>
    </xdr:to>
    <xdr:sp macro="" textlink="">
      <xdr:nvSpPr>
        <xdr:cNvPr id="203" name="楕円 202"/>
        <xdr:cNvSpPr/>
      </xdr:nvSpPr>
      <xdr:spPr>
        <a:xfrm>
          <a:off x="1079500" y="129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56717</xdr:rowOff>
    </xdr:from>
    <xdr:ext cx="599010" cy="259045"/>
    <xdr:sp macro="" textlink="">
      <xdr:nvSpPr>
        <xdr:cNvPr id="204" name="テキスト ボックス 203"/>
        <xdr:cNvSpPr txBox="1"/>
      </xdr:nvSpPr>
      <xdr:spPr>
        <a:xfrm>
          <a:off x="830795" y="127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26155</xdr:rowOff>
    </xdr:from>
    <xdr:to>
      <xdr:col>24</xdr:col>
      <xdr:colOff>63500</xdr:colOff>
      <xdr:row>97</xdr:row>
      <xdr:rowOff>53243</xdr:rowOff>
    </xdr:to>
    <xdr:cxnSp macro="">
      <xdr:nvCxnSpPr>
        <xdr:cNvPr id="233" name="直線コネクタ 232"/>
        <xdr:cNvCxnSpPr/>
      </xdr:nvCxnSpPr>
      <xdr:spPr>
        <a:xfrm flipV="1">
          <a:off x="3797300" y="16656805"/>
          <a:ext cx="8382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53243</xdr:rowOff>
    </xdr:from>
    <xdr:to>
      <xdr:col>19</xdr:col>
      <xdr:colOff>177800</xdr:colOff>
      <xdr:row>97</xdr:row>
      <xdr:rowOff>66525</xdr:rowOff>
    </xdr:to>
    <xdr:cxnSp macro="">
      <xdr:nvCxnSpPr>
        <xdr:cNvPr id="236" name="直線コネクタ 235"/>
        <xdr:cNvCxnSpPr/>
      </xdr:nvCxnSpPr>
      <xdr:spPr>
        <a:xfrm flipV="1">
          <a:off x="2908300" y="16683893"/>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27511</xdr:rowOff>
    </xdr:from>
    <xdr:to>
      <xdr:col>15</xdr:col>
      <xdr:colOff>50800</xdr:colOff>
      <xdr:row>97</xdr:row>
      <xdr:rowOff>66525</xdr:rowOff>
    </xdr:to>
    <xdr:cxnSp macro="">
      <xdr:nvCxnSpPr>
        <xdr:cNvPr id="239" name="直線コネクタ 238"/>
        <xdr:cNvCxnSpPr/>
      </xdr:nvCxnSpPr>
      <xdr:spPr>
        <a:xfrm>
          <a:off x="2019300" y="16658161"/>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27511</xdr:rowOff>
    </xdr:from>
    <xdr:to>
      <xdr:col>10</xdr:col>
      <xdr:colOff>114300</xdr:colOff>
      <xdr:row>97</xdr:row>
      <xdr:rowOff>70343</xdr:rowOff>
    </xdr:to>
    <xdr:cxnSp macro="">
      <xdr:nvCxnSpPr>
        <xdr:cNvPr id="242" name="直線コネクタ 241"/>
        <xdr:cNvCxnSpPr/>
      </xdr:nvCxnSpPr>
      <xdr:spPr>
        <a:xfrm flipV="1">
          <a:off x="1130300" y="16658161"/>
          <a:ext cx="889000" cy="4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146805</xdr:rowOff>
    </xdr:from>
    <xdr:to>
      <xdr:col>24</xdr:col>
      <xdr:colOff>114300</xdr:colOff>
      <xdr:row>97</xdr:row>
      <xdr:rowOff>76955</xdr:rowOff>
    </xdr:to>
    <xdr:sp macro="" textlink="">
      <xdr:nvSpPr>
        <xdr:cNvPr id="252" name="楕円 251"/>
        <xdr:cNvSpPr/>
      </xdr:nvSpPr>
      <xdr:spPr>
        <a:xfrm>
          <a:off x="4584700" y="166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169682</xdr:rowOff>
    </xdr:from>
    <xdr:ext cx="534377" cy="259045"/>
    <xdr:sp macro="" textlink="">
      <xdr:nvSpPr>
        <xdr:cNvPr id="253" name="衛生費該当値テキスト"/>
        <xdr:cNvSpPr txBox="1"/>
      </xdr:nvSpPr>
      <xdr:spPr>
        <a:xfrm>
          <a:off x="4686300" y="164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2443</xdr:rowOff>
    </xdr:from>
    <xdr:to>
      <xdr:col>20</xdr:col>
      <xdr:colOff>38100</xdr:colOff>
      <xdr:row>97</xdr:row>
      <xdr:rowOff>104043</xdr:rowOff>
    </xdr:to>
    <xdr:sp macro="" textlink="">
      <xdr:nvSpPr>
        <xdr:cNvPr id="254" name="楕円 253"/>
        <xdr:cNvSpPr/>
      </xdr:nvSpPr>
      <xdr:spPr>
        <a:xfrm>
          <a:off x="3746500" y="166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120570</xdr:rowOff>
    </xdr:from>
    <xdr:ext cx="534377" cy="259045"/>
    <xdr:sp macro="" textlink="">
      <xdr:nvSpPr>
        <xdr:cNvPr id="255" name="テキスト ボックス 254"/>
        <xdr:cNvSpPr txBox="1"/>
      </xdr:nvSpPr>
      <xdr:spPr>
        <a:xfrm>
          <a:off x="3530111" y="1640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15725</xdr:rowOff>
    </xdr:from>
    <xdr:to>
      <xdr:col>15</xdr:col>
      <xdr:colOff>101600</xdr:colOff>
      <xdr:row>97</xdr:row>
      <xdr:rowOff>117325</xdr:rowOff>
    </xdr:to>
    <xdr:sp macro="" textlink="">
      <xdr:nvSpPr>
        <xdr:cNvPr id="256" name="楕円 255"/>
        <xdr:cNvSpPr/>
      </xdr:nvSpPr>
      <xdr:spPr>
        <a:xfrm>
          <a:off x="2857500" y="166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133852</xdr:rowOff>
    </xdr:from>
    <xdr:ext cx="534377" cy="259045"/>
    <xdr:sp macro="" textlink="">
      <xdr:nvSpPr>
        <xdr:cNvPr id="257" name="テキスト ボックス 256"/>
        <xdr:cNvSpPr txBox="1"/>
      </xdr:nvSpPr>
      <xdr:spPr>
        <a:xfrm>
          <a:off x="2641111" y="164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148161</xdr:rowOff>
    </xdr:from>
    <xdr:to>
      <xdr:col>10</xdr:col>
      <xdr:colOff>165100</xdr:colOff>
      <xdr:row>97</xdr:row>
      <xdr:rowOff>78311</xdr:rowOff>
    </xdr:to>
    <xdr:sp macro="" textlink="">
      <xdr:nvSpPr>
        <xdr:cNvPr id="258" name="楕円 257"/>
        <xdr:cNvSpPr/>
      </xdr:nvSpPr>
      <xdr:spPr>
        <a:xfrm>
          <a:off x="1968500" y="166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94838</xdr:rowOff>
    </xdr:from>
    <xdr:ext cx="534377" cy="259045"/>
    <xdr:sp macro="" textlink="">
      <xdr:nvSpPr>
        <xdr:cNvPr id="259" name="テキスト ボックス 258"/>
        <xdr:cNvSpPr txBox="1"/>
      </xdr:nvSpPr>
      <xdr:spPr>
        <a:xfrm>
          <a:off x="1752111" y="1638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19543</xdr:rowOff>
    </xdr:from>
    <xdr:to>
      <xdr:col>6</xdr:col>
      <xdr:colOff>38100</xdr:colOff>
      <xdr:row>97</xdr:row>
      <xdr:rowOff>121143</xdr:rowOff>
    </xdr:to>
    <xdr:sp macro="" textlink="">
      <xdr:nvSpPr>
        <xdr:cNvPr id="260" name="楕円 259"/>
        <xdr:cNvSpPr/>
      </xdr:nvSpPr>
      <xdr:spPr>
        <a:xfrm>
          <a:off x="1079500" y="166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137670</xdr:rowOff>
    </xdr:from>
    <xdr:ext cx="534377" cy="259045"/>
    <xdr:sp macro="" textlink="">
      <xdr:nvSpPr>
        <xdr:cNvPr id="261" name="テキスト ボックス 260"/>
        <xdr:cNvSpPr txBox="1"/>
      </xdr:nvSpPr>
      <xdr:spPr>
        <a:xfrm>
          <a:off x="863111" y="164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92723</xdr:rowOff>
    </xdr:from>
    <xdr:to>
      <xdr:col>55</xdr:col>
      <xdr:colOff>0</xdr:colOff>
      <xdr:row>37</xdr:row>
      <xdr:rowOff>93980</xdr:rowOff>
    </xdr:to>
    <xdr:cxnSp macro="">
      <xdr:nvCxnSpPr>
        <xdr:cNvPr id="286" name="直線コネクタ 285"/>
        <xdr:cNvCxnSpPr/>
      </xdr:nvCxnSpPr>
      <xdr:spPr>
        <a:xfrm flipV="1">
          <a:off x="9639300" y="643637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93980</xdr:rowOff>
    </xdr:from>
    <xdr:to>
      <xdr:col>50</xdr:col>
      <xdr:colOff>114300</xdr:colOff>
      <xdr:row>37</xdr:row>
      <xdr:rowOff>96609</xdr:rowOff>
    </xdr:to>
    <xdr:cxnSp macro="">
      <xdr:nvCxnSpPr>
        <xdr:cNvPr id="289" name="直線コネクタ 288"/>
        <xdr:cNvCxnSpPr/>
      </xdr:nvCxnSpPr>
      <xdr:spPr>
        <a:xfrm flipV="1">
          <a:off x="8750300" y="6437630"/>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89294</xdr:rowOff>
    </xdr:from>
    <xdr:to>
      <xdr:col>45</xdr:col>
      <xdr:colOff>177800</xdr:colOff>
      <xdr:row>37</xdr:row>
      <xdr:rowOff>96609</xdr:rowOff>
    </xdr:to>
    <xdr:cxnSp macro="">
      <xdr:nvCxnSpPr>
        <xdr:cNvPr id="292" name="直線コネクタ 291"/>
        <xdr:cNvCxnSpPr/>
      </xdr:nvCxnSpPr>
      <xdr:spPr>
        <a:xfrm>
          <a:off x="7861300" y="643294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81750</xdr:rowOff>
    </xdr:from>
    <xdr:to>
      <xdr:col>41</xdr:col>
      <xdr:colOff>50800</xdr:colOff>
      <xdr:row>37</xdr:row>
      <xdr:rowOff>89294</xdr:rowOff>
    </xdr:to>
    <xdr:cxnSp macro="">
      <xdr:nvCxnSpPr>
        <xdr:cNvPr id="295" name="直線コネクタ 294"/>
        <xdr:cNvCxnSpPr/>
      </xdr:nvCxnSpPr>
      <xdr:spPr>
        <a:xfrm>
          <a:off x="6972300" y="642540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41923</xdr:rowOff>
    </xdr:from>
    <xdr:to>
      <xdr:col>55</xdr:col>
      <xdr:colOff>50800</xdr:colOff>
      <xdr:row>37</xdr:row>
      <xdr:rowOff>143523</xdr:rowOff>
    </xdr:to>
    <xdr:sp macro="" textlink="">
      <xdr:nvSpPr>
        <xdr:cNvPr id="305" name="楕円 304"/>
        <xdr:cNvSpPr/>
      </xdr:nvSpPr>
      <xdr:spPr>
        <a:xfrm>
          <a:off x="10426700" y="63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1300</xdr:rowOff>
    </xdr:from>
    <xdr:ext cx="469744" cy="259045"/>
    <xdr:sp macro="" textlink="">
      <xdr:nvSpPr>
        <xdr:cNvPr id="306" name="労働費該当値テキスト"/>
        <xdr:cNvSpPr txBox="1"/>
      </xdr:nvSpPr>
      <xdr:spPr>
        <a:xfrm>
          <a:off x="10528300" y="617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43180</xdr:rowOff>
    </xdr:from>
    <xdr:to>
      <xdr:col>50</xdr:col>
      <xdr:colOff>165100</xdr:colOff>
      <xdr:row>37</xdr:row>
      <xdr:rowOff>144780</xdr:rowOff>
    </xdr:to>
    <xdr:sp macro="" textlink="">
      <xdr:nvSpPr>
        <xdr:cNvPr id="307" name="楕円 306"/>
        <xdr:cNvSpPr/>
      </xdr:nvSpPr>
      <xdr:spPr>
        <a:xfrm>
          <a:off x="9588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161307</xdr:rowOff>
    </xdr:from>
    <xdr:ext cx="469744" cy="259045"/>
    <xdr:sp macro="" textlink="">
      <xdr:nvSpPr>
        <xdr:cNvPr id="308" name="テキスト ボックス 307"/>
        <xdr:cNvSpPr txBox="1"/>
      </xdr:nvSpPr>
      <xdr:spPr>
        <a:xfrm>
          <a:off x="9404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45809</xdr:rowOff>
    </xdr:from>
    <xdr:to>
      <xdr:col>46</xdr:col>
      <xdr:colOff>38100</xdr:colOff>
      <xdr:row>37</xdr:row>
      <xdr:rowOff>147409</xdr:rowOff>
    </xdr:to>
    <xdr:sp macro="" textlink="">
      <xdr:nvSpPr>
        <xdr:cNvPr id="309" name="楕円 308"/>
        <xdr:cNvSpPr/>
      </xdr:nvSpPr>
      <xdr:spPr>
        <a:xfrm>
          <a:off x="8699500" y="63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163936</xdr:rowOff>
    </xdr:from>
    <xdr:ext cx="469744" cy="259045"/>
    <xdr:sp macro="" textlink="">
      <xdr:nvSpPr>
        <xdr:cNvPr id="310" name="テキスト ボックス 309"/>
        <xdr:cNvSpPr txBox="1"/>
      </xdr:nvSpPr>
      <xdr:spPr>
        <a:xfrm>
          <a:off x="8515428" y="616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38494</xdr:rowOff>
    </xdr:from>
    <xdr:to>
      <xdr:col>41</xdr:col>
      <xdr:colOff>101600</xdr:colOff>
      <xdr:row>37</xdr:row>
      <xdr:rowOff>140094</xdr:rowOff>
    </xdr:to>
    <xdr:sp macro="" textlink="">
      <xdr:nvSpPr>
        <xdr:cNvPr id="311" name="楕円 310"/>
        <xdr:cNvSpPr/>
      </xdr:nvSpPr>
      <xdr:spPr>
        <a:xfrm>
          <a:off x="7810500" y="63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156621</xdr:rowOff>
    </xdr:from>
    <xdr:ext cx="469744" cy="259045"/>
    <xdr:sp macro="" textlink="">
      <xdr:nvSpPr>
        <xdr:cNvPr id="312" name="テキスト ボックス 311"/>
        <xdr:cNvSpPr txBox="1"/>
      </xdr:nvSpPr>
      <xdr:spPr>
        <a:xfrm>
          <a:off x="7626428" y="615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30950</xdr:rowOff>
    </xdr:from>
    <xdr:to>
      <xdr:col>36</xdr:col>
      <xdr:colOff>165100</xdr:colOff>
      <xdr:row>37</xdr:row>
      <xdr:rowOff>132550</xdr:rowOff>
    </xdr:to>
    <xdr:sp macro="" textlink="">
      <xdr:nvSpPr>
        <xdr:cNvPr id="313" name="楕円 312"/>
        <xdr:cNvSpPr/>
      </xdr:nvSpPr>
      <xdr:spPr>
        <a:xfrm>
          <a:off x="6921500" y="63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149077</xdr:rowOff>
    </xdr:from>
    <xdr:ext cx="469744" cy="259045"/>
    <xdr:sp macro="" textlink="">
      <xdr:nvSpPr>
        <xdr:cNvPr id="314" name="テキスト ボックス 313"/>
        <xdr:cNvSpPr txBox="1"/>
      </xdr:nvSpPr>
      <xdr:spPr>
        <a:xfrm>
          <a:off x="6737428" y="614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44748</xdr:rowOff>
    </xdr:from>
    <xdr:to>
      <xdr:col>55</xdr:col>
      <xdr:colOff>0</xdr:colOff>
      <xdr:row>58</xdr:row>
      <xdr:rowOff>47492</xdr:rowOff>
    </xdr:to>
    <xdr:cxnSp macro="">
      <xdr:nvCxnSpPr>
        <xdr:cNvPr id="341" name="直線コネクタ 340"/>
        <xdr:cNvCxnSpPr/>
      </xdr:nvCxnSpPr>
      <xdr:spPr>
        <a:xfrm flipV="1">
          <a:off x="9639300" y="998884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47492</xdr:rowOff>
    </xdr:from>
    <xdr:to>
      <xdr:col>50</xdr:col>
      <xdr:colOff>114300</xdr:colOff>
      <xdr:row>58</xdr:row>
      <xdr:rowOff>58538</xdr:rowOff>
    </xdr:to>
    <xdr:cxnSp macro="">
      <xdr:nvCxnSpPr>
        <xdr:cNvPr id="344" name="直線コネクタ 343"/>
        <xdr:cNvCxnSpPr/>
      </xdr:nvCxnSpPr>
      <xdr:spPr>
        <a:xfrm flipV="1">
          <a:off x="8750300" y="9991592"/>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58538</xdr:rowOff>
    </xdr:from>
    <xdr:to>
      <xdr:col>45</xdr:col>
      <xdr:colOff>177800</xdr:colOff>
      <xdr:row>58</xdr:row>
      <xdr:rowOff>59827</xdr:rowOff>
    </xdr:to>
    <xdr:cxnSp macro="">
      <xdr:nvCxnSpPr>
        <xdr:cNvPr id="347" name="直線コネクタ 346"/>
        <xdr:cNvCxnSpPr/>
      </xdr:nvCxnSpPr>
      <xdr:spPr>
        <a:xfrm flipV="1">
          <a:off x="7861300" y="10002638"/>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59827</xdr:rowOff>
    </xdr:from>
    <xdr:to>
      <xdr:col>41</xdr:col>
      <xdr:colOff>50800</xdr:colOff>
      <xdr:row>58</xdr:row>
      <xdr:rowOff>72107</xdr:rowOff>
    </xdr:to>
    <xdr:cxnSp macro="">
      <xdr:nvCxnSpPr>
        <xdr:cNvPr id="350" name="直線コネクタ 349"/>
        <xdr:cNvCxnSpPr/>
      </xdr:nvCxnSpPr>
      <xdr:spPr>
        <a:xfrm flipV="1">
          <a:off x="6972300" y="10003927"/>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165398</xdr:rowOff>
    </xdr:from>
    <xdr:to>
      <xdr:col>55</xdr:col>
      <xdr:colOff>50800</xdr:colOff>
      <xdr:row>58</xdr:row>
      <xdr:rowOff>95548</xdr:rowOff>
    </xdr:to>
    <xdr:sp macro="" textlink="">
      <xdr:nvSpPr>
        <xdr:cNvPr id="360" name="楕円 359"/>
        <xdr:cNvSpPr/>
      </xdr:nvSpPr>
      <xdr:spPr>
        <a:xfrm>
          <a:off x="10426700" y="99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122501</xdr:rowOff>
    </xdr:from>
    <xdr:ext cx="534377" cy="259045"/>
    <xdr:sp macro="" textlink="">
      <xdr:nvSpPr>
        <xdr:cNvPr id="361" name="農林水産業費該当値テキスト"/>
        <xdr:cNvSpPr txBox="1"/>
      </xdr:nvSpPr>
      <xdr:spPr>
        <a:xfrm>
          <a:off x="10528300" y="989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168142</xdr:rowOff>
    </xdr:from>
    <xdr:to>
      <xdr:col>50</xdr:col>
      <xdr:colOff>165100</xdr:colOff>
      <xdr:row>58</xdr:row>
      <xdr:rowOff>98292</xdr:rowOff>
    </xdr:to>
    <xdr:sp macro="" textlink="">
      <xdr:nvSpPr>
        <xdr:cNvPr id="362" name="楕円 361"/>
        <xdr:cNvSpPr/>
      </xdr:nvSpPr>
      <xdr:spPr>
        <a:xfrm>
          <a:off x="9588500" y="99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89419</xdr:rowOff>
    </xdr:from>
    <xdr:ext cx="534377" cy="259045"/>
    <xdr:sp macro="" textlink="">
      <xdr:nvSpPr>
        <xdr:cNvPr id="363" name="テキスト ボックス 362"/>
        <xdr:cNvSpPr txBox="1"/>
      </xdr:nvSpPr>
      <xdr:spPr>
        <a:xfrm>
          <a:off x="9372111" y="100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7738</xdr:rowOff>
    </xdr:from>
    <xdr:to>
      <xdr:col>46</xdr:col>
      <xdr:colOff>38100</xdr:colOff>
      <xdr:row>58</xdr:row>
      <xdr:rowOff>109338</xdr:rowOff>
    </xdr:to>
    <xdr:sp macro="" textlink="">
      <xdr:nvSpPr>
        <xdr:cNvPr id="364" name="楕円 363"/>
        <xdr:cNvSpPr/>
      </xdr:nvSpPr>
      <xdr:spPr>
        <a:xfrm>
          <a:off x="8699500" y="995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100465</xdr:rowOff>
    </xdr:from>
    <xdr:ext cx="469744" cy="259045"/>
    <xdr:sp macro="" textlink="">
      <xdr:nvSpPr>
        <xdr:cNvPr id="365" name="テキスト ボックス 364"/>
        <xdr:cNvSpPr txBox="1"/>
      </xdr:nvSpPr>
      <xdr:spPr>
        <a:xfrm>
          <a:off x="8515428" y="1004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9027</xdr:rowOff>
    </xdr:from>
    <xdr:to>
      <xdr:col>41</xdr:col>
      <xdr:colOff>101600</xdr:colOff>
      <xdr:row>58</xdr:row>
      <xdr:rowOff>110627</xdr:rowOff>
    </xdr:to>
    <xdr:sp macro="" textlink="">
      <xdr:nvSpPr>
        <xdr:cNvPr id="366" name="楕円 365"/>
        <xdr:cNvSpPr/>
      </xdr:nvSpPr>
      <xdr:spPr>
        <a:xfrm>
          <a:off x="7810500" y="9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101754</xdr:rowOff>
    </xdr:from>
    <xdr:ext cx="469744" cy="259045"/>
    <xdr:sp macro="" textlink="">
      <xdr:nvSpPr>
        <xdr:cNvPr id="367" name="テキスト ボックス 366"/>
        <xdr:cNvSpPr txBox="1"/>
      </xdr:nvSpPr>
      <xdr:spPr>
        <a:xfrm>
          <a:off x="7626428" y="1004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21307</xdr:rowOff>
    </xdr:from>
    <xdr:to>
      <xdr:col>36</xdr:col>
      <xdr:colOff>165100</xdr:colOff>
      <xdr:row>58</xdr:row>
      <xdr:rowOff>122907</xdr:rowOff>
    </xdr:to>
    <xdr:sp macro="" textlink="">
      <xdr:nvSpPr>
        <xdr:cNvPr id="368" name="楕円 367"/>
        <xdr:cNvSpPr/>
      </xdr:nvSpPr>
      <xdr:spPr>
        <a:xfrm>
          <a:off x="6921500" y="996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114034</xdr:rowOff>
    </xdr:from>
    <xdr:ext cx="469744" cy="259045"/>
    <xdr:sp macro="" textlink="">
      <xdr:nvSpPr>
        <xdr:cNvPr id="369" name="テキスト ボックス 368"/>
        <xdr:cNvSpPr txBox="1"/>
      </xdr:nvSpPr>
      <xdr:spPr>
        <a:xfrm>
          <a:off x="6737428" y="1005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1556</xdr:rowOff>
    </xdr:from>
    <xdr:to>
      <xdr:col>55</xdr:col>
      <xdr:colOff>0</xdr:colOff>
      <xdr:row>78</xdr:row>
      <xdr:rowOff>51003</xdr:rowOff>
    </xdr:to>
    <xdr:cxnSp macro="">
      <xdr:nvCxnSpPr>
        <xdr:cNvPr id="396" name="直線コネクタ 395"/>
        <xdr:cNvCxnSpPr/>
      </xdr:nvCxnSpPr>
      <xdr:spPr>
        <a:xfrm flipV="1">
          <a:off x="9639300" y="13203206"/>
          <a:ext cx="838200" cy="22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46659</xdr:rowOff>
    </xdr:from>
    <xdr:to>
      <xdr:col>50</xdr:col>
      <xdr:colOff>114300</xdr:colOff>
      <xdr:row>78</xdr:row>
      <xdr:rowOff>51003</xdr:rowOff>
    </xdr:to>
    <xdr:cxnSp macro="">
      <xdr:nvCxnSpPr>
        <xdr:cNvPr id="399" name="直線コネクタ 398"/>
        <xdr:cNvCxnSpPr/>
      </xdr:nvCxnSpPr>
      <xdr:spPr>
        <a:xfrm>
          <a:off x="8750300" y="1341975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46659</xdr:rowOff>
    </xdr:from>
    <xdr:to>
      <xdr:col>45</xdr:col>
      <xdr:colOff>177800</xdr:colOff>
      <xdr:row>78</xdr:row>
      <xdr:rowOff>49975</xdr:rowOff>
    </xdr:to>
    <xdr:cxnSp macro="">
      <xdr:nvCxnSpPr>
        <xdr:cNvPr id="402" name="直線コネクタ 401"/>
        <xdr:cNvCxnSpPr/>
      </xdr:nvCxnSpPr>
      <xdr:spPr>
        <a:xfrm flipV="1">
          <a:off x="7861300" y="13419759"/>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40877</xdr:rowOff>
    </xdr:from>
    <xdr:to>
      <xdr:col>41</xdr:col>
      <xdr:colOff>50800</xdr:colOff>
      <xdr:row>78</xdr:row>
      <xdr:rowOff>49975</xdr:rowOff>
    </xdr:to>
    <xdr:cxnSp macro="">
      <xdr:nvCxnSpPr>
        <xdr:cNvPr id="405" name="直線コネクタ 404"/>
        <xdr:cNvCxnSpPr/>
      </xdr:nvCxnSpPr>
      <xdr:spPr>
        <a:xfrm>
          <a:off x="6972300" y="13413977"/>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122206</xdr:rowOff>
    </xdr:from>
    <xdr:to>
      <xdr:col>55</xdr:col>
      <xdr:colOff>50800</xdr:colOff>
      <xdr:row>77</xdr:row>
      <xdr:rowOff>52356</xdr:rowOff>
    </xdr:to>
    <xdr:sp macro="" textlink="">
      <xdr:nvSpPr>
        <xdr:cNvPr id="415" name="楕円 414"/>
        <xdr:cNvSpPr/>
      </xdr:nvSpPr>
      <xdr:spPr>
        <a:xfrm>
          <a:off x="10426700" y="131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100633</xdr:rowOff>
    </xdr:from>
    <xdr:ext cx="534377" cy="259045"/>
    <xdr:sp macro="" textlink="">
      <xdr:nvSpPr>
        <xdr:cNvPr id="416" name="商工費該当値テキスト"/>
        <xdr:cNvSpPr txBox="1"/>
      </xdr:nvSpPr>
      <xdr:spPr>
        <a:xfrm>
          <a:off x="10528300" y="131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xdr:rowOff>
    </xdr:from>
    <xdr:to>
      <xdr:col>50</xdr:col>
      <xdr:colOff>165100</xdr:colOff>
      <xdr:row>78</xdr:row>
      <xdr:rowOff>101803</xdr:rowOff>
    </xdr:to>
    <xdr:sp macro="" textlink="">
      <xdr:nvSpPr>
        <xdr:cNvPr id="417" name="楕円 416"/>
        <xdr:cNvSpPr/>
      </xdr:nvSpPr>
      <xdr:spPr>
        <a:xfrm>
          <a:off x="9588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92930</xdr:rowOff>
    </xdr:from>
    <xdr:ext cx="469744" cy="259045"/>
    <xdr:sp macro="" textlink="">
      <xdr:nvSpPr>
        <xdr:cNvPr id="418" name="テキスト ボックス 417"/>
        <xdr:cNvSpPr txBox="1"/>
      </xdr:nvSpPr>
      <xdr:spPr>
        <a:xfrm>
          <a:off x="9404428" y="134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167309</xdr:rowOff>
    </xdr:from>
    <xdr:to>
      <xdr:col>46</xdr:col>
      <xdr:colOff>38100</xdr:colOff>
      <xdr:row>78</xdr:row>
      <xdr:rowOff>97459</xdr:rowOff>
    </xdr:to>
    <xdr:sp macro="" textlink="">
      <xdr:nvSpPr>
        <xdr:cNvPr id="419" name="楕円 418"/>
        <xdr:cNvSpPr/>
      </xdr:nvSpPr>
      <xdr:spPr>
        <a:xfrm>
          <a:off x="8699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88586</xdr:rowOff>
    </xdr:from>
    <xdr:ext cx="469744" cy="259045"/>
    <xdr:sp macro="" textlink="">
      <xdr:nvSpPr>
        <xdr:cNvPr id="420" name="テキスト ボックス 419"/>
        <xdr:cNvSpPr txBox="1"/>
      </xdr:nvSpPr>
      <xdr:spPr>
        <a:xfrm>
          <a:off x="8515428" y="1346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170625</xdr:rowOff>
    </xdr:from>
    <xdr:to>
      <xdr:col>41</xdr:col>
      <xdr:colOff>101600</xdr:colOff>
      <xdr:row>78</xdr:row>
      <xdr:rowOff>100775</xdr:rowOff>
    </xdr:to>
    <xdr:sp macro="" textlink="">
      <xdr:nvSpPr>
        <xdr:cNvPr id="421" name="楕円 420"/>
        <xdr:cNvSpPr/>
      </xdr:nvSpPr>
      <xdr:spPr>
        <a:xfrm>
          <a:off x="7810500" y="133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91902</xdr:rowOff>
    </xdr:from>
    <xdr:ext cx="469744" cy="259045"/>
    <xdr:sp macro="" textlink="">
      <xdr:nvSpPr>
        <xdr:cNvPr id="422" name="テキスト ボックス 421"/>
        <xdr:cNvSpPr txBox="1"/>
      </xdr:nvSpPr>
      <xdr:spPr>
        <a:xfrm>
          <a:off x="7626428" y="134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161527</xdr:rowOff>
    </xdr:from>
    <xdr:to>
      <xdr:col>36</xdr:col>
      <xdr:colOff>165100</xdr:colOff>
      <xdr:row>78</xdr:row>
      <xdr:rowOff>91677</xdr:rowOff>
    </xdr:to>
    <xdr:sp macro="" textlink="">
      <xdr:nvSpPr>
        <xdr:cNvPr id="423" name="楕円 422"/>
        <xdr:cNvSpPr/>
      </xdr:nvSpPr>
      <xdr:spPr>
        <a:xfrm>
          <a:off x="6921500" y="133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82804</xdr:rowOff>
    </xdr:from>
    <xdr:ext cx="469744" cy="259045"/>
    <xdr:sp macro="" textlink="">
      <xdr:nvSpPr>
        <xdr:cNvPr id="424" name="テキスト ボックス 423"/>
        <xdr:cNvSpPr txBox="1"/>
      </xdr:nvSpPr>
      <xdr:spPr>
        <a:xfrm>
          <a:off x="6737428" y="134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102005</xdr:rowOff>
    </xdr:from>
    <xdr:to>
      <xdr:col>55</xdr:col>
      <xdr:colOff>0</xdr:colOff>
      <xdr:row>98</xdr:row>
      <xdr:rowOff>103989</xdr:rowOff>
    </xdr:to>
    <xdr:cxnSp macro="">
      <xdr:nvCxnSpPr>
        <xdr:cNvPr id="453" name="直線コネクタ 452"/>
        <xdr:cNvCxnSpPr/>
      </xdr:nvCxnSpPr>
      <xdr:spPr>
        <a:xfrm flipV="1">
          <a:off x="9639300" y="16904105"/>
          <a:ext cx="8382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103989</xdr:rowOff>
    </xdr:from>
    <xdr:to>
      <xdr:col>50</xdr:col>
      <xdr:colOff>114300</xdr:colOff>
      <xdr:row>98</xdr:row>
      <xdr:rowOff>112027</xdr:rowOff>
    </xdr:to>
    <xdr:cxnSp macro="">
      <xdr:nvCxnSpPr>
        <xdr:cNvPr id="456" name="直線コネクタ 455"/>
        <xdr:cNvCxnSpPr/>
      </xdr:nvCxnSpPr>
      <xdr:spPr>
        <a:xfrm flipV="1">
          <a:off x="8750300" y="16906089"/>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112027</xdr:rowOff>
    </xdr:from>
    <xdr:to>
      <xdr:col>45</xdr:col>
      <xdr:colOff>177800</xdr:colOff>
      <xdr:row>98</xdr:row>
      <xdr:rowOff>112497</xdr:rowOff>
    </xdr:to>
    <xdr:cxnSp macro="">
      <xdr:nvCxnSpPr>
        <xdr:cNvPr id="459" name="直線コネクタ 458"/>
        <xdr:cNvCxnSpPr/>
      </xdr:nvCxnSpPr>
      <xdr:spPr>
        <a:xfrm flipV="1">
          <a:off x="7861300" y="16914127"/>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112497</xdr:rowOff>
    </xdr:from>
    <xdr:to>
      <xdr:col>41</xdr:col>
      <xdr:colOff>50800</xdr:colOff>
      <xdr:row>98</xdr:row>
      <xdr:rowOff>113940</xdr:rowOff>
    </xdr:to>
    <xdr:cxnSp macro="">
      <xdr:nvCxnSpPr>
        <xdr:cNvPr id="462" name="直線コネクタ 461"/>
        <xdr:cNvCxnSpPr/>
      </xdr:nvCxnSpPr>
      <xdr:spPr>
        <a:xfrm flipV="1">
          <a:off x="6972300" y="16914597"/>
          <a:ext cx="8890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51205</xdr:rowOff>
    </xdr:from>
    <xdr:to>
      <xdr:col>55</xdr:col>
      <xdr:colOff>50800</xdr:colOff>
      <xdr:row>98</xdr:row>
      <xdr:rowOff>152805</xdr:rowOff>
    </xdr:to>
    <xdr:sp macro="" textlink="">
      <xdr:nvSpPr>
        <xdr:cNvPr id="472" name="楕円 471"/>
        <xdr:cNvSpPr/>
      </xdr:nvSpPr>
      <xdr:spPr>
        <a:xfrm>
          <a:off x="10426700" y="168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53189</xdr:rowOff>
    </xdr:from>
    <xdr:to>
      <xdr:col>50</xdr:col>
      <xdr:colOff>165100</xdr:colOff>
      <xdr:row>98</xdr:row>
      <xdr:rowOff>154789</xdr:rowOff>
    </xdr:to>
    <xdr:sp macro="" textlink="">
      <xdr:nvSpPr>
        <xdr:cNvPr id="474" name="楕円 473"/>
        <xdr:cNvSpPr/>
      </xdr:nvSpPr>
      <xdr:spPr>
        <a:xfrm>
          <a:off x="9588500" y="16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145916</xdr:rowOff>
    </xdr:from>
    <xdr:ext cx="534377" cy="259045"/>
    <xdr:sp macro="" textlink="">
      <xdr:nvSpPr>
        <xdr:cNvPr id="475" name="テキスト ボックス 474"/>
        <xdr:cNvSpPr txBox="1"/>
      </xdr:nvSpPr>
      <xdr:spPr>
        <a:xfrm>
          <a:off x="9372111" y="169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61227</xdr:rowOff>
    </xdr:from>
    <xdr:to>
      <xdr:col>46</xdr:col>
      <xdr:colOff>38100</xdr:colOff>
      <xdr:row>98</xdr:row>
      <xdr:rowOff>162827</xdr:rowOff>
    </xdr:to>
    <xdr:sp macro="" textlink="">
      <xdr:nvSpPr>
        <xdr:cNvPr id="476" name="楕円 475"/>
        <xdr:cNvSpPr/>
      </xdr:nvSpPr>
      <xdr:spPr>
        <a:xfrm>
          <a:off x="8699500" y="168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153954</xdr:rowOff>
    </xdr:from>
    <xdr:ext cx="534377" cy="259045"/>
    <xdr:sp macro="" textlink="">
      <xdr:nvSpPr>
        <xdr:cNvPr id="477" name="テキスト ボックス 476"/>
        <xdr:cNvSpPr txBox="1"/>
      </xdr:nvSpPr>
      <xdr:spPr>
        <a:xfrm>
          <a:off x="8483111" y="169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61697</xdr:rowOff>
    </xdr:from>
    <xdr:to>
      <xdr:col>41</xdr:col>
      <xdr:colOff>101600</xdr:colOff>
      <xdr:row>98</xdr:row>
      <xdr:rowOff>163297</xdr:rowOff>
    </xdr:to>
    <xdr:sp macro="" textlink="">
      <xdr:nvSpPr>
        <xdr:cNvPr id="478" name="楕円 477"/>
        <xdr:cNvSpPr/>
      </xdr:nvSpPr>
      <xdr:spPr>
        <a:xfrm>
          <a:off x="7810500" y="168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154424</xdr:rowOff>
    </xdr:from>
    <xdr:ext cx="534377" cy="259045"/>
    <xdr:sp macro="" textlink="">
      <xdr:nvSpPr>
        <xdr:cNvPr id="479" name="テキスト ボックス 478"/>
        <xdr:cNvSpPr txBox="1"/>
      </xdr:nvSpPr>
      <xdr:spPr>
        <a:xfrm>
          <a:off x="7594111" y="169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63140</xdr:rowOff>
    </xdr:from>
    <xdr:to>
      <xdr:col>36</xdr:col>
      <xdr:colOff>165100</xdr:colOff>
      <xdr:row>98</xdr:row>
      <xdr:rowOff>164740</xdr:rowOff>
    </xdr:to>
    <xdr:sp macro="" textlink="">
      <xdr:nvSpPr>
        <xdr:cNvPr id="480" name="楕円 479"/>
        <xdr:cNvSpPr/>
      </xdr:nvSpPr>
      <xdr:spPr>
        <a:xfrm>
          <a:off x="6921500" y="168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155867</xdr:rowOff>
    </xdr:from>
    <xdr:ext cx="534377" cy="259045"/>
    <xdr:sp macro="" textlink="">
      <xdr:nvSpPr>
        <xdr:cNvPr id="481" name="テキスト ボックス 480"/>
        <xdr:cNvSpPr txBox="1"/>
      </xdr:nvSpPr>
      <xdr:spPr>
        <a:xfrm>
          <a:off x="6705111" y="169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160091</xdr:rowOff>
    </xdr:from>
    <xdr:to>
      <xdr:col>85</xdr:col>
      <xdr:colOff>127000</xdr:colOff>
      <xdr:row>33</xdr:row>
      <xdr:rowOff>140797</xdr:rowOff>
    </xdr:to>
    <xdr:cxnSp macro="">
      <xdr:nvCxnSpPr>
        <xdr:cNvPr id="509" name="直線コネクタ 508"/>
        <xdr:cNvCxnSpPr/>
      </xdr:nvCxnSpPr>
      <xdr:spPr>
        <a:xfrm flipV="1">
          <a:off x="15481300" y="5475041"/>
          <a:ext cx="838200" cy="3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140797</xdr:rowOff>
    </xdr:from>
    <xdr:to>
      <xdr:col>81</xdr:col>
      <xdr:colOff>50800</xdr:colOff>
      <xdr:row>36</xdr:row>
      <xdr:rowOff>125756</xdr:rowOff>
    </xdr:to>
    <xdr:cxnSp macro="">
      <xdr:nvCxnSpPr>
        <xdr:cNvPr id="512" name="直線コネクタ 511"/>
        <xdr:cNvCxnSpPr/>
      </xdr:nvCxnSpPr>
      <xdr:spPr>
        <a:xfrm flipV="1">
          <a:off x="14592300" y="5798647"/>
          <a:ext cx="889000" cy="4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125756</xdr:rowOff>
    </xdr:from>
    <xdr:to>
      <xdr:col>76</xdr:col>
      <xdr:colOff>114300</xdr:colOff>
      <xdr:row>36</xdr:row>
      <xdr:rowOff>160548</xdr:rowOff>
    </xdr:to>
    <xdr:cxnSp macro="">
      <xdr:nvCxnSpPr>
        <xdr:cNvPr id="515" name="直線コネクタ 514"/>
        <xdr:cNvCxnSpPr/>
      </xdr:nvCxnSpPr>
      <xdr:spPr>
        <a:xfrm flipV="1">
          <a:off x="13703300" y="6297956"/>
          <a:ext cx="889000" cy="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37973</xdr:rowOff>
    </xdr:from>
    <xdr:to>
      <xdr:col>71</xdr:col>
      <xdr:colOff>177800</xdr:colOff>
      <xdr:row>36</xdr:row>
      <xdr:rowOff>160548</xdr:rowOff>
    </xdr:to>
    <xdr:cxnSp macro="">
      <xdr:nvCxnSpPr>
        <xdr:cNvPr id="518" name="直線コネクタ 517"/>
        <xdr:cNvCxnSpPr/>
      </xdr:nvCxnSpPr>
      <xdr:spPr>
        <a:xfrm>
          <a:off x="12814300" y="6210173"/>
          <a:ext cx="889000" cy="1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109291</xdr:rowOff>
    </xdr:from>
    <xdr:to>
      <xdr:col>85</xdr:col>
      <xdr:colOff>177800</xdr:colOff>
      <xdr:row>32</xdr:row>
      <xdr:rowOff>39441</xdr:rowOff>
    </xdr:to>
    <xdr:sp macro="" textlink="">
      <xdr:nvSpPr>
        <xdr:cNvPr id="528" name="楕円 527"/>
        <xdr:cNvSpPr/>
      </xdr:nvSpPr>
      <xdr:spPr>
        <a:xfrm>
          <a:off x="16268700" y="54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24218</xdr:rowOff>
    </xdr:from>
    <xdr:ext cx="534377" cy="259045"/>
    <xdr:sp macro="" textlink="">
      <xdr:nvSpPr>
        <xdr:cNvPr id="529" name="消防費該当値テキスト"/>
        <xdr:cNvSpPr txBox="1"/>
      </xdr:nvSpPr>
      <xdr:spPr>
        <a:xfrm>
          <a:off x="16370300" y="53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89997</xdr:rowOff>
    </xdr:from>
    <xdr:to>
      <xdr:col>81</xdr:col>
      <xdr:colOff>101600</xdr:colOff>
      <xdr:row>34</xdr:row>
      <xdr:rowOff>20147</xdr:rowOff>
    </xdr:to>
    <xdr:sp macro="" textlink="">
      <xdr:nvSpPr>
        <xdr:cNvPr id="530" name="楕円 529"/>
        <xdr:cNvSpPr/>
      </xdr:nvSpPr>
      <xdr:spPr>
        <a:xfrm>
          <a:off x="15430500" y="57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36674</xdr:rowOff>
    </xdr:from>
    <xdr:ext cx="534377" cy="259045"/>
    <xdr:sp macro="" textlink="">
      <xdr:nvSpPr>
        <xdr:cNvPr id="531" name="テキスト ボックス 530"/>
        <xdr:cNvSpPr txBox="1"/>
      </xdr:nvSpPr>
      <xdr:spPr>
        <a:xfrm>
          <a:off x="15214111" y="55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74956</xdr:rowOff>
    </xdr:from>
    <xdr:to>
      <xdr:col>76</xdr:col>
      <xdr:colOff>165100</xdr:colOff>
      <xdr:row>37</xdr:row>
      <xdr:rowOff>5106</xdr:rowOff>
    </xdr:to>
    <xdr:sp macro="" textlink="">
      <xdr:nvSpPr>
        <xdr:cNvPr id="532" name="楕円 531"/>
        <xdr:cNvSpPr/>
      </xdr:nvSpPr>
      <xdr:spPr>
        <a:xfrm>
          <a:off x="14541500" y="62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21633</xdr:rowOff>
    </xdr:from>
    <xdr:ext cx="534377" cy="259045"/>
    <xdr:sp macro="" textlink="">
      <xdr:nvSpPr>
        <xdr:cNvPr id="533" name="テキスト ボックス 532"/>
        <xdr:cNvSpPr txBox="1"/>
      </xdr:nvSpPr>
      <xdr:spPr>
        <a:xfrm>
          <a:off x="14325111" y="60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109748</xdr:rowOff>
    </xdr:from>
    <xdr:to>
      <xdr:col>72</xdr:col>
      <xdr:colOff>38100</xdr:colOff>
      <xdr:row>37</xdr:row>
      <xdr:rowOff>39898</xdr:rowOff>
    </xdr:to>
    <xdr:sp macro="" textlink="">
      <xdr:nvSpPr>
        <xdr:cNvPr id="534" name="楕円 533"/>
        <xdr:cNvSpPr/>
      </xdr:nvSpPr>
      <xdr:spPr>
        <a:xfrm>
          <a:off x="13652500" y="6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56425</xdr:rowOff>
    </xdr:from>
    <xdr:ext cx="534377" cy="259045"/>
    <xdr:sp macro="" textlink="">
      <xdr:nvSpPr>
        <xdr:cNvPr id="535" name="テキスト ボックス 534"/>
        <xdr:cNvSpPr txBox="1"/>
      </xdr:nvSpPr>
      <xdr:spPr>
        <a:xfrm>
          <a:off x="13436111" y="60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158623</xdr:rowOff>
    </xdr:from>
    <xdr:to>
      <xdr:col>67</xdr:col>
      <xdr:colOff>101600</xdr:colOff>
      <xdr:row>36</xdr:row>
      <xdr:rowOff>88773</xdr:rowOff>
    </xdr:to>
    <xdr:sp macro="" textlink="">
      <xdr:nvSpPr>
        <xdr:cNvPr id="536" name="楕円 535"/>
        <xdr:cNvSpPr/>
      </xdr:nvSpPr>
      <xdr:spPr>
        <a:xfrm>
          <a:off x="12763500" y="61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105300</xdr:rowOff>
    </xdr:from>
    <xdr:ext cx="534377" cy="259045"/>
    <xdr:sp macro="" textlink="">
      <xdr:nvSpPr>
        <xdr:cNvPr id="537" name="テキスト ボックス 536"/>
        <xdr:cNvSpPr txBox="1"/>
      </xdr:nvSpPr>
      <xdr:spPr>
        <a:xfrm>
          <a:off x="12547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21266</xdr:rowOff>
    </xdr:from>
    <xdr:to>
      <xdr:col>85</xdr:col>
      <xdr:colOff>127000</xdr:colOff>
      <xdr:row>59</xdr:row>
      <xdr:rowOff>67653</xdr:rowOff>
    </xdr:to>
    <xdr:cxnSp macro="">
      <xdr:nvCxnSpPr>
        <xdr:cNvPr id="567" name="直線コネクタ 566"/>
        <xdr:cNvCxnSpPr/>
      </xdr:nvCxnSpPr>
      <xdr:spPr>
        <a:xfrm flipV="1">
          <a:off x="15481300" y="9965366"/>
          <a:ext cx="838200" cy="21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67653</xdr:rowOff>
    </xdr:from>
    <xdr:to>
      <xdr:col>81</xdr:col>
      <xdr:colOff>50800</xdr:colOff>
      <xdr:row>59</xdr:row>
      <xdr:rowOff>112554</xdr:rowOff>
    </xdr:to>
    <xdr:cxnSp macro="">
      <xdr:nvCxnSpPr>
        <xdr:cNvPr id="570" name="直線コネクタ 569"/>
        <xdr:cNvCxnSpPr/>
      </xdr:nvCxnSpPr>
      <xdr:spPr>
        <a:xfrm flipV="1">
          <a:off x="14592300" y="10183203"/>
          <a:ext cx="889000" cy="4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111011</xdr:rowOff>
    </xdr:from>
    <xdr:to>
      <xdr:col>76</xdr:col>
      <xdr:colOff>114300</xdr:colOff>
      <xdr:row>59</xdr:row>
      <xdr:rowOff>112554</xdr:rowOff>
    </xdr:to>
    <xdr:cxnSp macro="">
      <xdr:nvCxnSpPr>
        <xdr:cNvPr id="573" name="直線コネクタ 572"/>
        <xdr:cNvCxnSpPr/>
      </xdr:nvCxnSpPr>
      <xdr:spPr>
        <a:xfrm>
          <a:off x="13703300" y="10226561"/>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60319</xdr:rowOff>
    </xdr:from>
    <xdr:to>
      <xdr:col>71</xdr:col>
      <xdr:colOff>177800</xdr:colOff>
      <xdr:row>59</xdr:row>
      <xdr:rowOff>111011</xdr:rowOff>
    </xdr:to>
    <xdr:cxnSp macro="">
      <xdr:nvCxnSpPr>
        <xdr:cNvPr id="576" name="直線コネクタ 575"/>
        <xdr:cNvCxnSpPr/>
      </xdr:nvCxnSpPr>
      <xdr:spPr>
        <a:xfrm>
          <a:off x="12814300" y="10004419"/>
          <a:ext cx="889000" cy="2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141916</xdr:rowOff>
    </xdr:from>
    <xdr:to>
      <xdr:col>85</xdr:col>
      <xdr:colOff>177800</xdr:colOff>
      <xdr:row>58</xdr:row>
      <xdr:rowOff>72066</xdr:rowOff>
    </xdr:to>
    <xdr:sp macro="" textlink="">
      <xdr:nvSpPr>
        <xdr:cNvPr id="586" name="楕円 585"/>
        <xdr:cNvSpPr/>
      </xdr:nvSpPr>
      <xdr:spPr>
        <a:xfrm>
          <a:off x="16268700" y="99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120343</xdr:rowOff>
    </xdr:from>
    <xdr:ext cx="534377" cy="259045"/>
    <xdr:sp macro="" textlink="">
      <xdr:nvSpPr>
        <xdr:cNvPr id="587" name="教育費該当値テキスト"/>
        <xdr:cNvSpPr txBox="1"/>
      </xdr:nvSpPr>
      <xdr:spPr>
        <a:xfrm>
          <a:off x="16370300" y="989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16853</xdr:rowOff>
    </xdr:from>
    <xdr:to>
      <xdr:col>81</xdr:col>
      <xdr:colOff>101600</xdr:colOff>
      <xdr:row>59</xdr:row>
      <xdr:rowOff>118453</xdr:rowOff>
    </xdr:to>
    <xdr:sp macro="" textlink="">
      <xdr:nvSpPr>
        <xdr:cNvPr id="588" name="楕円 587"/>
        <xdr:cNvSpPr/>
      </xdr:nvSpPr>
      <xdr:spPr>
        <a:xfrm>
          <a:off x="15430500" y="101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109580</xdr:rowOff>
    </xdr:from>
    <xdr:ext cx="534377" cy="259045"/>
    <xdr:sp macro="" textlink="">
      <xdr:nvSpPr>
        <xdr:cNvPr id="589" name="テキスト ボックス 588"/>
        <xdr:cNvSpPr txBox="1"/>
      </xdr:nvSpPr>
      <xdr:spPr>
        <a:xfrm>
          <a:off x="15214111" y="102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61754</xdr:rowOff>
    </xdr:from>
    <xdr:to>
      <xdr:col>76</xdr:col>
      <xdr:colOff>165100</xdr:colOff>
      <xdr:row>59</xdr:row>
      <xdr:rowOff>163354</xdr:rowOff>
    </xdr:to>
    <xdr:sp macro="" textlink="">
      <xdr:nvSpPr>
        <xdr:cNvPr id="590" name="楕円 589"/>
        <xdr:cNvSpPr/>
      </xdr:nvSpPr>
      <xdr:spPr>
        <a:xfrm>
          <a:off x="14541500" y="101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154481</xdr:rowOff>
    </xdr:from>
    <xdr:ext cx="534377" cy="259045"/>
    <xdr:sp macro="" textlink="">
      <xdr:nvSpPr>
        <xdr:cNvPr id="591" name="テキスト ボックス 590"/>
        <xdr:cNvSpPr txBox="1"/>
      </xdr:nvSpPr>
      <xdr:spPr>
        <a:xfrm>
          <a:off x="14325111" y="1027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60211</xdr:rowOff>
    </xdr:from>
    <xdr:to>
      <xdr:col>72</xdr:col>
      <xdr:colOff>38100</xdr:colOff>
      <xdr:row>59</xdr:row>
      <xdr:rowOff>161811</xdr:rowOff>
    </xdr:to>
    <xdr:sp macro="" textlink="">
      <xdr:nvSpPr>
        <xdr:cNvPr id="592" name="楕円 591"/>
        <xdr:cNvSpPr/>
      </xdr:nvSpPr>
      <xdr:spPr>
        <a:xfrm>
          <a:off x="13652500" y="1017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152938</xdr:rowOff>
    </xdr:from>
    <xdr:ext cx="534377" cy="259045"/>
    <xdr:sp macro="" textlink="">
      <xdr:nvSpPr>
        <xdr:cNvPr id="593" name="テキスト ボックス 592"/>
        <xdr:cNvSpPr txBox="1"/>
      </xdr:nvSpPr>
      <xdr:spPr>
        <a:xfrm>
          <a:off x="13436111" y="102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9519</xdr:rowOff>
    </xdr:from>
    <xdr:to>
      <xdr:col>67</xdr:col>
      <xdr:colOff>101600</xdr:colOff>
      <xdr:row>58</xdr:row>
      <xdr:rowOff>111119</xdr:rowOff>
    </xdr:to>
    <xdr:sp macro="" textlink="">
      <xdr:nvSpPr>
        <xdr:cNvPr id="594" name="楕円 593"/>
        <xdr:cNvSpPr/>
      </xdr:nvSpPr>
      <xdr:spPr>
        <a:xfrm>
          <a:off x="12763500" y="99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127646</xdr:rowOff>
    </xdr:from>
    <xdr:ext cx="534377" cy="259045"/>
    <xdr:sp macro="" textlink="">
      <xdr:nvSpPr>
        <xdr:cNvPr id="595" name="テキスト ボックス 594"/>
        <xdr:cNvSpPr txBox="1"/>
      </xdr:nvSpPr>
      <xdr:spPr>
        <a:xfrm>
          <a:off x="12547111" y="97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36206</xdr:rowOff>
    </xdr:from>
    <xdr:to>
      <xdr:col>85</xdr:col>
      <xdr:colOff>127000</xdr:colOff>
      <xdr:row>79</xdr:row>
      <xdr:rowOff>43253</xdr:rowOff>
    </xdr:to>
    <xdr:cxnSp macro="">
      <xdr:nvCxnSpPr>
        <xdr:cNvPr id="624" name="直線コネクタ 623"/>
        <xdr:cNvCxnSpPr/>
      </xdr:nvCxnSpPr>
      <xdr:spPr>
        <a:xfrm>
          <a:off x="15481300" y="13580756"/>
          <a:ext cx="8382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36206</xdr:rowOff>
    </xdr:from>
    <xdr:to>
      <xdr:col>81</xdr:col>
      <xdr:colOff>50800</xdr:colOff>
      <xdr:row>79</xdr:row>
      <xdr:rowOff>37295</xdr:rowOff>
    </xdr:to>
    <xdr:cxnSp macro="">
      <xdr:nvCxnSpPr>
        <xdr:cNvPr id="627" name="直線コネクタ 626"/>
        <xdr:cNvCxnSpPr/>
      </xdr:nvCxnSpPr>
      <xdr:spPr>
        <a:xfrm flipV="1">
          <a:off x="14592300" y="1358075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37295</xdr:rowOff>
    </xdr:from>
    <xdr:to>
      <xdr:col>76</xdr:col>
      <xdr:colOff>114300</xdr:colOff>
      <xdr:row>79</xdr:row>
      <xdr:rowOff>43773</xdr:rowOff>
    </xdr:to>
    <xdr:cxnSp macro="">
      <xdr:nvCxnSpPr>
        <xdr:cNvPr id="630" name="直線コネクタ 629"/>
        <xdr:cNvCxnSpPr/>
      </xdr:nvCxnSpPr>
      <xdr:spPr>
        <a:xfrm flipV="1">
          <a:off x="13703300" y="13581845"/>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43086</xdr:rowOff>
    </xdr:from>
    <xdr:to>
      <xdr:col>71</xdr:col>
      <xdr:colOff>177800</xdr:colOff>
      <xdr:row>79</xdr:row>
      <xdr:rowOff>43773</xdr:rowOff>
    </xdr:to>
    <xdr:cxnSp macro="">
      <xdr:nvCxnSpPr>
        <xdr:cNvPr id="633" name="直線コネクタ 632"/>
        <xdr:cNvCxnSpPr/>
      </xdr:nvCxnSpPr>
      <xdr:spPr>
        <a:xfrm>
          <a:off x="12814300" y="13587636"/>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163903</xdr:rowOff>
    </xdr:from>
    <xdr:to>
      <xdr:col>85</xdr:col>
      <xdr:colOff>177800</xdr:colOff>
      <xdr:row>79</xdr:row>
      <xdr:rowOff>94053</xdr:rowOff>
    </xdr:to>
    <xdr:sp macro="" textlink="">
      <xdr:nvSpPr>
        <xdr:cNvPr id="643" name="楕円 642"/>
        <xdr:cNvSpPr/>
      </xdr:nvSpPr>
      <xdr:spPr>
        <a:xfrm>
          <a:off x="16268700" y="135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378565" cy="259045"/>
    <xdr:sp macro="" textlink="">
      <xdr:nvSpPr>
        <xdr:cNvPr id="644" name="災害復旧費該当値テキスト"/>
        <xdr:cNvSpPr txBox="1"/>
      </xdr:nvSpPr>
      <xdr:spPr>
        <a:xfrm>
          <a:off x="16370300" y="1348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156856</xdr:rowOff>
    </xdr:from>
    <xdr:to>
      <xdr:col>81</xdr:col>
      <xdr:colOff>101600</xdr:colOff>
      <xdr:row>79</xdr:row>
      <xdr:rowOff>87006</xdr:rowOff>
    </xdr:to>
    <xdr:sp macro="" textlink="">
      <xdr:nvSpPr>
        <xdr:cNvPr id="645" name="楕円 644"/>
        <xdr:cNvSpPr/>
      </xdr:nvSpPr>
      <xdr:spPr>
        <a:xfrm>
          <a:off x="15430500" y="135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78133</xdr:rowOff>
    </xdr:from>
    <xdr:ext cx="469744" cy="259045"/>
    <xdr:sp macro="" textlink="">
      <xdr:nvSpPr>
        <xdr:cNvPr id="646" name="テキスト ボックス 645"/>
        <xdr:cNvSpPr txBox="1"/>
      </xdr:nvSpPr>
      <xdr:spPr>
        <a:xfrm>
          <a:off x="15246428" y="1362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157945</xdr:rowOff>
    </xdr:from>
    <xdr:to>
      <xdr:col>76</xdr:col>
      <xdr:colOff>165100</xdr:colOff>
      <xdr:row>79</xdr:row>
      <xdr:rowOff>88095</xdr:rowOff>
    </xdr:to>
    <xdr:sp macro="" textlink="">
      <xdr:nvSpPr>
        <xdr:cNvPr id="647" name="楕円 646"/>
        <xdr:cNvSpPr/>
      </xdr:nvSpPr>
      <xdr:spPr>
        <a:xfrm>
          <a:off x="14541500" y="135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79222</xdr:rowOff>
    </xdr:from>
    <xdr:ext cx="378565" cy="259045"/>
    <xdr:sp macro="" textlink="">
      <xdr:nvSpPr>
        <xdr:cNvPr id="648" name="テキスト ボックス 647"/>
        <xdr:cNvSpPr txBox="1"/>
      </xdr:nvSpPr>
      <xdr:spPr>
        <a:xfrm>
          <a:off x="14403017" y="1362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164423</xdr:rowOff>
    </xdr:from>
    <xdr:to>
      <xdr:col>72</xdr:col>
      <xdr:colOff>38100</xdr:colOff>
      <xdr:row>79</xdr:row>
      <xdr:rowOff>94573</xdr:rowOff>
    </xdr:to>
    <xdr:sp macro="" textlink="">
      <xdr:nvSpPr>
        <xdr:cNvPr id="649" name="楕円 648"/>
        <xdr:cNvSpPr/>
      </xdr:nvSpPr>
      <xdr:spPr>
        <a:xfrm>
          <a:off x="13652500" y="13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85700</xdr:rowOff>
    </xdr:from>
    <xdr:ext cx="313932" cy="259045"/>
    <xdr:sp macro="" textlink="">
      <xdr:nvSpPr>
        <xdr:cNvPr id="650" name="テキスト ボックス 649"/>
        <xdr:cNvSpPr txBox="1"/>
      </xdr:nvSpPr>
      <xdr:spPr>
        <a:xfrm>
          <a:off x="13546333" y="1363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163736</xdr:rowOff>
    </xdr:from>
    <xdr:to>
      <xdr:col>67</xdr:col>
      <xdr:colOff>101600</xdr:colOff>
      <xdr:row>79</xdr:row>
      <xdr:rowOff>93886</xdr:rowOff>
    </xdr:to>
    <xdr:sp macro="" textlink="">
      <xdr:nvSpPr>
        <xdr:cNvPr id="651" name="楕円 650"/>
        <xdr:cNvSpPr/>
      </xdr:nvSpPr>
      <xdr:spPr>
        <a:xfrm>
          <a:off x="12763500" y="135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85013</xdr:rowOff>
    </xdr:from>
    <xdr:ext cx="378565" cy="259045"/>
    <xdr:sp macro="" textlink="">
      <xdr:nvSpPr>
        <xdr:cNvPr id="652" name="テキスト ボックス 651"/>
        <xdr:cNvSpPr txBox="1"/>
      </xdr:nvSpPr>
      <xdr:spPr>
        <a:xfrm>
          <a:off x="12625017" y="1362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149834</xdr:rowOff>
    </xdr:from>
    <xdr:to>
      <xdr:col>85</xdr:col>
      <xdr:colOff>127000</xdr:colOff>
      <xdr:row>94</xdr:row>
      <xdr:rowOff>150540</xdr:rowOff>
    </xdr:to>
    <xdr:cxnSp macro="">
      <xdr:nvCxnSpPr>
        <xdr:cNvPr id="681" name="直線コネクタ 680"/>
        <xdr:cNvCxnSpPr/>
      </xdr:nvCxnSpPr>
      <xdr:spPr>
        <a:xfrm>
          <a:off x="15481300" y="16266134"/>
          <a:ext cx="8382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125661</xdr:rowOff>
    </xdr:from>
    <xdr:to>
      <xdr:col>81</xdr:col>
      <xdr:colOff>50800</xdr:colOff>
      <xdr:row>94</xdr:row>
      <xdr:rowOff>149834</xdr:rowOff>
    </xdr:to>
    <xdr:cxnSp macro="">
      <xdr:nvCxnSpPr>
        <xdr:cNvPr id="684" name="直線コネクタ 683"/>
        <xdr:cNvCxnSpPr/>
      </xdr:nvCxnSpPr>
      <xdr:spPr>
        <a:xfrm>
          <a:off x="14592300" y="16241961"/>
          <a:ext cx="889000" cy="2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125661</xdr:rowOff>
    </xdr:from>
    <xdr:to>
      <xdr:col>76</xdr:col>
      <xdr:colOff>114300</xdr:colOff>
      <xdr:row>95</xdr:row>
      <xdr:rowOff>20562</xdr:rowOff>
    </xdr:to>
    <xdr:cxnSp macro="">
      <xdr:nvCxnSpPr>
        <xdr:cNvPr id="687" name="直線コネクタ 686"/>
        <xdr:cNvCxnSpPr/>
      </xdr:nvCxnSpPr>
      <xdr:spPr>
        <a:xfrm flipV="1">
          <a:off x="13703300" y="16241961"/>
          <a:ext cx="8890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20562</xdr:rowOff>
    </xdr:from>
    <xdr:to>
      <xdr:col>71</xdr:col>
      <xdr:colOff>177800</xdr:colOff>
      <xdr:row>95</xdr:row>
      <xdr:rowOff>37212</xdr:rowOff>
    </xdr:to>
    <xdr:cxnSp macro="">
      <xdr:nvCxnSpPr>
        <xdr:cNvPr id="690" name="直線コネクタ 689"/>
        <xdr:cNvCxnSpPr/>
      </xdr:nvCxnSpPr>
      <xdr:spPr>
        <a:xfrm flipV="1">
          <a:off x="12814300" y="16308312"/>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99740</xdr:rowOff>
    </xdr:from>
    <xdr:to>
      <xdr:col>85</xdr:col>
      <xdr:colOff>177800</xdr:colOff>
      <xdr:row>95</xdr:row>
      <xdr:rowOff>29890</xdr:rowOff>
    </xdr:to>
    <xdr:sp macro="" textlink="">
      <xdr:nvSpPr>
        <xdr:cNvPr id="700" name="楕円 699"/>
        <xdr:cNvSpPr/>
      </xdr:nvSpPr>
      <xdr:spPr>
        <a:xfrm>
          <a:off x="16268700" y="162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78167</xdr:rowOff>
    </xdr:from>
    <xdr:ext cx="534377" cy="259045"/>
    <xdr:sp macro="" textlink="">
      <xdr:nvSpPr>
        <xdr:cNvPr id="701" name="公債費該当値テキスト"/>
        <xdr:cNvSpPr txBox="1"/>
      </xdr:nvSpPr>
      <xdr:spPr>
        <a:xfrm>
          <a:off x="16370300" y="1619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99034</xdr:rowOff>
    </xdr:from>
    <xdr:to>
      <xdr:col>81</xdr:col>
      <xdr:colOff>101600</xdr:colOff>
      <xdr:row>95</xdr:row>
      <xdr:rowOff>29184</xdr:rowOff>
    </xdr:to>
    <xdr:sp macro="" textlink="">
      <xdr:nvSpPr>
        <xdr:cNvPr id="702" name="楕円 701"/>
        <xdr:cNvSpPr/>
      </xdr:nvSpPr>
      <xdr:spPr>
        <a:xfrm>
          <a:off x="15430500" y="16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20311</xdr:rowOff>
    </xdr:from>
    <xdr:ext cx="534377" cy="259045"/>
    <xdr:sp macro="" textlink="">
      <xdr:nvSpPr>
        <xdr:cNvPr id="703" name="テキスト ボックス 702"/>
        <xdr:cNvSpPr txBox="1"/>
      </xdr:nvSpPr>
      <xdr:spPr>
        <a:xfrm>
          <a:off x="15214111" y="163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74861</xdr:rowOff>
    </xdr:from>
    <xdr:to>
      <xdr:col>76</xdr:col>
      <xdr:colOff>165100</xdr:colOff>
      <xdr:row>95</xdr:row>
      <xdr:rowOff>5011</xdr:rowOff>
    </xdr:to>
    <xdr:sp macro="" textlink="">
      <xdr:nvSpPr>
        <xdr:cNvPr id="704" name="楕円 703"/>
        <xdr:cNvSpPr/>
      </xdr:nvSpPr>
      <xdr:spPr>
        <a:xfrm>
          <a:off x="14541500" y="161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167588</xdr:rowOff>
    </xdr:from>
    <xdr:ext cx="534377" cy="259045"/>
    <xdr:sp macro="" textlink="">
      <xdr:nvSpPr>
        <xdr:cNvPr id="705" name="テキスト ボックス 704"/>
        <xdr:cNvSpPr txBox="1"/>
      </xdr:nvSpPr>
      <xdr:spPr>
        <a:xfrm>
          <a:off x="14325111" y="162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141212</xdr:rowOff>
    </xdr:from>
    <xdr:to>
      <xdr:col>72</xdr:col>
      <xdr:colOff>38100</xdr:colOff>
      <xdr:row>95</xdr:row>
      <xdr:rowOff>71362</xdr:rowOff>
    </xdr:to>
    <xdr:sp macro="" textlink="">
      <xdr:nvSpPr>
        <xdr:cNvPr id="706" name="楕円 705"/>
        <xdr:cNvSpPr/>
      </xdr:nvSpPr>
      <xdr:spPr>
        <a:xfrm>
          <a:off x="13652500" y="162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62489</xdr:rowOff>
    </xdr:from>
    <xdr:ext cx="534377" cy="259045"/>
    <xdr:sp macro="" textlink="">
      <xdr:nvSpPr>
        <xdr:cNvPr id="707" name="テキスト ボックス 706"/>
        <xdr:cNvSpPr txBox="1"/>
      </xdr:nvSpPr>
      <xdr:spPr>
        <a:xfrm>
          <a:off x="13436111" y="163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157862</xdr:rowOff>
    </xdr:from>
    <xdr:to>
      <xdr:col>67</xdr:col>
      <xdr:colOff>101600</xdr:colOff>
      <xdr:row>95</xdr:row>
      <xdr:rowOff>88012</xdr:rowOff>
    </xdr:to>
    <xdr:sp macro="" textlink="">
      <xdr:nvSpPr>
        <xdr:cNvPr id="708" name="楕円 707"/>
        <xdr:cNvSpPr/>
      </xdr:nvSpPr>
      <xdr:spPr>
        <a:xfrm>
          <a:off x="12763500" y="162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79139</xdr:rowOff>
    </xdr:from>
    <xdr:ext cx="534377" cy="259045"/>
    <xdr:sp macro="" textlink="">
      <xdr:nvSpPr>
        <xdr:cNvPr id="709" name="テキスト ボックス 708"/>
        <xdr:cNvSpPr txBox="1"/>
      </xdr:nvSpPr>
      <xdr:spPr>
        <a:xfrm>
          <a:off x="12547111" y="163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消防費は住民１人当たり</a:t>
          </a:r>
          <a:r>
            <a:rPr kumimoji="1" lang="en-US" altLang="ja-JP" sz="1300">
              <a:latin typeface="ＭＳ Ｐゴシック" panose="020B0600070205080204" pitchFamily="50" charset="-128"/>
              <a:ea typeface="ＭＳ Ｐゴシック" panose="020B0600070205080204" pitchFamily="50" charset="-128"/>
            </a:rPr>
            <a:t>35,804</a:t>
          </a:r>
          <a:r>
            <a:rPr kumimoji="1" lang="ja-JP" altLang="en-US" sz="1300">
              <a:latin typeface="ＭＳ Ｐゴシック" panose="020B0600070205080204" pitchFamily="50" charset="-128"/>
              <a:ea typeface="ＭＳ Ｐゴシック" panose="020B0600070205080204" pitchFamily="50" charset="-128"/>
            </a:rPr>
            <a:t>円で、類似団体平均を大きく上回っているが、令和元年度から２年度にかけて消防庁舎の再編整備を行ったことが影響しており、令和３年度以降は減少が見込まれる。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民生費についても住民１人当たり</a:t>
          </a:r>
          <a:r>
            <a:rPr kumimoji="1" lang="en-US" altLang="ja-JP" sz="1300">
              <a:latin typeface="ＭＳ Ｐゴシック" panose="020B0600070205080204" pitchFamily="50" charset="-128"/>
              <a:ea typeface="ＭＳ Ｐゴシック" panose="020B0600070205080204" pitchFamily="50" charset="-128"/>
            </a:rPr>
            <a:t>152,927</a:t>
          </a:r>
          <a:r>
            <a:rPr kumimoji="1" lang="ja-JP" altLang="en-US" sz="1300">
              <a:latin typeface="ＭＳ Ｐゴシック" panose="020B0600070205080204" pitchFamily="50" charset="-128"/>
              <a:ea typeface="ＭＳ Ｐゴシック" panose="020B0600070205080204" pitchFamily="50" charset="-128"/>
            </a:rPr>
            <a:t>円で、類似団体平均を上回っているが、少子化による児童福祉費の減少が見られるものの、高齢化による後期高齢者医療事業特別会計にかかる繰出金等の増加もあり、住民１人当たりのコストに換算すると前年度と比較して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衛生費についても住民１人当たり</a:t>
          </a:r>
          <a:r>
            <a:rPr kumimoji="1" lang="en-US" altLang="ja-JP" sz="1300">
              <a:latin typeface="ＭＳ Ｐゴシック" panose="020B0600070205080204" pitchFamily="50" charset="-128"/>
              <a:ea typeface="ＭＳ Ｐゴシック" panose="020B0600070205080204" pitchFamily="50" charset="-128"/>
            </a:rPr>
            <a:t>47,401</a:t>
          </a:r>
          <a:r>
            <a:rPr kumimoji="1" lang="ja-JP" altLang="en-US" sz="1300">
              <a:latin typeface="ＭＳ Ｐゴシック" panose="020B0600070205080204" pitchFamily="50" charset="-128"/>
              <a:ea typeface="ＭＳ Ｐゴシック" panose="020B0600070205080204" pitchFamily="50" charset="-128"/>
            </a:rPr>
            <a:t>円で、類似団体平均を上回っており、病院事業の地方独立行政法人化や清掃センターの修繕が影響したものと考えられる。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例年行っている前年度実質収支額の２分の１の額及び競輪会計からの繰入金以外に、ふるさと納税の一部及び令和２年度末で閉鎖した土地埋立造成事業会計からの繰入金を積み立て、取崩しはなかったことから大きく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については、好調であった競輪会計からの繰入金が増加したことに加え、新型コロナウイルス感染症拡大の影響からイベント等の中止が相次ぎ、支出が抑制されたことが影響して増加したもの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令和２年度決算においても昨年度に引き続き赤字となった会計はない。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に関しては、新型コロナウイルス感染症拡大に伴い、入院・外来患者数の減少によって医業収益が大きく減少したことと、行税制改革の一環として一般会計からの繰出金を必要最低限に抑制していることから、形式収支では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連結実質赤字比率全体としては、今後の公共施設の再編整備、大規模改修等における財政需要に対応するため、一時的な収支状況の悪化が予想されているものの、各会計において実質赤字額が生じることがないよう、歳出全般に経費節減や適正な財源措置により安定的な財政運営を行い、引き続き財政の健全化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W34" sqref="BW34:BX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33045877</v>
      </c>
      <c r="BO4" s="464"/>
      <c r="BP4" s="464"/>
      <c r="BQ4" s="464"/>
      <c r="BR4" s="464"/>
      <c r="BS4" s="464"/>
      <c r="BT4" s="464"/>
      <c r="BU4" s="465"/>
      <c r="BV4" s="463">
        <v>24746438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9.9</v>
      </c>
      <c r="CU4" s="648"/>
      <c r="CV4" s="648"/>
      <c r="CW4" s="648"/>
      <c r="CX4" s="648"/>
      <c r="CY4" s="648"/>
      <c r="CZ4" s="648"/>
      <c r="DA4" s="649"/>
      <c r="DB4" s="647">
        <v>6.3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31294346</v>
      </c>
      <c r="BO5" s="469"/>
      <c r="BP5" s="469"/>
      <c r="BQ5" s="469"/>
      <c r="BR5" s="469"/>
      <c r="BS5" s="469"/>
      <c r="BT5" s="469"/>
      <c r="BU5" s="470"/>
      <c r="BV5" s="468">
        <v>23700087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91.3</v>
      </c>
      <c r="CU5" s="439"/>
      <c r="CV5" s="439"/>
      <c r="CW5" s="439"/>
      <c r="CX5" s="439"/>
      <c r="CY5" s="439"/>
      <c r="CZ5" s="439"/>
      <c r="DA5" s="440"/>
      <c r="DB5" s="438">
        <v>90.5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1751531</v>
      </c>
      <c r="BO6" s="469"/>
      <c r="BP6" s="469"/>
      <c r="BQ6" s="469"/>
      <c r="BR6" s="469"/>
      <c r="BS6" s="469"/>
      <c r="BT6" s="469"/>
      <c r="BU6" s="470"/>
      <c r="BV6" s="468">
        <v>1046351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95.8</v>
      </c>
      <c r="CU6" s="622"/>
      <c r="CV6" s="622"/>
      <c r="CW6" s="622"/>
      <c r="CX6" s="622"/>
      <c r="CY6" s="622"/>
      <c r="CZ6" s="622"/>
      <c r="DA6" s="623"/>
      <c r="DB6" s="621">
        <v>95.4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230605</v>
      </c>
      <c r="BO7" s="469"/>
      <c r="BP7" s="469"/>
      <c r="BQ7" s="469"/>
      <c r="BR7" s="469"/>
      <c r="BS7" s="469"/>
      <c r="BT7" s="469"/>
      <c r="BU7" s="470"/>
      <c r="BV7" s="468">
        <v>115968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15376760</v>
      </c>
      <c r="CU7" s="469"/>
      <c r="CV7" s="469"/>
      <c r="CW7" s="469"/>
      <c r="CX7" s="469"/>
      <c r="CY7" s="469"/>
      <c r="CZ7" s="469"/>
      <c r="DA7" s="470"/>
      <c r="DB7" s="468">
        <v>14805538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1520926</v>
      </c>
      <c r="BO8" s="469"/>
      <c r="BP8" s="469"/>
      <c r="BQ8" s="469"/>
      <c r="BR8" s="469"/>
      <c r="BS8" s="469"/>
      <c r="BT8" s="469"/>
      <c r="BU8" s="470"/>
      <c r="BV8" s="468">
        <v>930383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0.57999999999999996</v>
      </c>
      <c r="CU8" s="582"/>
      <c r="CV8" s="582"/>
      <c r="CW8" s="582"/>
      <c r="CX8" s="582"/>
      <c r="CY8" s="582"/>
      <c r="CZ8" s="582"/>
      <c r="DA8" s="583"/>
      <c r="DB8" s="581">
        <v>0.56999999999999995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56531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590543</v>
      </c>
      <c r="BO9" s="469"/>
      <c r="BP9" s="469"/>
      <c r="BQ9" s="469"/>
      <c r="BR9" s="469"/>
      <c r="BS9" s="469"/>
      <c r="BT9" s="469"/>
      <c r="BU9" s="470"/>
      <c r="BV9" s="468">
        <v>211210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11.4</v>
      </c>
      <c r="CU9" s="439"/>
      <c r="CV9" s="439"/>
      <c r="CW9" s="439"/>
      <c r="CX9" s="439"/>
      <c r="CY9" s="439"/>
      <c r="CZ9" s="439"/>
      <c r="DA9" s="440"/>
      <c r="DB9" s="438">
        <v>12.4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60736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105</v>
      </c>
      <c r="AV10" s="526"/>
      <c r="AW10" s="526"/>
      <c r="AX10" s="526"/>
      <c r="AY10" s="448" t="s">
        <v>120</v>
      </c>
      <c r="AZ10" s="449"/>
      <c r="BA10" s="449"/>
      <c r="BB10" s="449"/>
      <c r="BC10" s="449"/>
      <c r="BD10" s="449"/>
      <c r="BE10" s="449"/>
      <c r="BF10" s="449"/>
      <c r="BG10" s="449"/>
      <c r="BH10" s="449"/>
      <c r="BI10" s="449"/>
      <c r="BJ10" s="449"/>
      <c r="BK10" s="449"/>
      <c r="BL10" s="449"/>
      <c r="BM10" s="450"/>
      <c r="BN10" s="468">
        <v>896507</v>
      </c>
      <c r="BO10" s="469"/>
      <c r="BP10" s="469"/>
      <c r="BQ10" s="469"/>
      <c r="BR10" s="469"/>
      <c r="BS10" s="469"/>
      <c r="BT10" s="469"/>
      <c r="BU10" s="470"/>
      <c r="BV10" s="468">
        <v>510046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109</v>
      </c>
      <c r="AV11" s="526"/>
      <c r="AW11" s="526"/>
      <c r="AX11" s="526"/>
      <c r="AY11" s="448" t="s">
        <v>125</v>
      </c>
      <c r="AZ11" s="449"/>
      <c r="BA11" s="449"/>
      <c r="BB11" s="449"/>
      <c r="BC11" s="449"/>
      <c r="BD11" s="449"/>
      <c r="BE11" s="449"/>
      <c r="BF11" s="449"/>
      <c r="BG11" s="449"/>
      <c r="BH11" s="449"/>
      <c r="BI11" s="449"/>
      <c r="BJ11" s="449"/>
      <c r="BK11" s="449"/>
      <c r="BL11" s="449"/>
      <c r="BM11" s="450"/>
      <c r="BN11" s="468">
        <v>187743</v>
      </c>
      <c r="BO11" s="469"/>
      <c r="BP11" s="469"/>
      <c r="BQ11" s="469"/>
      <c r="BR11" s="469"/>
      <c r="BS11" s="469"/>
      <c r="BT11" s="469"/>
      <c r="BU11" s="470"/>
      <c r="BV11" s="468">
        <v>171671</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57921</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57205</v>
      </c>
      <c r="S13" s="572"/>
      <c r="T13" s="572"/>
      <c r="U13" s="572"/>
      <c r="V13" s="573"/>
      <c r="W13" s="559" t="s">
        <v>139</v>
      </c>
      <c r="X13" s="481"/>
      <c r="Y13" s="481"/>
      <c r="Z13" s="481"/>
      <c r="AA13" s="481"/>
      <c r="AB13" s="482"/>
      <c r="AC13" s="444">
        <v>722</v>
      </c>
      <c r="AD13" s="445"/>
      <c r="AE13" s="445"/>
      <c r="AF13" s="445"/>
      <c r="AG13" s="446"/>
      <c r="AH13" s="444">
        <v>791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1674793</v>
      </c>
      <c r="BO13" s="469"/>
      <c r="BP13" s="469"/>
      <c r="BQ13" s="469"/>
      <c r="BR13" s="469"/>
      <c r="BS13" s="469"/>
      <c r="BT13" s="469"/>
      <c r="BU13" s="470"/>
      <c r="BV13" s="468">
        <v>892927</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4.7</v>
      </c>
      <c r="CU13" s="439"/>
      <c r="CV13" s="439"/>
      <c r="CW13" s="439"/>
      <c r="CX13" s="439"/>
      <c r="CY13" s="439"/>
      <c r="CZ13" s="439"/>
      <c r="DA13" s="440"/>
      <c r="DB13" s="438">
        <v>5.0999999999999996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58834</v>
      </c>
      <c r="S14" s="572"/>
      <c r="T14" s="572"/>
      <c r="U14" s="572"/>
      <c r="V14" s="573"/>
      <c r="W14" s="574"/>
      <c r="X14" s="484"/>
      <c r="Y14" s="484"/>
      <c r="Z14" s="484"/>
      <c r="AA14" s="484"/>
      <c r="AB14" s="485"/>
      <c r="AC14" s="564">
        <v>2.8</v>
      </c>
      <c r="AD14" s="565"/>
      <c r="AE14" s="565"/>
      <c r="AF14" s="565"/>
      <c r="AG14" s="566"/>
      <c r="AH14" s="564">
        <v>2.8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v>1.9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58137</v>
      </c>
      <c r="S15" s="572"/>
      <c r="T15" s="572"/>
      <c r="U15" s="572"/>
      <c r="V15" s="573"/>
      <c r="W15" s="559" t="s">
        <v>146</v>
      </c>
      <c r="X15" s="481"/>
      <c r="Y15" s="481"/>
      <c r="Z15" s="481"/>
      <c r="AA15" s="481"/>
      <c r="AB15" s="482"/>
      <c r="AC15" s="444">
        <v>8272</v>
      </c>
      <c r="AD15" s="445"/>
      <c r="AE15" s="445"/>
      <c r="AF15" s="445"/>
      <c r="AG15" s="446"/>
      <c r="AH15" s="444">
        <v>9796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7488644</v>
      </c>
      <c r="BO15" s="464"/>
      <c r="BP15" s="464"/>
      <c r="BQ15" s="464"/>
      <c r="BR15" s="464"/>
      <c r="BS15" s="464"/>
      <c r="BT15" s="464"/>
      <c r="BU15" s="465"/>
      <c r="BV15" s="463">
        <v>6735305</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32.5</v>
      </c>
      <c r="AD16" s="565"/>
      <c r="AE16" s="565"/>
      <c r="AF16" s="565"/>
      <c r="AG16" s="566"/>
      <c r="AH16" s="564">
        <v>34.9</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12672435</v>
      </c>
      <c r="BO16" s="469"/>
      <c r="BP16" s="469"/>
      <c r="BQ16" s="469"/>
      <c r="BR16" s="469"/>
      <c r="BS16" s="469"/>
      <c r="BT16" s="469"/>
      <c r="BU16" s="470"/>
      <c r="BV16" s="468">
        <v>12137218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16484</v>
      </c>
      <c r="AD17" s="445"/>
      <c r="AE17" s="445"/>
      <c r="AF17" s="445"/>
      <c r="AG17" s="446"/>
      <c r="AH17" s="444">
        <v>17461</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9480920</v>
      </c>
      <c r="BO17" s="469"/>
      <c r="BP17" s="469"/>
      <c r="BQ17" s="469"/>
      <c r="BR17" s="469"/>
      <c r="BS17" s="469"/>
      <c r="BT17" s="469"/>
      <c r="BU17" s="470"/>
      <c r="BV17" s="468">
        <v>8568506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103.58</v>
      </c>
      <c r="M18" s="533"/>
      <c r="N18" s="533"/>
      <c r="O18" s="533"/>
      <c r="P18" s="533"/>
      <c r="Q18" s="533"/>
      <c r="R18" s="534"/>
      <c r="S18" s="534"/>
      <c r="T18" s="534"/>
      <c r="U18" s="534"/>
      <c r="V18" s="535"/>
      <c r="W18" s="549"/>
      <c r="X18" s="550"/>
      <c r="Y18" s="550"/>
      <c r="Z18" s="550"/>
      <c r="AA18" s="550"/>
      <c r="AB18" s="560"/>
      <c r="AC18" s="432">
        <v>64.7</v>
      </c>
      <c r="AD18" s="433"/>
      <c r="AE18" s="433"/>
      <c r="AF18" s="433"/>
      <c r="AG18" s="536"/>
      <c r="AH18" s="432">
        <v>62.3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13895210</v>
      </c>
      <c r="BO18" s="469"/>
      <c r="BP18" s="469"/>
      <c r="BQ18" s="469"/>
      <c r="BR18" s="469"/>
      <c r="BS18" s="469"/>
      <c r="BT18" s="469"/>
      <c r="BU18" s="470"/>
      <c r="BV18" s="468">
        <v>14206383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546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19281069</v>
      </c>
      <c r="BO19" s="469"/>
      <c r="BP19" s="469"/>
      <c r="BQ19" s="469"/>
      <c r="BR19" s="469"/>
      <c r="BS19" s="469"/>
      <c r="BT19" s="469"/>
      <c r="BU19" s="470"/>
      <c r="BV19" s="468">
        <v>18059227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24090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20729109</v>
      </c>
      <c r="BO23" s="469"/>
      <c r="BP23" s="469"/>
      <c r="BQ23" s="469"/>
      <c r="BR23" s="469"/>
      <c r="BS23" s="469"/>
      <c r="BT23" s="469"/>
      <c r="BU23" s="470"/>
      <c r="BV23" s="468">
        <v>20400765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9400</v>
      </c>
      <c r="R24" s="445"/>
      <c r="S24" s="445"/>
      <c r="T24" s="445"/>
      <c r="U24" s="445"/>
      <c r="V24" s="446"/>
      <c r="W24" s="510"/>
      <c r="X24" s="501"/>
      <c r="Y24" s="502"/>
      <c r="Z24" s="441" t="s">
        <v>170</v>
      </c>
      <c r="AA24" s="442"/>
      <c r="AB24" s="442"/>
      <c r="AC24" s="442"/>
      <c r="AD24" s="442"/>
      <c r="AE24" s="442"/>
      <c r="AF24" s="442"/>
      <c r="AG24" s="443"/>
      <c r="AH24" s="444">
        <v>484</v>
      </c>
      <c r="AI24" s="445"/>
      <c r="AJ24" s="445"/>
      <c r="AK24" s="445"/>
      <c r="AL24" s="446"/>
      <c r="AM24" s="444">
        <v>1530408</v>
      </c>
      <c r="AN24" s="445"/>
      <c r="AO24" s="445"/>
      <c r="AP24" s="445"/>
      <c r="AQ24" s="445"/>
      <c r="AR24" s="446"/>
      <c r="AS24" s="444">
        <v>3162</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18241475</v>
      </c>
      <c r="BO24" s="469"/>
      <c r="BP24" s="469"/>
      <c r="BQ24" s="469"/>
      <c r="BR24" s="469"/>
      <c r="BS24" s="469"/>
      <c r="BT24" s="469"/>
      <c r="BU24" s="470"/>
      <c r="BV24" s="468">
        <v>17762259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7550</v>
      </c>
      <c r="R25" s="445"/>
      <c r="S25" s="445"/>
      <c r="T25" s="445"/>
      <c r="U25" s="445"/>
      <c r="V25" s="446"/>
      <c r="W25" s="510"/>
      <c r="X25" s="501"/>
      <c r="Y25" s="502"/>
      <c r="Z25" s="441" t="s">
        <v>173</v>
      </c>
      <c r="AA25" s="442"/>
      <c r="AB25" s="442"/>
      <c r="AC25" s="442"/>
      <c r="AD25" s="442"/>
      <c r="AE25" s="442"/>
      <c r="AF25" s="442"/>
      <c r="AG25" s="443"/>
      <c r="AH25" s="444">
        <v>112</v>
      </c>
      <c r="AI25" s="445"/>
      <c r="AJ25" s="445"/>
      <c r="AK25" s="445"/>
      <c r="AL25" s="446"/>
      <c r="AM25" s="444">
        <v>335888</v>
      </c>
      <c r="AN25" s="445"/>
      <c r="AO25" s="445"/>
      <c r="AP25" s="445"/>
      <c r="AQ25" s="445"/>
      <c r="AR25" s="446"/>
      <c r="AS25" s="444">
        <v>2999</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5203737</v>
      </c>
      <c r="BO25" s="464"/>
      <c r="BP25" s="464"/>
      <c r="BQ25" s="464"/>
      <c r="BR25" s="464"/>
      <c r="BS25" s="464"/>
      <c r="BT25" s="464"/>
      <c r="BU25" s="465"/>
      <c r="BV25" s="463">
        <v>5999826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6650</v>
      </c>
      <c r="R26" s="445"/>
      <c r="S26" s="445"/>
      <c r="T26" s="445"/>
      <c r="U26" s="445"/>
      <c r="V26" s="446"/>
      <c r="W26" s="510"/>
      <c r="X26" s="501"/>
      <c r="Y26" s="502"/>
      <c r="Z26" s="441" t="s">
        <v>176</v>
      </c>
      <c r="AA26" s="523"/>
      <c r="AB26" s="523"/>
      <c r="AC26" s="523"/>
      <c r="AD26" s="523"/>
      <c r="AE26" s="523"/>
      <c r="AF26" s="523"/>
      <c r="AG26" s="524"/>
      <c r="AH26" s="444">
        <v>10</v>
      </c>
      <c r="AI26" s="445"/>
      <c r="AJ26" s="445"/>
      <c r="AK26" s="445"/>
      <c r="AL26" s="446"/>
      <c r="AM26" s="444">
        <v>32640</v>
      </c>
      <c r="AN26" s="445"/>
      <c r="AO26" s="445"/>
      <c r="AP26" s="445"/>
      <c r="AQ26" s="445"/>
      <c r="AR26" s="446"/>
      <c r="AS26" s="444">
        <v>3264</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v>450000</v>
      </c>
      <c r="BO26" s="469"/>
      <c r="BP26" s="469"/>
      <c r="BQ26" s="469"/>
      <c r="BR26" s="469"/>
      <c r="BS26" s="469"/>
      <c r="BT26" s="469"/>
      <c r="BU26" s="470"/>
      <c r="BV26" s="468">
        <v>250000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5350</v>
      </c>
      <c r="R27" s="445"/>
      <c r="S27" s="445"/>
      <c r="T27" s="445"/>
      <c r="U27" s="445"/>
      <c r="V27" s="446"/>
      <c r="W27" s="510"/>
      <c r="X27" s="501"/>
      <c r="Y27" s="502"/>
      <c r="Z27" s="441" t="s">
        <v>179</v>
      </c>
      <c r="AA27" s="442"/>
      <c r="AB27" s="442"/>
      <c r="AC27" s="442"/>
      <c r="AD27" s="442"/>
      <c r="AE27" s="442"/>
      <c r="AF27" s="442"/>
      <c r="AG27" s="443"/>
      <c r="AH27" s="444">
        <v>66</v>
      </c>
      <c r="AI27" s="445"/>
      <c r="AJ27" s="445"/>
      <c r="AK27" s="445"/>
      <c r="AL27" s="446"/>
      <c r="AM27" s="444">
        <v>237550</v>
      </c>
      <c r="AN27" s="445"/>
      <c r="AO27" s="445"/>
      <c r="AP27" s="445"/>
      <c r="AQ27" s="445"/>
      <c r="AR27" s="446"/>
      <c r="AS27" s="444">
        <v>3599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768000</v>
      </c>
      <c r="BO27" s="472"/>
      <c r="BP27" s="472"/>
      <c r="BQ27" s="472"/>
      <c r="BR27" s="472"/>
      <c r="BS27" s="472"/>
      <c r="BT27" s="472"/>
      <c r="BU27" s="473"/>
      <c r="BV27" s="471">
        <v>768000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4750</v>
      </c>
      <c r="R28" s="445"/>
      <c r="S28" s="445"/>
      <c r="T28" s="445"/>
      <c r="U28" s="445"/>
      <c r="V28" s="446"/>
      <c r="W28" s="510"/>
      <c r="X28" s="501"/>
      <c r="Y28" s="502"/>
      <c r="Z28" s="441" t="s">
        <v>182</v>
      </c>
      <c r="AA28" s="442"/>
      <c r="AB28" s="442"/>
      <c r="AC28" s="442"/>
      <c r="AD28" s="442"/>
      <c r="AE28" s="442"/>
      <c r="AF28" s="442"/>
      <c r="AG28" s="443"/>
      <c r="AH28" s="444">
        <v>3</v>
      </c>
      <c r="AI28" s="445"/>
      <c r="AJ28" s="445"/>
      <c r="AK28" s="445"/>
      <c r="AL28" s="446"/>
      <c r="AM28" s="444">
        <v>8565</v>
      </c>
      <c r="AN28" s="445"/>
      <c r="AO28" s="445"/>
      <c r="AP28" s="445"/>
      <c r="AQ28" s="445"/>
      <c r="AR28" s="446"/>
      <c r="AS28" s="444">
        <v>2855</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4122412</v>
      </c>
      <c r="BO28" s="464"/>
      <c r="BP28" s="464"/>
      <c r="BQ28" s="464"/>
      <c r="BR28" s="464"/>
      <c r="BS28" s="464"/>
      <c r="BT28" s="464"/>
      <c r="BU28" s="465"/>
      <c r="BV28" s="463">
        <v>3225905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17</v>
      </c>
      <c r="M29" s="445"/>
      <c r="N29" s="445"/>
      <c r="O29" s="445"/>
      <c r="P29" s="446"/>
      <c r="Q29" s="444">
        <v>4500</v>
      </c>
      <c r="R29" s="445"/>
      <c r="S29" s="445"/>
      <c r="T29" s="445"/>
      <c r="U29" s="445"/>
      <c r="V29" s="446"/>
      <c r="W29" s="511"/>
      <c r="X29" s="512"/>
      <c r="Y29" s="513"/>
      <c r="Z29" s="441" t="s">
        <v>185</v>
      </c>
      <c r="AA29" s="442"/>
      <c r="AB29" s="442"/>
      <c r="AC29" s="442"/>
      <c r="AD29" s="442"/>
      <c r="AE29" s="442"/>
      <c r="AF29" s="442"/>
      <c r="AG29" s="443"/>
      <c r="AH29" s="444">
        <v>553</v>
      </c>
      <c r="AI29" s="445"/>
      <c r="AJ29" s="445"/>
      <c r="AK29" s="445"/>
      <c r="AL29" s="446"/>
      <c r="AM29" s="444">
        <v>1776523</v>
      </c>
      <c r="AN29" s="445"/>
      <c r="AO29" s="445"/>
      <c r="AP29" s="445"/>
      <c r="AQ29" s="445"/>
      <c r="AR29" s="446"/>
      <c r="AS29" s="444">
        <v>3213</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8540</v>
      </c>
      <c r="BO29" s="469"/>
      <c r="BP29" s="469"/>
      <c r="BQ29" s="469"/>
      <c r="BR29" s="469"/>
      <c r="BS29" s="469"/>
      <c r="BT29" s="469"/>
      <c r="BU29" s="470"/>
      <c r="BV29" s="468">
        <v>8540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1411214</v>
      </c>
      <c r="BO30" s="472"/>
      <c r="BP30" s="472"/>
      <c r="BQ30" s="472"/>
      <c r="BR30" s="472"/>
      <c r="BS30" s="472"/>
      <c r="BT30" s="472"/>
      <c r="BU30" s="473"/>
      <c r="BV30" s="471">
        <v>1337960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194</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194</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玉野市国民健康保険事業特別会計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玉野市水道事業会計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IF('各会計、関係団体の財政状況及び健全化判断比率'!B35="","",'各会計、関係団体の財政状況及び健全化判断比率'!B35)</f>
        <v>玉野市土地埋立造成事業特別会計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岡山県南部水道企業団水道事業会計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（公財）玉野市スポーツ振興財団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玉野市市立玉野海洋博物館事業特別会計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玉野市介護保険事業特別会計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玉野市下水道事業会計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岡山県後期高齢者医療広域連合一般会計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（公財）玉野市公園緑化協会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玉野市下水道事業会計（合併処理浄化槽設置事業）</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玉野市後期高齢者医療事業特別会計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総合病院玉野市立玉野市民病院事業会計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岡山県後期高齢者医療広域連合特別会計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（一財）玉野産業振興公社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玉野市競輪事業特別会計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岡山県市町村総合事務組合一般会計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玉野レクリエーション総合開発（株）</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岡山県市町村総合事務組合貸付金特別会計</v>
      </c>
      <c r="BZ38" s="426"/>
      <c r="CA38" s="426"/>
      <c r="CB38" s="426"/>
      <c r="CC38" s="426"/>
      <c r="CD38" s="426"/>
      <c r="CE38" s="426"/>
      <c r="CF38" s="426"/>
      <c r="CG38" s="426"/>
      <c r="CH38" s="426"/>
      <c r="CI38" s="426"/>
      <c r="CJ38" s="426"/>
      <c r="CK38" s="426"/>
      <c r="CL38" s="426"/>
      <c r="CM38" s="426"/>
      <c r="CN38" s="214"/>
      <c r="CO38" s="427">
        <f t="shared" si="3"/>
        <v>24</v>
      </c>
      <c r="CP38" s="427"/>
      <c r="CQ38" s="426" t="str">
        <f>IF('各会計、関係団体の財政状況及び健全化判断比率'!BS11="","",'各会計、関係団体の財政状況及び健全化判断比率'!BS11)</f>
        <v>（有）みどりの館みやま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岡山県市町村総合事務組合交通災害共済特別会計</v>
      </c>
      <c r="BZ39" s="426"/>
      <c r="CA39" s="426"/>
      <c r="CB39" s="426"/>
      <c r="CC39" s="426"/>
      <c r="CD39" s="426"/>
      <c r="CE39" s="426"/>
      <c r="CF39" s="426"/>
      <c r="CG39" s="426"/>
      <c r="CH39" s="426"/>
      <c r="CI39" s="426"/>
      <c r="CJ39" s="426"/>
      <c r="CK39" s="426"/>
      <c r="CL39" s="426"/>
      <c r="CM39" s="426"/>
      <c r="CN39" s="214"/>
      <c r="CO39" s="427">
        <f t="shared" si="3"/>
        <v>25</v>
      </c>
      <c r="CP39" s="427"/>
      <c r="CQ39" s="426" t="str">
        <f>IF('各会計、関係団体の財政状況及び健全化判断比率'!BS12="","",'各会計、関係団体の財政状況及び健全化判断比率'!BS12)</f>
        <v>ダイヤモンド瀬戸内観光（株）</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岡山県市町村総合事務組合拠出金事業特別会計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岡山県市町村税整理組合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ErJzBl6T6jAr+z7+Ev0/5KNR5FXJ7d5jnmA2yzvdpuj/7nG4QjC0qY95RbPoPMOZjZhvoDmrf49hXMqbrP2KiA==" saltValue="lP4ZTD5cQ55igTY5ZzOu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566</v>
      </c>
      <c r="D34" s="1250"/>
      <c r="E34" s="1251"/>
      <c r="F34" s="32">
        <v>8.52</v>
      </c>
      <c r="G34" s="33">
        <v>10.31</v>
      </c>
      <c r="H34" s="33">
        <v>10.81</v>
      </c>
      <c r="I34" s="33">
        <v>10.71</v>
      </c>
      <c r="J34" s="34">
        <v>11.7</v>
      </c>
      <c r="K34" s="22"/>
      <c r="L34" s="22"/>
      <c r="M34" s="22"/>
      <c r="N34" s="22"/>
      <c r="O34" s="22"/>
      <c r="P34" s="22"/>
    </row>
    <row r="35" spans="1:16" ht="39" customHeight="1" x14ac:dyDescent="0.15">
      <c r="A35" s="22"/>
      <c r="B35" s="35"/>
      <c r="C35" s="1244" t="s">
        <v>567</v>
      </c>
      <c r="D35" s="1245"/>
      <c r="E35" s="1246"/>
      <c r="F35" s="36">
        <v>4.67</v>
      </c>
      <c r="G35" s="37">
        <v>6.15</v>
      </c>
      <c r="H35" s="37">
        <v>4.8499999999999996</v>
      </c>
      <c r="I35" s="37">
        <v>6.27</v>
      </c>
      <c r="J35" s="38">
        <v>9.8800000000000008</v>
      </c>
      <c r="K35" s="22"/>
      <c r="L35" s="22"/>
      <c r="M35" s="22"/>
      <c r="N35" s="22"/>
      <c r="O35" s="22"/>
      <c r="P35" s="22"/>
    </row>
    <row r="36" spans="1:16" ht="39" customHeight="1" x14ac:dyDescent="0.15">
      <c r="A36" s="22"/>
      <c r="B36" s="35"/>
      <c r="C36" s="1244" t="s">
        <v>568</v>
      </c>
      <c r="D36" s="1245"/>
      <c r="E36" s="1246"/>
      <c r="F36" s="36">
        <v>7.48</v>
      </c>
      <c r="G36" s="37">
        <v>6.29</v>
      </c>
      <c r="H36" s="37">
        <v>6.31</v>
      </c>
      <c r="I36" s="37">
        <v>6.67</v>
      </c>
      <c r="J36" s="38">
        <v>7.08</v>
      </c>
      <c r="K36" s="22"/>
      <c r="L36" s="22"/>
      <c r="M36" s="22"/>
      <c r="N36" s="22"/>
      <c r="O36" s="22"/>
      <c r="P36" s="22"/>
    </row>
    <row r="37" spans="1:16" ht="39" customHeight="1" x14ac:dyDescent="0.15">
      <c r="A37" s="22"/>
      <c r="B37" s="35"/>
      <c r="C37" s="1244" t="s">
        <v>569</v>
      </c>
      <c r="D37" s="1245"/>
      <c r="E37" s="1246"/>
      <c r="F37" s="36">
        <v>4.6500000000000004</v>
      </c>
      <c r="G37" s="37">
        <v>6.02</v>
      </c>
      <c r="H37" s="37">
        <v>5.51</v>
      </c>
      <c r="I37" s="37">
        <v>2.69</v>
      </c>
      <c r="J37" s="38">
        <v>3.2</v>
      </c>
      <c r="K37" s="22"/>
      <c r="L37" s="22"/>
      <c r="M37" s="22"/>
      <c r="N37" s="22"/>
      <c r="O37" s="22"/>
      <c r="P37" s="22"/>
    </row>
    <row r="38" spans="1:16" ht="39" customHeight="1" x14ac:dyDescent="0.15">
      <c r="A38" s="22"/>
      <c r="B38" s="35"/>
      <c r="C38" s="1244" t="s">
        <v>570</v>
      </c>
      <c r="D38" s="1245"/>
      <c r="E38" s="1246"/>
      <c r="F38" s="36">
        <v>1.29</v>
      </c>
      <c r="G38" s="37">
        <v>1.63</v>
      </c>
      <c r="H38" s="37">
        <v>2.56</v>
      </c>
      <c r="I38" s="37">
        <v>3.57</v>
      </c>
      <c r="J38" s="38">
        <v>2.95</v>
      </c>
      <c r="K38" s="22"/>
      <c r="L38" s="22"/>
      <c r="M38" s="22"/>
      <c r="N38" s="22"/>
      <c r="O38" s="22"/>
      <c r="P38" s="22"/>
    </row>
    <row r="39" spans="1:16" ht="39" customHeight="1" x14ac:dyDescent="0.15">
      <c r="A39" s="22"/>
      <c r="B39" s="35"/>
      <c r="C39" s="1244" t="s">
        <v>571</v>
      </c>
      <c r="D39" s="1245"/>
      <c r="E39" s="1246"/>
      <c r="F39" s="36">
        <v>4.51</v>
      </c>
      <c r="G39" s="37">
        <v>4.8499999999999996</v>
      </c>
      <c r="H39" s="37">
        <v>3.49</v>
      </c>
      <c r="I39" s="37">
        <v>2.88</v>
      </c>
      <c r="J39" s="38">
        <v>1.57</v>
      </c>
      <c r="K39" s="22"/>
      <c r="L39" s="22"/>
      <c r="M39" s="22"/>
      <c r="N39" s="22"/>
      <c r="O39" s="22"/>
      <c r="P39" s="22"/>
    </row>
    <row r="40" spans="1:16" ht="39" customHeight="1" x14ac:dyDescent="0.15">
      <c r="A40" s="22"/>
      <c r="B40" s="35"/>
      <c r="C40" s="1244" t="s">
        <v>572</v>
      </c>
      <c r="D40" s="1245"/>
      <c r="E40" s="1246"/>
      <c r="F40" s="36">
        <v>2.27</v>
      </c>
      <c r="G40" s="37">
        <v>2.2599999999999998</v>
      </c>
      <c r="H40" s="37">
        <v>2.11</v>
      </c>
      <c r="I40" s="37">
        <v>2.12</v>
      </c>
      <c r="J40" s="38">
        <v>0.86</v>
      </c>
      <c r="K40" s="22"/>
      <c r="L40" s="22"/>
      <c r="M40" s="22"/>
      <c r="N40" s="22"/>
      <c r="O40" s="22"/>
      <c r="P40" s="22"/>
    </row>
    <row r="41" spans="1:16" ht="39" customHeight="1" x14ac:dyDescent="0.15">
      <c r="A41" s="22"/>
      <c r="B41" s="35"/>
      <c r="C41" s="1244" t="s">
        <v>573</v>
      </c>
      <c r="D41" s="1245"/>
      <c r="E41" s="1246"/>
      <c r="F41" s="36">
        <v>2.0299999999999998</v>
      </c>
      <c r="G41" s="37">
        <v>1.81</v>
      </c>
      <c r="H41" s="37">
        <v>0.96</v>
      </c>
      <c r="I41" s="37">
        <v>1.18</v>
      </c>
      <c r="J41" s="38">
        <v>0.51</v>
      </c>
      <c r="K41" s="22"/>
      <c r="L41" s="22"/>
      <c r="M41" s="22"/>
      <c r="N41" s="22"/>
      <c r="O41" s="22"/>
      <c r="P41" s="22"/>
    </row>
    <row r="42" spans="1:16" ht="39" customHeight="1" x14ac:dyDescent="0.15">
      <c r="A42" s="22"/>
      <c r="B42" s="39"/>
      <c r="C42" s="1244" t="s">
        <v>574</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575</v>
      </c>
      <c r="D43" s="1248"/>
      <c r="E43" s="1249"/>
      <c r="F43" s="41">
        <v>0.01</v>
      </c>
      <c r="G43" s="42">
        <v>0.18</v>
      </c>
      <c r="H43" s="42">
        <v>0.18</v>
      </c>
      <c r="I43" s="42">
        <v>0.16</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ABsYX45PVeehKFtkW9a89oIfe0cJXRn48YQ7ZPh97KV6dhHeXMQ/zYQ0Sw628LhxFrlXoxuysEZT0ppTSR63g==" saltValue="vJL5gqOGSexjgM94/4eX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SheetLayoutView="55" workbookViewId="0">
      <selection activeCell="E52" sqref="E52:J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2227</v>
      </c>
      <c r="L45" s="60">
        <v>2252</v>
      </c>
      <c r="M45" s="60">
        <v>2330</v>
      </c>
      <c r="N45" s="60">
        <v>2150</v>
      </c>
      <c r="O45" s="61">
        <v>2093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72"/>
      <c r="C48" s="1273"/>
      <c r="D48" s="62"/>
      <c r="E48" s="1254" t="s">
        <v>15</v>
      </c>
      <c r="F48" s="1254"/>
      <c r="G48" s="1254"/>
      <c r="H48" s="1254"/>
      <c r="I48" s="1254"/>
      <c r="J48" s="1255"/>
      <c r="K48" s="63">
        <v>664</v>
      </c>
      <c r="L48" s="64">
        <v>641</v>
      </c>
      <c r="M48" s="64">
        <v>617</v>
      </c>
      <c r="N48" s="64">
        <v>691</v>
      </c>
      <c r="O48" s="65">
        <v>675</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519</v>
      </c>
      <c r="L49" s="64" t="s">
        <v>519</v>
      </c>
      <c r="M49" s="64" t="s">
        <v>519</v>
      </c>
      <c r="N49" s="64" t="s">
        <v>519</v>
      </c>
      <c r="O49" s="65" t="s">
        <v>519</v>
      </c>
      <c r="P49" s="48"/>
      <c r="Q49" s="48"/>
      <c r="R49" s="48"/>
      <c r="S49" s="48"/>
      <c r="T49" s="48"/>
      <c r="U49" s="48"/>
    </row>
    <row r="50" spans="1:21" ht="30.75" customHeight="1" x14ac:dyDescent="0.15">
      <c r="A50" s="48"/>
      <c r="B50" s="1272"/>
      <c r="C50" s="1273"/>
      <c r="D50" s="62"/>
      <c r="E50" s="1254" t="s">
        <v>17</v>
      </c>
      <c r="F50" s="1254"/>
      <c r="G50" s="1254"/>
      <c r="H50" s="1254"/>
      <c r="I50" s="1254"/>
      <c r="J50" s="1255"/>
      <c r="K50" s="63">
        <v>62</v>
      </c>
      <c r="L50" s="64">
        <v>57</v>
      </c>
      <c r="M50" s="64">
        <v>53</v>
      </c>
      <c r="N50" s="64">
        <v>47</v>
      </c>
      <c r="O50" s="65">
        <v>36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2292</v>
      </c>
      <c r="L52" s="64">
        <v>2310</v>
      </c>
      <c r="M52" s="64">
        <v>2280</v>
      </c>
      <c r="N52" s="64">
        <v>2281</v>
      </c>
      <c r="O52" s="65">
        <v>2279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661</v>
      </c>
      <c r="L53" s="69">
        <v>640</v>
      </c>
      <c r="M53" s="69">
        <v>720</v>
      </c>
      <c r="N53" s="69">
        <v>607</v>
      </c>
      <c r="O53" s="70">
        <v>525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599</v>
      </c>
      <c r="L57" s="84" t="s">
        <v>599</v>
      </c>
      <c r="M57" s="84" t="s">
        <v>599</v>
      </c>
      <c r="N57" s="84" t="s">
        <v>599</v>
      </c>
      <c r="O57" s="85" t="s">
        <v>599</v>
      </c>
    </row>
    <row r="58" spans="1:21" ht="31.5" customHeight="1" thickBot="1" x14ac:dyDescent="0.2">
      <c r="B58" s="1262"/>
      <c r="C58" s="1263"/>
      <c r="D58" s="1267" t="s">
        <v>27</v>
      </c>
      <c r="E58" s="1268"/>
      <c r="F58" s="1268"/>
      <c r="G58" s="1268"/>
      <c r="H58" s="1268"/>
      <c r="I58" s="1268"/>
      <c r="J58" s="1269"/>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i1+bQnsLhrPgxe7QCyax8tg+iQ++Vbxjsnu9MvsQXn4e9SFtgN/aJ8UIDb8qd+JUpqZctmcsCHgP4EW+yAArQ==" saltValue="ym3eIYYpnPqziOBzTRsY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SheetLayoutView="100" workbookViewId="0">
      <selection activeCell="E50" sqref="E50:H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0" t="s">
        <v>30</v>
      </c>
      <c r="C41" s="1291"/>
      <c r="D41" s="102"/>
      <c r="E41" s="1292" t="s">
        <v>31</v>
      </c>
      <c r="F41" s="1292"/>
      <c r="G41" s="1292"/>
      <c r="H41" s="1293"/>
      <c r="I41" s="103">
        <v>22147</v>
      </c>
      <c r="J41" s="104">
        <v>21306</v>
      </c>
      <c r="K41" s="104">
        <v>20695</v>
      </c>
      <c r="L41" s="104">
        <v>20401</v>
      </c>
      <c r="M41" s="105">
        <v>20729</v>
      </c>
    </row>
    <row r="42" spans="2:13" ht="27.75" customHeight="1" x14ac:dyDescent="0.15">
      <c r="B42" s="1280"/>
      <c r="C42" s="1281"/>
      <c r="D42" s="106"/>
      <c r="E42" s="1284" t="s">
        <v>32</v>
      </c>
      <c r="F42" s="1284"/>
      <c r="G42" s="1284"/>
      <c r="H42" s="1285"/>
      <c r="I42" s="107">
        <v>390</v>
      </c>
      <c r="J42" s="108">
        <v>337</v>
      </c>
      <c r="K42" s="108">
        <v>281</v>
      </c>
      <c r="L42" s="108">
        <v>1850</v>
      </c>
      <c r="M42" s="109">
        <v>1807</v>
      </c>
    </row>
    <row r="43" spans="2:13" ht="27.75" customHeight="1" x14ac:dyDescent="0.15">
      <c r="B43" s="1280"/>
      <c r="C43" s="1281"/>
      <c r="D43" s="106"/>
      <c r="E43" s="1284" t="s">
        <v>33</v>
      </c>
      <c r="F43" s="1284"/>
      <c r="G43" s="1284"/>
      <c r="H43" s="1285"/>
      <c r="I43" s="107">
        <v>9934</v>
      </c>
      <c r="J43" s="108">
        <v>9092</v>
      </c>
      <c r="K43" s="108">
        <v>8421</v>
      </c>
      <c r="L43" s="108">
        <v>8734</v>
      </c>
      <c r="M43" s="109">
        <v>9215</v>
      </c>
    </row>
    <row r="44" spans="2:13" ht="27.75" customHeight="1" x14ac:dyDescent="0.15">
      <c r="B44" s="1280"/>
      <c r="C44" s="1281"/>
      <c r="D44" s="106"/>
      <c r="E44" s="1284" t="s">
        <v>34</v>
      </c>
      <c r="F44" s="1284"/>
      <c r="G44" s="1284"/>
      <c r="H44" s="1285"/>
      <c r="I44" s="107" t="s">
        <v>519</v>
      </c>
      <c r="J44" s="108" t="s">
        <v>519</v>
      </c>
      <c r="K44" s="108" t="s">
        <v>519</v>
      </c>
      <c r="L44" s="108" t="s">
        <v>519</v>
      </c>
      <c r="M44" s="109" t="s">
        <v>519</v>
      </c>
    </row>
    <row r="45" spans="2:13" ht="27.75" customHeight="1" x14ac:dyDescent="0.15">
      <c r="B45" s="1280"/>
      <c r="C45" s="1281"/>
      <c r="D45" s="106"/>
      <c r="E45" s="1284" t="s">
        <v>35</v>
      </c>
      <c r="F45" s="1284"/>
      <c r="G45" s="1284"/>
      <c r="H45" s="1285"/>
      <c r="I45" s="107">
        <v>3803</v>
      </c>
      <c r="J45" s="108">
        <v>3891</v>
      </c>
      <c r="K45" s="108">
        <v>3799</v>
      </c>
      <c r="L45" s="108">
        <v>3893</v>
      </c>
      <c r="M45" s="109">
        <v>3983</v>
      </c>
    </row>
    <row r="46" spans="2:13" ht="27.75" customHeight="1" x14ac:dyDescent="0.15">
      <c r="B46" s="1280"/>
      <c r="C46" s="1281"/>
      <c r="D46" s="110"/>
      <c r="E46" s="1284" t="s">
        <v>36</v>
      </c>
      <c r="F46" s="1284"/>
      <c r="G46" s="1284"/>
      <c r="H46" s="1285"/>
      <c r="I46" s="107" t="s">
        <v>519</v>
      </c>
      <c r="J46" s="108">
        <v>9</v>
      </c>
      <c r="K46" s="108" t="s">
        <v>519</v>
      </c>
      <c r="L46" s="108">
        <v>1</v>
      </c>
      <c r="M46" s="109">
        <v>6</v>
      </c>
    </row>
    <row r="47" spans="2:13" ht="27.75" customHeight="1" x14ac:dyDescent="0.15">
      <c r="B47" s="1280"/>
      <c r="C47" s="1281"/>
      <c r="D47" s="111"/>
      <c r="E47" s="1294" t="s">
        <v>37</v>
      </c>
      <c r="F47" s="1295"/>
      <c r="G47" s="1295"/>
      <c r="H47" s="1296"/>
      <c r="I47" s="107" t="s">
        <v>519</v>
      </c>
      <c r="J47" s="108" t="s">
        <v>519</v>
      </c>
      <c r="K47" s="108" t="s">
        <v>519</v>
      </c>
      <c r="L47" s="108" t="s">
        <v>519</v>
      </c>
      <c r="M47" s="109" t="s">
        <v>519</v>
      </c>
    </row>
    <row r="48" spans="2:13" ht="27.75" customHeight="1" x14ac:dyDescent="0.15">
      <c r="B48" s="1280"/>
      <c r="C48" s="1281"/>
      <c r="D48" s="106"/>
      <c r="E48" s="1284" t="s">
        <v>38</v>
      </c>
      <c r="F48" s="1284"/>
      <c r="G48" s="1284"/>
      <c r="H48" s="1285"/>
      <c r="I48" s="107" t="s">
        <v>519</v>
      </c>
      <c r="J48" s="108" t="s">
        <v>519</v>
      </c>
      <c r="K48" s="108" t="s">
        <v>519</v>
      </c>
      <c r="L48" s="108" t="s">
        <v>519</v>
      </c>
      <c r="M48" s="109" t="s">
        <v>519</v>
      </c>
    </row>
    <row r="49" spans="2:13" ht="27.75" customHeight="1" x14ac:dyDescent="0.15">
      <c r="B49" s="1282"/>
      <c r="C49" s="1283"/>
      <c r="D49" s="106"/>
      <c r="E49" s="1284" t="s">
        <v>39</v>
      </c>
      <c r="F49" s="1284"/>
      <c r="G49" s="1284"/>
      <c r="H49" s="1285"/>
      <c r="I49" s="107" t="s">
        <v>519</v>
      </c>
      <c r="J49" s="108" t="s">
        <v>519</v>
      </c>
      <c r="K49" s="108" t="s">
        <v>519</v>
      </c>
      <c r="L49" s="108" t="s">
        <v>519</v>
      </c>
      <c r="M49" s="109" t="s">
        <v>519</v>
      </c>
    </row>
    <row r="50" spans="2:13" ht="27.75" customHeight="1" x14ac:dyDescent="0.15">
      <c r="B50" s="1278" t="s">
        <v>40</v>
      </c>
      <c r="C50" s="1279"/>
      <c r="D50" s="112"/>
      <c r="E50" s="1284" t="s">
        <v>41</v>
      </c>
      <c r="F50" s="1284"/>
      <c r="G50" s="1284"/>
      <c r="H50" s="1285"/>
      <c r="I50" s="107">
        <v>1964</v>
      </c>
      <c r="J50" s="108">
        <v>3057</v>
      </c>
      <c r="K50" s="108">
        <v>4035</v>
      </c>
      <c r="L50" s="108">
        <v>4863</v>
      </c>
      <c r="M50" s="109">
        <v>5830</v>
      </c>
    </row>
    <row r="51" spans="2:13" ht="27.75" customHeight="1" x14ac:dyDescent="0.15">
      <c r="B51" s="1280"/>
      <c r="C51" s="1281"/>
      <c r="D51" s="106"/>
      <c r="E51" s="1284" t="s">
        <v>42</v>
      </c>
      <c r="F51" s="1284"/>
      <c r="G51" s="1284"/>
      <c r="H51" s="1285"/>
      <c r="I51" s="107">
        <v>4253</v>
      </c>
      <c r="J51" s="108">
        <v>4192</v>
      </c>
      <c r="K51" s="108">
        <v>4127</v>
      </c>
      <c r="L51" s="108">
        <v>4313</v>
      </c>
      <c r="M51" s="109">
        <v>4316</v>
      </c>
    </row>
    <row r="52" spans="2:13" ht="27.75" customHeight="1" x14ac:dyDescent="0.15">
      <c r="B52" s="1282"/>
      <c r="C52" s="1283"/>
      <c r="D52" s="106"/>
      <c r="E52" s="1284" t="s">
        <v>43</v>
      </c>
      <c r="F52" s="1284"/>
      <c r="G52" s="1284"/>
      <c r="H52" s="1285"/>
      <c r="I52" s="107">
        <v>25466</v>
      </c>
      <c r="J52" s="108">
        <v>25143</v>
      </c>
      <c r="K52" s="108">
        <v>25302</v>
      </c>
      <c r="L52" s="108">
        <v>25458</v>
      </c>
      <c r="M52" s="109">
        <v>25870</v>
      </c>
    </row>
    <row r="53" spans="2:13" ht="27.75" customHeight="1" thickBot="1" x14ac:dyDescent="0.2">
      <c r="B53" s="1286" t="s">
        <v>44</v>
      </c>
      <c r="C53" s="1287"/>
      <c r="D53" s="113"/>
      <c r="E53" s="1288" t="s">
        <v>45</v>
      </c>
      <c r="F53" s="1288"/>
      <c r="G53" s="1288"/>
      <c r="H53" s="1289"/>
      <c r="I53" s="114">
        <v>4591</v>
      </c>
      <c r="J53" s="115">
        <v>2243</v>
      </c>
      <c r="K53" s="115">
        <v>-268</v>
      </c>
      <c r="L53" s="115">
        <v>246</v>
      </c>
      <c r="M53" s="116">
        <v>-275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42KauPHXKkI/E8nsRdxNV8ZzZ4Mp1H8cXldr9UN98fnfBmkRQQqAf1lGmkwuH5RNjvX2+bLFwD0jEHwLKY9A==" saltValue="fdQ7XKraRm1HRmkQTT3I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2716</v>
      </c>
      <c r="G55" s="128">
        <v>3226</v>
      </c>
      <c r="H55" s="129">
        <v>4122</v>
      </c>
    </row>
    <row r="56" spans="2:8" ht="52.5" customHeight="1" x14ac:dyDescent="0.15">
      <c r="B56" s="130"/>
      <c r="C56" s="1307" t="s">
        <v>49</v>
      </c>
      <c r="D56" s="1307"/>
      <c r="E56" s="1308"/>
      <c r="F56" s="131">
        <v>9</v>
      </c>
      <c r="G56" s="131">
        <v>9</v>
      </c>
      <c r="H56" s="132">
        <v>9</v>
      </c>
    </row>
    <row r="57" spans="2:8" ht="53.25" customHeight="1" x14ac:dyDescent="0.15">
      <c r="B57" s="130"/>
      <c r="C57" s="1309" t="s">
        <v>50</v>
      </c>
      <c r="D57" s="1309"/>
      <c r="E57" s="1310"/>
      <c r="F57" s="133">
        <v>1017</v>
      </c>
      <c r="G57" s="133">
        <v>1338</v>
      </c>
      <c r="H57" s="134">
        <v>1411</v>
      </c>
    </row>
    <row r="58" spans="2:8" ht="45.75" customHeight="1" x14ac:dyDescent="0.15">
      <c r="B58" s="135"/>
      <c r="C58" s="1297" t="s">
        <v>600</v>
      </c>
      <c r="D58" s="1298"/>
      <c r="E58" s="1299"/>
      <c r="F58" s="136">
        <v>806</v>
      </c>
      <c r="G58" s="136">
        <v>1129</v>
      </c>
      <c r="H58" s="137">
        <v>1210</v>
      </c>
    </row>
    <row r="59" spans="2:8" ht="45.75" customHeight="1" x14ac:dyDescent="0.15">
      <c r="B59" s="135"/>
      <c r="C59" s="1297" t="s">
        <v>601</v>
      </c>
      <c r="D59" s="1298"/>
      <c r="E59" s="1299"/>
      <c r="F59" s="136">
        <v>75</v>
      </c>
      <c r="G59" s="136">
        <v>74</v>
      </c>
      <c r="H59" s="137">
        <v>72</v>
      </c>
    </row>
    <row r="60" spans="2:8" ht="45.75" customHeight="1" x14ac:dyDescent="0.15">
      <c r="B60" s="135"/>
      <c r="C60" s="1297" t="s">
        <v>602</v>
      </c>
      <c r="D60" s="1298"/>
      <c r="E60" s="1299"/>
      <c r="F60" s="136">
        <v>75</v>
      </c>
      <c r="G60" s="136">
        <v>72</v>
      </c>
      <c r="H60" s="137">
        <v>61</v>
      </c>
    </row>
    <row r="61" spans="2:8" ht="45.75" customHeight="1" x14ac:dyDescent="0.15">
      <c r="B61" s="135"/>
      <c r="C61" s="1297" t="s">
        <v>603</v>
      </c>
      <c r="D61" s="1298"/>
      <c r="E61" s="1299"/>
      <c r="F61" s="136">
        <v>20</v>
      </c>
      <c r="G61" s="136">
        <v>20</v>
      </c>
      <c r="H61" s="137">
        <v>20</v>
      </c>
    </row>
    <row r="62" spans="2:8" ht="45.75" customHeight="1" thickBot="1" x14ac:dyDescent="0.2">
      <c r="B62" s="138"/>
      <c r="C62" s="1300" t="s">
        <v>604</v>
      </c>
      <c r="D62" s="1301"/>
      <c r="E62" s="1302"/>
      <c r="F62" s="139">
        <v>14</v>
      </c>
      <c r="G62" s="139">
        <v>14</v>
      </c>
      <c r="H62" s="140">
        <v>14</v>
      </c>
    </row>
    <row r="63" spans="2:8" ht="52.5" customHeight="1" thickBot="1" x14ac:dyDescent="0.2">
      <c r="B63" s="141"/>
      <c r="C63" s="1303" t="s">
        <v>51</v>
      </c>
      <c r="D63" s="1303"/>
      <c r="E63" s="1304"/>
      <c r="F63" s="142">
        <v>3741</v>
      </c>
      <c r="G63" s="142">
        <v>4572</v>
      </c>
      <c r="H63" s="143">
        <v>5542</v>
      </c>
    </row>
    <row r="64" spans="2:8" ht="15" customHeight="1" x14ac:dyDescent="0.15"/>
  </sheetData>
  <sheetProtection algorithmName="SHA-512" hashValue="G0zD76rETq5mKgoyextmC4NNOtOKATM7aiuHyZ3SQ1DHRPD6GW+N2aJiuLcq92Ix8bnZ0iJP5BslwBl6BXIifg==" saltValue="0Jxawodlbfr4N6qHoU7Q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R55" zoomScaleNormal="100" zoomScaleSheetLayoutView="55" workbookViewId="0">
      <selection activeCell="AN48" sqref="AN48"/>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610</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25">
        <v>36.299999999999997</v>
      </c>
      <c r="BQ51" s="1325"/>
      <c r="BR51" s="1325"/>
      <c r="BS51" s="1325"/>
      <c r="BT51" s="1325"/>
      <c r="BU51" s="1325"/>
      <c r="BV51" s="1325"/>
      <c r="BW51" s="1325"/>
      <c r="BX51" s="1325">
        <v>17.600000000000001</v>
      </c>
      <c r="BY51" s="1325"/>
      <c r="BZ51" s="1325"/>
      <c r="CA51" s="1325"/>
      <c r="CB51" s="1325"/>
      <c r="CC51" s="1325"/>
      <c r="CD51" s="1325"/>
      <c r="CE51" s="1325"/>
      <c r="CF51" s="1325"/>
      <c r="CG51" s="1325"/>
      <c r="CH51" s="1325"/>
      <c r="CI51" s="1325"/>
      <c r="CJ51" s="1325"/>
      <c r="CK51" s="1325"/>
      <c r="CL51" s="1325"/>
      <c r="CM51" s="1325"/>
      <c r="CN51" s="1325">
        <v>1.9</v>
      </c>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612</v>
      </c>
      <c r="BC53" s="1327"/>
      <c r="BD53" s="1327"/>
      <c r="BE53" s="1327"/>
      <c r="BF53" s="1327"/>
      <c r="BG53" s="1327"/>
      <c r="BH53" s="1327"/>
      <c r="BI53" s="1327"/>
      <c r="BJ53" s="1327"/>
      <c r="BK53" s="1327"/>
      <c r="BL53" s="1327"/>
      <c r="BM53" s="1327"/>
      <c r="BN53" s="1327"/>
      <c r="BO53" s="1327"/>
      <c r="BP53" s="1325">
        <v>63.1</v>
      </c>
      <c r="BQ53" s="1325"/>
      <c r="BR53" s="1325"/>
      <c r="BS53" s="1325"/>
      <c r="BT53" s="1325"/>
      <c r="BU53" s="1325"/>
      <c r="BV53" s="1325"/>
      <c r="BW53" s="1325"/>
      <c r="BX53" s="1325">
        <v>65.8</v>
      </c>
      <c r="BY53" s="1325"/>
      <c r="BZ53" s="1325"/>
      <c r="CA53" s="1325"/>
      <c r="CB53" s="1325"/>
      <c r="CC53" s="1325"/>
      <c r="CD53" s="1325"/>
      <c r="CE53" s="1325"/>
      <c r="CF53" s="1325">
        <v>66.400000000000006</v>
      </c>
      <c r="CG53" s="1325"/>
      <c r="CH53" s="1325"/>
      <c r="CI53" s="1325"/>
      <c r="CJ53" s="1325"/>
      <c r="CK53" s="1325"/>
      <c r="CL53" s="1325"/>
      <c r="CM53" s="1325"/>
      <c r="CN53" s="1325">
        <v>67.900000000000006</v>
      </c>
      <c r="CO53" s="1325"/>
      <c r="CP53" s="1325"/>
      <c r="CQ53" s="1325"/>
      <c r="CR53" s="1325"/>
      <c r="CS53" s="1325"/>
      <c r="CT53" s="1325"/>
      <c r="CU53" s="1325"/>
      <c r="CV53" s="1325">
        <v>68.5</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613</v>
      </c>
      <c r="AO55" s="1324"/>
      <c r="AP55" s="1324"/>
      <c r="AQ55" s="1324"/>
      <c r="AR55" s="1324"/>
      <c r="AS55" s="1324"/>
      <c r="AT55" s="1324"/>
      <c r="AU55" s="1324"/>
      <c r="AV55" s="1324"/>
      <c r="AW55" s="1324"/>
      <c r="AX55" s="1324"/>
      <c r="AY55" s="1324"/>
      <c r="AZ55" s="1324"/>
      <c r="BA55" s="1324"/>
      <c r="BB55" s="1327" t="s">
        <v>611</v>
      </c>
      <c r="BC55" s="1327"/>
      <c r="BD55" s="1327"/>
      <c r="BE55" s="1327"/>
      <c r="BF55" s="1327"/>
      <c r="BG55" s="1327"/>
      <c r="BH55" s="1327"/>
      <c r="BI55" s="1327"/>
      <c r="BJ55" s="1327"/>
      <c r="BK55" s="1327"/>
      <c r="BL55" s="1327"/>
      <c r="BM55" s="1327"/>
      <c r="BN55" s="1327"/>
      <c r="BO55" s="1327"/>
      <c r="BP55" s="1325">
        <v>33.1</v>
      </c>
      <c r="BQ55" s="1325"/>
      <c r="BR55" s="1325"/>
      <c r="BS55" s="1325"/>
      <c r="BT55" s="1325"/>
      <c r="BU55" s="1325"/>
      <c r="BV55" s="1325"/>
      <c r="BW55" s="1325"/>
      <c r="BX55" s="1325">
        <v>31.3</v>
      </c>
      <c r="BY55" s="1325"/>
      <c r="BZ55" s="1325"/>
      <c r="CA55" s="1325"/>
      <c r="CB55" s="1325"/>
      <c r="CC55" s="1325"/>
      <c r="CD55" s="1325"/>
      <c r="CE55" s="1325"/>
      <c r="CF55" s="1325">
        <v>25.3</v>
      </c>
      <c r="CG55" s="1325"/>
      <c r="CH55" s="1325"/>
      <c r="CI55" s="1325"/>
      <c r="CJ55" s="1325"/>
      <c r="CK55" s="1325"/>
      <c r="CL55" s="1325"/>
      <c r="CM55" s="1325"/>
      <c r="CN55" s="1325">
        <v>25.5</v>
      </c>
      <c r="CO55" s="1325"/>
      <c r="CP55" s="1325"/>
      <c r="CQ55" s="1325"/>
      <c r="CR55" s="1325"/>
      <c r="CS55" s="1325"/>
      <c r="CT55" s="1325"/>
      <c r="CU55" s="1325"/>
      <c r="CV55" s="1325">
        <v>25.1</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612</v>
      </c>
      <c r="BC57" s="1327"/>
      <c r="BD57" s="1327"/>
      <c r="BE57" s="1327"/>
      <c r="BF57" s="1327"/>
      <c r="BG57" s="1327"/>
      <c r="BH57" s="1327"/>
      <c r="BI57" s="1327"/>
      <c r="BJ57" s="1327"/>
      <c r="BK57" s="1327"/>
      <c r="BL57" s="1327"/>
      <c r="BM57" s="1327"/>
      <c r="BN57" s="1327"/>
      <c r="BO57" s="1327"/>
      <c r="BP57" s="1325">
        <v>57.2</v>
      </c>
      <c r="BQ57" s="1325"/>
      <c r="BR57" s="1325"/>
      <c r="BS57" s="1325"/>
      <c r="BT57" s="1325"/>
      <c r="BU57" s="1325"/>
      <c r="BV57" s="1325"/>
      <c r="BW57" s="1325"/>
      <c r="BX57" s="1325">
        <v>58.5</v>
      </c>
      <c r="BY57" s="1325"/>
      <c r="BZ57" s="1325"/>
      <c r="CA57" s="1325"/>
      <c r="CB57" s="1325"/>
      <c r="CC57" s="1325"/>
      <c r="CD57" s="1325"/>
      <c r="CE57" s="1325"/>
      <c r="CF57" s="1325">
        <v>59.8</v>
      </c>
      <c r="CG57" s="1325"/>
      <c r="CH57" s="1325"/>
      <c r="CI57" s="1325"/>
      <c r="CJ57" s="1325"/>
      <c r="CK57" s="1325"/>
      <c r="CL57" s="1325"/>
      <c r="CM57" s="1325"/>
      <c r="CN57" s="1325">
        <v>61.1</v>
      </c>
      <c r="CO57" s="1325"/>
      <c r="CP57" s="1325"/>
      <c r="CQ57" s="1325"/>
      <c r="CR57" s="1325"/>
      <c r="CS57" s="1325"/>
      <c r="CT57" s="1325"/>
      <c r="CU57" s="1325"/>
      <c r="CV57" s="1325">
        <v>61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610</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25">
        <v>36.299999999999997</v>
      </c>
      <c r="BQ73" s="1325"/>
      <c r="BR73" s="1325"/>
      <c r="BS73" s="1325"/>
      <c r="BT73" s="1325"/>
      <c r="BU73" s="1325"/>
      <c r="BV73" s="1325"/>
      <c r="BW73" s="1325"/>
      <c r="BX73" s="1325">
        <v>17.600000000000001</v>
      </c>
      <c r="BY73" s="1325"/>
      <c r="BZ73" s="1325"/>
      <c r="CA73" s="1325"/>
      <c r="CB73" s="1325"/>
      <c r="CC73" s="1325"/>
      <c r="CD73" s="1325"/>
      <c r="CE73" s="1325"/>
      <c r="CF73" s="1325"/>
      <c r="CG73" s="1325"/>
      <c r="CH73" s="1325"/>
      <c r="CI73" s="1325"/>
      <c r="CJ73" s="1325"/>
      <c r="CK73" s="1325"/>
      <c r="CL73" s="1325"/>
      <c r="CM73" s="1325"/>
      <c r="CN73" s="1325">
        <v>1.9</v>
      </c>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615</v>
      </c>
      <c r="BC75" s="1327"/>
      <c r="BD75" s="1327"/>
      <c r="BE75" s="1327"/>
      <c r="BF75" s="1327"/>
      <c r="BG75" s="1327"/>
      <c r="BH75" s="1327"/>
      <c r="BI75" s="1327"/>
      <c r="BJ75" s="1327"/>
      <c r="BK75" s="1327"/>
      <c r="BL75" s="1327"/>
      <c r="BM75" s="1327"/>
      <c r="BN75" s="1327"/>
      <c r="BO75" s="1327"/>
      <c r="BP75" s="1325">
        <v>6.1</v>
      </c>
      <c r="BQ75" s="1325"/>
      <c r="BR75" s="1325"/>
      <c r="BS75" s="1325"/>
      <c r="BT75" s="1325"/>
      <c r="BU75" s="1325"/>
      <c r="BV75" s="1325"/>
      <c r="BW75" s="1325"/>
      <c r="BX75" s="1325">
        <v>5.6</v>
      </c>
      <c r="BY75" s="1325"/>
      <c r="BZ75" s="1325"/>
      <c r="CA75" s="1325"/>
      <c r="CB75" s="1325"/>
      <c r="CC75" s="1325"/>
      <c r="CD75" s="1325"/>
      <c r="CE75" s="1325"/>
      <c r="CF75" s="1325">
        <v>5.2</v>
      </c>
      <c r="CG75" s="1325"/>
      <c r="CH75" s="1325"/>
      <c r="CI75" s="1325"/>
      <c r="CJ75" s="1325"/>
      <c r="CK75" s="1325"/>
      <c r="CL75" s="1325"/>
      <c r="CM75" s="1325"/>
      <c r="CN75" s="1325">
        <v>5.0999999999999996</v>
      </c>
      <c r="CO75" s="1325"/>
      <c r="CP75" s="1325"/>
      <c r="CQ75" s="1325"/>
      <c r="CR75" s="1325"/>
      <c r="CS75" s="1325"/>
      <c r="CT75" s="1325"/>
      <c r="CU75" s="1325"/>
      <c r="CV75" s="1325">
        <v>4.7</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613</v>
      </c>
      <c r="AO77" s="1324"/>
      <c r="AP77" s="1324"/>
      <c r="AQ77" s="1324"/>
      <c r="AR77" s="1324"/>
      <c r="AS77" s="1324"/>
      <c r="AT77" s="1324"/>
      <c r="AU77" s="1324"/>
      <c r="AV77" s="1324"/>
      <c r="AW77" s="1324"/>
      <c r="AX77" s="1324"/>
      <c r="AY77" s="1324"/>
      <c r="AZ77" s="1324"/>
      <c r="BA77" s="1324"/>
      <c r="BB77" s="1327" t="s">
        <v>611</v>
      </c>
      <c r="BC77" s="1327"/>
      <c r="BD77" s="1327"/>
      <c r="BE77" s="1327"/>
      <c r="BF77" s="1327"/>
      <c r="BG77" s="1327"/>
      <c r="BH77" s="1327"/>
      <c r="BI77" s="1327"/>
      <c r="BJ77" s="1327"/>
      <c r="BK77" s="1327"/>
      <c r="BL77" s="1327"/>
      <c r="BM77" s="1327"/>
      <c r="BN77" s="1327"/>
      <c r="BO77" s="1327"/>
      <c r="BP77" s="1325">
        <v>33.1</v>
      </c>
      <c r="BQ77" s="1325"/>
      <c r="BR77" s="1325"/>
      <c r="BS77" s="1325"/>
      <c r="BT77" s="1325"/>
      <c r="BU77" s="1325"/>
      <c r="BV77" s="1325"/>
      <c r="BW77" s="1325"/>
      <c r="BX77" s="1325">
        <v>31.3</v>
      </c>
      <c r="BY77" s="1325"/>
      <c r="BZ77" s="1325"/>
      <c r="CA77" s="1325"/>
      <c r="CB77" s="1325"/>
      <c r="CC77" s="1325"/>
      <c r="CD77" s="1325"/>
      <c r="CE77" s="1325"/>
      <c r="CF77" s="1325">
        <v>25.3</v>
      </c>
      <c r="CG77" s="1325"/>
      <c r="CH77" s="1325"/>
      <c r="CI77" s="1325"/>
      <c r="CJ77" s="1325"/>
      <c r="CK77" s="1325"/>
      <c r="CL77" s="1325"/>
      <c r="CM77" s="1325"/>
      <c r="CN77" s="1325">
        <v>25.5</v>
      </c>
      <c r="CO77" s="1325"/>
      <c r="CP77" s="1325"/>
      <c r="CQ77" s="1325"/>
      <c r="CR77" s="1325"/>
      <c r="CS77" s="1325"/>
      <c r="CT77" s="1325"/>
      <c r="CU77" s="1325"/>
      <c r="CV77" s="1325">
        <v>25.1</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615</v>
      </c>
      <c r="BC79" s="1327"/>
      <c r="BD79" s="1327"/>
      <c r="BE79" s="1327"/>
      <c r="BF79" s="1327"/>
      <c r="BG79" s="1327"/>
      <c r="BH79" s="1327"/>
      <c r="BI79" s="1327"/>
      <c r="BJ79" s="1327"/>
      <c r="BK79" s="1327"/>
      <c r="BL79" s="1327"/>
      <c r="BM79" s="1327"/>
      <c r="BN79" s="1327"/>
      <c r="BO79" s="1327"/>
      <c r="BP79" s="1325">
        <v>7.5</v>
      </c>
      <c r="BQ79" s="1325"/>
      <c r="BR79" s="1325"/>
      <c r="BS79" s="1325"/>
      <c r="BT79" s="1325"/>
      <c r="BU79" s="1325"/>
      <c r="BV79" s="1325"/>
      <c r="BW79" s="1325"/>
      <c r="BX79" s="1325">
        <v>7.2</v>
      </c>
      <c r="BY79" s="1325"/>
      <c r="BZ79" s="1325"/>
      <c r="CA79" s="1325"/>
      <c r="CB79" s="1325"/>
      <c r="CC79" s="1325"/>
      <c r="CD79" s="1325"/>
      <c r="CE79" s="1325"/>
      <c r="CF79" s="1325">
        <v>6.9</v>
      </c>
      <c r="CG79" s="1325"/>
      <c r="CH79" s="1325"/>
      <c r="CI79" s="1325"/>
      <c r="CJ79" s="1325"/>
      <c r="CK79" s="1325"/>
      <c r="CL79" s="1325"/>
      <c r="CM79" s="1325"/>
      <c r="CN79" s="1325">
        <v>6.6</v>
      </c>
      <c r="CO79" s="1325"/>
      <c r="CP79" s="1325"/>
      <c r="CQ79" s="1325"/>
      <c r="CR79" s="1325"/>
      <c r="CS79" s="1325"/>
      <c r="CT79" s="1325"/>
      <c r="CU79" s="1325"/>
      <c r="CV79" s="1325">
        <v>6.4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PNuTwbK+ICOCOU9qsWk6uNCcI8Odci2dntviKlUOaU0OllQAyn4uCWZtcC9+OF+zagfuBTvn53XBCbnsOGwRw==" saltValue="sY/pNeWRw9asHfF9IW+l1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xpSwQYiWI2N7LSEZS1kPpf+fH7TRWCGfKN0wOyPJaPAs1cV5Z3ipYiLM9FrcvNz3RTeKG0evarPNSbCEUS8KXQ==" saltValue="Cj9b2Afbs8+qDwTNLLpR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1" zoomScale="80" zoomScaleNormal="80" zoomScaleSheetLayoutView="55" workbookViewId="0">
      <selection activeCell="CO97" sqref="CO9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hDEv91uQkjiRncfc4nFT7fHRj0lRn//W2fAOqwuLYhYSTKwczLcD98lV6DCb8h05+FpN8QrCkHfvc+6ADJuyCg==" saltValue="oj6CrPaji1TxKMxZjeMe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30598</v>
      </c>
      <c r="E3" s="162"/>
      <c r="F3" s="163">
        <v>57295</v>
      </c>
      <c r="G3" s="164"/>
      <c r="H3" s="165"/>
    </row>
    <row r="4" spans="1:8" x14ac:dyDescent="0.15">
      <c r="A4" s="166"/>
      <c r="B4" s="167"/>
      <c r="C4" s="168"/>
      <c r="D4" s="169">
        <v>16075</v>
      </c>
      <c r="E4" s="170"/>
      <c r="F4" s="171">
        <v>32771</v>
      </c>
      <c r="G4" s="172"/>
      <c r="H4" s="173"/>
    </row>
    <row r="5" spans="1:8" x14ac:dyDescent="0.15">
      <c r="A5" s="154" t="s">
        <v>553</v>
      </c>
      <c r="B5" s="159"/>
      <c r="C5" s="160"/>
      <c r="D5" s="161">
        <v>15651</v>
      </c>
      <c r="E5" s="162"/>
      <c r="F5" s="163">
        <v>54110</v>
      </c>
      <c r="G5" s="164"/>
      <c r="H5" s="165"/>
    </row>
    <row r="6" spans="1:8" x14ac:dyDescent="0.15">
      <c r="A6" s="166"/>
      <c r="B6" s="167"/>
      <c r="C6" s="168"/>
      <c r="D6" s="169">
        <v>11359</v>
      </c>
      <c r="E6" s="170"/>
      <c r="F6" s="171">
        <v>30620</v>
      </c>
      <c r="G6" s="172"/>
      <c r="H6" s="173"/>
    </row>
    <row r="7" spans="1:8" x14ac:dyDescent="0.15">
      <c r="A7" s="154" t="s">
        <v>554</v>
      </c>
      <c r="B7" s="159"/>
      <c r="C7" s="160"/>
      <c r="D7" s="161">
        <v>15216</v>
      </c>
      <c r="E7" s="162"/>
      <c r="F7" s="163">
        <v>54684</v>
      </c>
      <c r="G7" s="164"/>
      <c r="H7" s="165"/>
    </row>
    <row r="8" spans="1:8" x14ac:dyDescent="0.15">
      <c r="A8" s="166"/>
      <c r="B8" s="167"/>
      <c r="C8" s="168"/>
      <c r="D8" s="169">
        <v>9261</v>
      </c>
      <c r="E8" s="170"/>
      <c r="F8" s="171">
        <v>32829</v>
      </c>
      <c r="G8" s="172"/>
      <c r="H8" s="173"/>
    </row>
    <row r="9" spans="1:8" x14ac:dyDescent="0.15">
      <c r="A9" s="154" t="s">
        <v>555</v>
      </c>
      <c r="B9" s="159"/>
      <c r="C9" s="160"/>
      <c r="D9" s="161">
        <v>30025</v>
      </c>
      <c r="E9" s="162"/>
      <c r="F9" s="163">
        <v>62383</v>
      </c>
      <c r="G9" s="164"/>
      <c r="H9" s="165"/>
    </row>
    <row r="10" spans="1:8" x14ac:dyDescent="0.15">
      <c r="A10" s="166"/>
      <c r="B10" s="167"/>
      <c r="C10" s="168"/>
      <c r="D10" s="169">
        <v>20868</v>
      </c>
      <c r="E10" s="170"/>
      <c r="F10" s="171">
        <v>35325</v>
      </c>
      <c r="G10" s="172"/>
      <c r="H10" s="173"/>
    </row>
    <row r="11" spans="1:8" x14ac:dyDescent="0.15">
      <c r="A11" s="154" t="s">
        <v>556</v>
      </c>
      <c r="B11" s="159"/>
      <c r="C11" s="160"/>
      <c r="D11" s="161">
        <v>43440</v>
      </c>
      <c r="E11" s="162"/>
      <c r="F11" s="163">
        <v>63812</v>
      </c>
      <c r="G11" s="164"/>
      <c r="H11" s="165"/>
    </row>
    <row r="12" spans="1:8" x14ac:dyDescent="0.15">
      <c r="A12" s="166"/>
      <c r="B12" s="167"/>
      <c r="C12" s="174"/>
      <c r="D12" s="169">
        <v>32648</v>
      </c>
      <c r="E12" s="170"/>
      <c r="F12" s="171">
        <v>33848</v>
      </c>
      <c r="G12" s="172"/>
      <c r="H12" s="173"/>
    </row>
    <row r="13" spans="1:8" x14ac:dyDescent="0.15">
      <c r="A13" s="154"/>
      <c r="B13" s="159"/>
      <c r="C13" s="175"/>
      <c r="D13" s="176">
        <v>26986</v>
      </c>
      <c r="E13" s="177"/>
      <c r="F13" s="178">
        <v>58457</v>
      </c>
      <c r="G13" s="179"/>
      <c r="H13" s="165"/>
    </row>
    <row r="14" spans="1:8" x14ac:dyDescent="0.15">
      <c r="A14" s="166"/>
      <c r="B14" s="167"/>
      <c r="C14" s="168"/>
      <c r="D14" s="169">
        <v>18042</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4.68</v>
      </c>
      <c r="C19" s="180">
        <f>ROUND(VALUE(SUBSTITUTE(実質収支比率等に係る経年分析!G$48,"▲","-")),2)</f>
        <v>6.16</v>
      </c>
      <c r="D19" s="180">
        <f>ROUND(VALUE(SUBSTITUTE(実質収支比率等に係る経年分析!H$48,"▲","-")),2)</f>
        <v>4.8600000000000003</v>
      </c>
      <c r="E19" s="180">
        <f>ROUND(VALUE(SUBSTITUTE(実質収支比率等に係る経年分析!I$48,"▲","-")),2)</f>
        <v>6.28</v>
      </c>
      <c r="F19" s="180">
        <f>ROUND(VALUE(SUBSTITUTE(実質収支比率等に係る経年分析!J$48,"▲","-")),2)</f>
        <v>9.89</v>
      </c>
    </row>
    <row r="20" spans="1:11" x14ac:dyDescent="0.15">
      <c r="A20" s="180" t="s">
        <v>55</v>
      </c>
      <c r="B20" s="180">
        <f>ROUND(VALUE(SUBSTITUTE(実質収支比率等に係る経年分析!F$47,"▲","-")),2)</f>
        <v>13.43</v>
      </c>
      <c r="C20" s="180">
        <f>ROUND(VALUE(SUBSTITUTE(実質収支比率等に係る経年分析!G$47,"▲","-")),2)</f>
        <v>15.36</v>
      </c>
      <c r="D20" s="180">
        <f>ROUND(VALUE(SUBSTITUTE(実質収支比率等に係る経年分析!H$47,"▲","-")),2)</f>
        <v>18.350000000000001</v>
      </c>
      <c r="E20" s="180">
        <f>ROUND(VALUE(SUBSTITUTE(実質収支比率等に係る経年分析!I$47,"▲","-")),2)</f>
        <v>21.79</v>
      </c>
      <c r="F20" s="180">
        <f>ROUND(VALUE(SUBSTITUTE(実質収支比率等に係る経年分析!J$47,"▲","-")),2)</f>
        <v>26.81</v>
      </c>
    </row>
    <row r="21" spans="1:11" x14ac:dyDescent="0.15">
      <c r="A21" s="180" t="s">
        <v>56</v>
      </c>
      <c r="B21" s="180">
        <f>IF(ISNUMBER(VALUE(SUBSTITUTE(実質収支比率等に係る経年分析!F$49,"▲","-"))),ROUND(VALUE(SUBSTITUTE(実質収支比率等に係る経年分析!F$49,"▲","-")),2),NA())</f>
        <v>1.83</v>
      </c>
      <c r="C21" s="180">
        <f>IF(ISNUMBER(VALUE(SUBSTITUTE(実質収支比率等に係る経年分析!G$49,"▲","-"))),ROUND(VALUE(SUBSTITUTE(実質収支比率等に係る経年分析!G$49,"▲","-")),2),NA())</f>
        <v>3.56</v>
      </c>
      <c r="D21" s="180">
        <f>IF(ISNUMBER(VALUE(SUBSTITUTE(実質収支比率等に係る経年分析!H$49,"▲","-"))),ROUND(VALUE(SUBSTITUTE(実質収支比率等に係る経年分析!H$49,"▲","-")),2),NA())</f>
        <v>2.52</v>
      </c>
      <c r="E21" s="180">
        <f>IF(ISNUMBER(VALUE(SUBSTITUTE(実質収支比率等に係る経年分析!I$49,"▲","-"))),ROUND(VALUE(SUBSTITUTE(実質収支比率等に係る経年分析!I$49,"▲","-")),2),NA())</f>
        <v>6.03</v>
      </c>
      <c r="F21" s="180">
        <f>IF(ISNUMBER(VALUE(SUBSTITUTE(実質収支比率等に係る経年分析!J$49,"▲","-"))),ROUND(VALUE(SUBSTITUTE(実質収支比率等に係る経年分析!J$49,"▲","-")),2),NA())</f>
        <v>10.89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玉野市介護保険事業特別会計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2.0299999999999998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1.81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0.96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1.18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0.51</v>
      </c>
    </row>
    <row r="30" spans="1:11" x14ac:dyDescent="0.15">
      <c r="A30" s="181" t="str">
        <f>IF(連結実質赤字比率に係る赤字・黒字の構成分析!C$40="",NA(),連結実質赤字比率に係る赤字・黒字の構成分析!C$40)</f>
        <v>玉野市土地埋立造成事業特別会計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2.27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2.2599999999999998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2.12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0.86</v>
      </c>
    </row>
    <row r="31" spans="1:11" x14ac:dyDescent="0.15">
      <c r="A31" s="181" t="str">
        <f>IF(連結実質赤字比率に係る赤字・黒字の構成分析!C$39="",NA(),連結実質赤字比率に係る赤字・黒字の構成分析!C$39)</f>
        <v>玉野市競輪事業特別会計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4.8499999999999996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3.49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2.88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1.57</v>
      </c>
    </row>
    <row r="32" spans="1:11" x14ac:dyDescent="0.15">
      <c r="A32" s="181" t="str">
        <f>IF(連結実質赤字比率に係る赤字・黒字の構成分析!C$38="",NA(),連結実質赤字比率に係る赤字・黒字の構成分析!C$38)</f>
        <v>総合病院玉野市立玉野市民病院事業会計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3.57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2.95</v>
      </c>
    </row>
    <row r="33" spans="1:16" x14ac:dyDescent="0.15">
      <c r="A33" s="181" t="str">
        <f>IF(連結実質赤字比率に係る赤字・黒字の構成分析!C$37="",NA(),連結実質赤字比率に係る赤字・黒字の構成分析!C$37)</f>
        <v>玉野市国民健康保険事業特別会計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4.6500000000000004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v>
      </c>
    </row>
    <row r="34" spans="1:16" x14ac:dyDescent="0.15">
      <c r="A34" s="181" t="str">
        <f>IF(連結実質赤字比率に係る赤字・黒字の構成分析!C$36="",NA(),連結実質赤字比率に係る赤字・黒字の構成分析!C$36)</f>
        <v>玉野市下水道事業会計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4.8499999999999996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9.8800000000000008</v>
      </c>
    </row>
    <row r="36" spans="1:16" x14ac:dyDescent="0.15">
      <c r="A36" s="181" t="str">
        <f>IF(連結実質赤字比率に係る赤字・黒字の構成分析!C$34="",NA(),連結実質赤字比率に係る赤字・黒字の構成分析!C$34)</f>
        <v>玉野市水道事業会計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2292</v>
      </c>
      <c r="E42" s="182"/>
      <c r="F42" s="182"/>
      <c r="G42" s="182">
        <f>'実質公債費比率（分子）の構造'!L$52</f>
        <v>2310</v>
      </c>
      <c r="H42" s="182"/>
      <c r="I42" s="182"/>
      <c r="J42" s="182">
        <f>'実質公債費比率（分子）の構造'!M$52</f>
        <v>2280</v>
      </c>
      <c r="K42" s="182"/>
      <c r="L42" s="182"/>
      <c r="M42" s="182">
        <f>'実質公債費比率（分子）の構造'!N$52</f>
        <v>2281</v>
      </c>
      <c r="N42" s="182"/>
      <c r="O42" s="182"/>
      <c r="P42" s="182">
        <f>'実質公債費比率（分子）の構造'!O$52</f>
        <v>2279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62</v>
      </c>
      <c r="C44" s="182"/>
      <c r="D44" s="182"/>
      <c r="E44" s="182">
        <f>'実質公債費比率（分子）の構造'!L$50</f>
        <v>57</v>
      </c>
      <c r="F44" s="182"/>
      <c r="G44" s="182"/>
      <c r="H44" s="182">
        <f>'実質公債費比率（分子）の構造'!M$50</f>
        <v>53</v>
      </c>
      <c r="I44" s="182"/>
      <c r="J44" s="182"/>
      <c r="K44" s="182">
        <f>'実質公債費比率（分子）の構造'!N$50</f>
        <v>47</v>
      </c>
      <c r="L44" s="182"/>
      <c r="M44" s="182"/>
      <c r="N44" s="182">
        <f>'実質公債費比率（分子）の構造'!O$50</f>
        <v>36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664</v>
      </c>
      <c r="C46" s="182"/>
      <c r="D46" s="182"/>
      <c r="E46" s="182">
        <f>'実質公債費比率（分子）の構造'!L$48</f>
        <v>641</v>
      </c>
      <c r="F46" s="182"/>
      <c r="G46" s="182"/>
      <c r="H46" s="182">
        <f>'実質公債費比率（分子）の構造'!M$48</f>
        <v>617</v>
      </c>
      <c r="I46" s="182"/>
      <c r="J46" s="182"/>
      <c r="K46" s="182">
        <f>'実質公債費比率（分子）の構造'!N$48</f>
        <v>691</v>
      </c>
      <c r="L46" s="182"/>
      <c r="M46" s="182"/>
      <c r="N46" s="182">
        <f>'実質公債費比率（分子）の構造'!O$48</f>
        <v>675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2227</v>
      </c>
      <c r="C49" s="182"/>
      <c r="D49" s="182"/>
      <c r="E49" s="182">
        <f>'実質公債費比率（分子）の構造'!L$45</f>
        <v>2252</v>
      </c>
      <c r="F49" s="182"/>
      <c r="G49" s="182"/>
      <c r="H49" s="182">
        <f>'実質公債費比率（分子）の構造'!M$45</f>
        <v>2330</v>
      </c>
      <c r="I49" s="182"/>
      <c r="J49" s="182"/>
      <c r="K49" s="182">
        <f>'実質公債費比率（分子）の構造'!N$45</f>
        <v>2150</v>
      </c>
      <c r="L49" s="182"/>
      <c r="M49" s="182"/>
      <c r="N49" s="182">
        <f>'実質公債費比率（分子）の構造'!O$45</f>
        <v>2093</v>
      </c>
      <c r="O49" s="182"/>
      <c r="P49" s="182"/>
    </row>
    <row r="50" spans="1:16" x14ac:dyDescent="0.15">
      <c r="A50" s="182" t="s">
        <v>71</v>
      </c>
      <c r="B50" s="182" t="e">
        <f>NA()</f>
        <v>#N/A</v>
      </c>
      <c r="C50" s="182">
        <f>IF(ISNUMBER('実質公債費比率（分子）の構造'!K$53),'実質公債費比率（分子）の構造'!K$53,NA())</f>
        <v>661</v>
      </c>
      <c r="D50" s="182" t="e">
        <f>NA()</f>
        <v>#N/A</v>
      </c>
      <c r="E50" s="182" t="e">
        <f>NA()</f>
        <v>#N/A</v>
      </c>
      <c r="F50" s="182">
        <f>IF(ISNUMBER('実質公債費比率（分子）の構造'!L$53),'実質公債費比率（分子）の構造'!L$53,NA())</f>
        <v>640</v>
      </c>
      <c r="G50" s="182" t="e">
        <f>NA()</f>
        <v>#N/A</v>
      </c>
      <c r="H50" s="182" t="e">
        <f>NA()</f>
        <v>#N/A</v>
      </c>
      <c r="I50" s="182">
        <f>IF(ISNUMBER('実質公債費比率（分子）の構造'!M$53),'実質公債費比率（分子）の構造'!M$53,NA())</f>
        <v>720</v>
      </c>
      <c r="J50" s="182" t="e">
        <f>NA()</f>
        <v>#N/A</v>
      </c>
      <c r="K50" s="182" t="e">
        <f>NA()</f>
        <v>#N/A</v>
      </c>
      <c r="L50" s="182">
        <f>IF(ISNUMBER('実質公債費比率（分子）の構造'!N$53),'実質公債費比率（分子）の構造'!N$53,NA())</f>
        <v>607</v>
      </c>
      <c r="M50" s="182" t="e">
        <f>NA()</f>
        <v>#N/A</v>
      </c>
      <c r="N50" s="182" t="e">
        <f>NA()</f>
        <v>#N/A</v>
      </c>
      <c r="O50" s="182">
        <f>IF(ISNUMBER('実質公債費比率（分子）の構造'!O$53),'実質公債費比率（分子）の構造'!O$53,NA())</f>
        <v>525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25466</v>
      </c>
      <c r="E56" s="181"/>
      <c r="F56" s="181"/>
      <c r="G56" s="181">
        <f>'将来負担比率（分子）の構造'!J$52</f>
        <v>25143</v>
      </c>
      <c r="H56" s="181"/>
      <c r="I56" s="181"/>
      <c r="J56" s="181">
        <f>'将来負担比率（分子）の構造'!K$52</f>
        <v>25302</v>
      </c>
      <c r="K56" s="181"/>
      <c r="L56" s="181"/>
      <c r="M56" s="181">
        <f>'将来負担比率（分子）の構造'!L$52</f>
        <v>25458</v>
      </c>
      <c r="N56" s="181"/>
      <c r="O56" s="181"/>
      <c r="P56" s="181">
        <f>'将来負担比率（分子）の構造'!M$52</f>
        <v>25870</v>
      </c>
    </row>
    <row r="57" spans="1:16" x14ac:dyDescent="0.15">
      <c r="A57" s="181" t="s">
        <v>42</v>
      </c>
      <c r="B57" s="181"/>
      <c r="C57" s="181"/>
      <c r="D57" s="181">
        <f>'将来負担比率（分子）の構造'!I$51</f>
        <v>4253</v>
      </c>
      <c r="E57" s="181"/>
      <c r="F57" s="181"/>
      <c r="G57" s="181">
        <f>'将来負担比率（分子）の構造'!J$51</f>
        <v>4192</v>
      </c>
      <c r="H57" s="181"/>
      <c r="I57" s="181"/>
      <c r="J57" s="181">
        <f>'将来負担比率（分子）の構造'!K$51</f>
        <v>4127</v>
      </c>
      <c r="K57" s="181"/>
      <c r="L57" s="181"/>
      <c r="M57" s="181">
        <f>'将来負担比率（分子）の構造'!L$51</f>
        <v>4313</v>
      </c>
      <c r="N57" s="181"/>
      <c r="O57" s="181"/>
      <c r="P57" s="181">
        <f>'将来負担比率（分子）の構造'!M$51</f>
        <v>4316</v>
      </c>
    </row>
    <row r="58" spans="1:16" x14ac:dyDescent="0.15">
      <c r="A58" s="181" t="s">
        <v>41</v>
      </c>
      <c r="B58" s="181"/>
      <c r="C58" s="181"/>
      <c r="D58" s="181">
        <f>'将来負担比率（分子）の構造'!I$50</f>
        <v>1964</v>
      </c>
      <c r="E58" s="181"/>
      <c r="F58" s="181"/>
      <c r="G58" s="181">
        <f>'将来負担比率（分子）の構造'!J$50</f>
        <v>3057</v>
      </c>
      <c r="H58" s="181"/>
      <c r="I58" s="181"/>
      <c r="J58" s="181">
        <f>'将来負担比率（分子）の構造'!K$50</f>
        <v>4035</v>
      </c>
      <c r="K58" s="181"/>
      <c r="L58" s="181"/>
      <c r="M58" s="181">
        <f>'将来負担比率（分子）の構造'!L$50</f>
        <v>4863</v>
      </c>
      <c r="N58" s="181"/>
      <c r="O58" s="181"/>
      <c r="P58" s="181">
        <f>'将来負担比率（分子）の構造'!M$50</f>
        <v>5830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9</v>
      </c>
      <c r="F61" s="181"/>
      <c r="G61" s="181"/>
      <c r="H61" s="181" t="str">
        <f>'将来負担比率（分子）の構造'!K$46</f>
        <v>-</v>
      </c>
      <c r="I61" s="181"/>
      <c r="J61" s="181"/>
      <c r="K61" s="181">
        <f>'将来負担比率（分子）の構造'!L$46</f>
        <v>1</v>
      </c>
      <c r="L61" s="181"/>
      <c r="M61" s="181"/>
      <c r="N61" s="181">
        <f>'将来負担比率（分子）の構造'!M$46</f>
        <v>6</v>
      </c>
      <c r="O61" s="181"/>
      <c r="P61" s="181"/>
    </row>
    <row r="62" spans="1:16" x14ac:dyDescent="0.15">
      <c r="A62" s="181" t="s">
        <v>35</v>
      </c>
      <c r="B62" s="181">
        <f>'将来負担比率（分子）の構造'!I$45</f>
        <v>3803</v>
      </c>
      <c r="C62" s="181"/>
      <c r="D62" s="181"/>
      <c r="E62" s="181">
        <f>'将来負担比率（分子）の構造'!J$45</f>
        <v>3891</v>
      </c>
      <c r="F62" s="181"/>
      <c r="G62" s="181"/>
      <c r="H62" s="181">
        <f>'将来負担比率（分子）の構造'!K$45</f>
        <v>3799</v>
      </c>
      <c r="I62" s="181"/>
      <c r="J62" s="181"/>
      <c r="K62" s="181">
        <f>'将来負担比率（分子）の構造'!L$45</f>
        <v>3893</v>
      </c>
      <c r="L62" s="181"/>
      <c r="M62" s="181"/>
      <c r="N62" s="181">
        <f>'将来負担比率（分子）の構造'!M$45</f>
        <v>3983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9934</v>
      </c>
      <c r="C64" s="181"/>
      <c r="D64" s="181"/>
      <c r="E64" s="181">
        <f>'将来負担比率（分子）の構造'!J$43</f>
        <v>9092</v>
      </c>
      <c r="F64" s="181"/>
      <c r="G64" s="181"/>
      <c r="H64" s="181">
        <f>'将来負担比率（分子）の構造'!K$43</f>
        <v>8421</v>
      </c>
      <c r="I64" s="181"/>
      <c r="J64" s="181"/>
      <c r="K64" s="181">
        <f>'将来負担比率（分子）の構造'!L$43</f>
        <v>8734</v>
      </c>
      <c r="L64" s="181"/>
      <c r="M64" s="181"/>
      <c r="N64" s="181">
        <f>'将来負担比率（分子）の構造'!M$43</f>
        <v>9215</v>
      </c>
      <c r="O64" s="181"/>
      <c r="P64" s="181"/>
    </row>
    <row r="65" spans="1:16" x14ac:dyDescent="0.15">
      <c r="A65" s="181" t="s">
        <v>32</v>
      </c>
      <c r="B65" s="181">
        <f>'将来負担比率（分子）の構造'!I$42</f>
        <v>390</v>
      </c>
      <c r="C65" s="181"/>
      <c r="D65" s="181"/>
      <c r="E65" s="181">
        <f>'将来負担比率（分子）の構造'!J$42</f>
        <v>337</v>
      </c>
      <c r="F65" s="181"/>
      <c r="G65" s="181"/>
      <c r="H65" s="181">
        <f>'将来負担比率（分子）の構造'!K$42</f>
        <v>281</v>
      </c>
      <c r="I65" s="181"/>
      <c r="J65" s="181"/>
      <c r="K65" s="181">
        <f>'将来負担比率（分子）の構造'!L$42</f>
        <v>1850</v>
      </c>
      <c r="L65" s="181"/>
      <c r="M65" s="181"/>
      <c r="N65" s="181">
        <f>'将来負担比率（分子）の構造'!M$42</f>
        <v>1807</v>
      </c>
      <c r="O65" s="181"/>
      <c r="P65" s="181"/>
    </row>
    <row r="66" spans="1:16" x14ac:dyDescent="0.15">
      <c r="A66" s="181" t="s">
        <v>31</v>
      </c>
      <c r="B66" s="181">
        <f>'将来負担比率（分子）の構造'!I$41</f>
        <v>22147</v>
      </c>
      <c r="C66" s="181"/>
      <c r="D66" s="181"/>
      <c r="E66" s="181">
        <f>'将来負担比率（分子）の構造'!J$41</f>
        <v>21306</v>
      </c>
      <c r="F66" s="181"/>
      <c r="G66" s="181"/>
      <c r="H66" s="181">
        <f>'将来負担比率（分子）の構造'!K$41</f>
        <v>20695</v>
      </c>
      <c r="I66" s="181"/>
      <c r="J66" s="181"/>
      <c r="K66" s="181">
        <f>'将来負担比率（分子）の構造'!L$41</f>
        <v>20401</v>
      </c>
      <c r="L66" s="181"/>
      <c r="M66" s="181"/>
      <c r="N66" s="181">
        <f>'将来負担比率（分子）の構造'!M$41</f>
        <v>20729</v>
      </c>
      <c r="O66" s="181"/>
      <c r="P66" s="181"/>
    </row>
    <row r="67" spans="1:16" x14ac:dyDescent="0.15">
      <c r="A67" s="181" t="s">
        <v>75</v>
      </c>
      <c r="B67" s="181" t="e">
        <f>NA()</f>
        <v>#N/A</v>
      </c>
      <c r="C67" s="181">
        <f>IF(ISNUMBER('将来負担比率（分子）の構造'!I$53), IF('将来負担比率（分子）の構造'!I$53 &lt; 0, 0, '将来負担比率（分子）の構造'!I$53), NA())</f>
        <v>4591</v>
      </c>
      <c r="D67" s="181" t="e">
        <f>NA()</f>
        <v>#N/A</v>
      </c>
      <c r="E67" s="181" t="e">
        <f>NA()</f>
        <v>#N/A</v>
      </c>
      <c r="F67" s="181">
        <f>IF(ISNUMBER('将来負担比率（分子）の構造'!J$53), IF('将来負担比率（分子）の構造'!J$53 &lt; 0, 0, '将来負担比率（分子）の構造'!J$53), NA())</f>
        <v>2243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246</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2716</v>
      </c>
      <c r="C72" s="185">
        <f>基金残高に係る経年分析!G55</f>
        <v>3226</v>
      </c>
      <c r="D72" s="185">
        <f>基金残高に係る経年分析!H55</f>
        <v>4122</v>
      </c>
    </row>
    <row r="73" spans="1:16" x14ac:dyDescent="0.15">
      <c r="A73" s="184" t="s">
        <v>78</v>
      </c>
      <c r="B73" s="185">
        <f>基金残高に係る経年分析!F56</f>
        <v>9</v>
      </c>
      <c r="C73" s="185">
        <f>基金残高に係る経年分析!G56</f>
        <v>9</v>
      </c>
      <c r="D73" s="185">
        <f>基金残高に係る経年分析!H56</f>
        <v>9</v>
      </c>
    </row>
    <row r="74" spans="1:16" x14ac:dyDescent="0.15">
      <c r="A74" s="184" t="s">
        <v>79</v>
      </c>
      <c r="B74" s="185">
        <f>基金残高に係る経年分析!F57</f>
        <v>1017</v>
      </c>
      <c r="C74" s="185">
        <f>基金残高に係る経年分析!G57</f>
        <v>1338</v>
      </c>
      <c r="D74" s="185">
        <f>基金残高に係る経年分析!H57</f>
        <v>1411</v>
      </c>
    </row>
  </sheetData>
  <sheetProtection algorithmName="SHA-512" hashValue="4h7JADaaB9W86sWXs/0OXflJFnFSU36qZmpvcybXQNKSHqWhXfu87p5PdQ2MKmzUoJ0H1lySFbIji7/v359EWw==" saltValue="Wrrc4icF/L0StWuNiggF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7890195</v>
      </c>
      <c r="S5" s="736"/>
      <c r="T5" s="736"/>
      <c r="U5" s="736"/>
      <c r="V5" s="736"/>
      <c r="W5" s="736"/>
      <c r="X5" s="736"/>
      <c r="Y5" s="779"/>
      <c r="Z5" s="797">
        <v>23.9</v>
      </c>
      <c r="AA5" s="797"/>
      <c r="AB5" s="797"/>
      <c r="AC5" s="797"/>
      <c r="AD5" s="798">
        <v>7563682</v>
      </c>
      <c r="AE5" s="798"/>
      <c r="AF5" s="798"/>
      <c r="AG5" s="798"/>
      <c r="AH5" s="798"/>
      <c r="AI5" s="798"/>
      <c r="AJ5" s="798"/>
      <c r="AK5" s="798"/>
      <c r="AL5" s="780">
        <v>52.1</v>
      </c>
      <c r="AM5" s="751"/>
      <c r="AN5" s="751"/>
      <c r="AO5" s="781"/>
      <c r="AP5" s="746" t="s">
        <v>224</v>
      </c>
      <c r="AQ5" s="747"/>
      <c r="AR5" s="747"/>
      <c r="AS5" s="747"/>
      <c r="AT5" s="747"/>
      <c r="AU5" s="747"/>
      <c r="AV5" s="747"/>
      <c r="AW5" s="747"/>
      <c r="AX5" s="747"/>
      <c r="AY5" s="747"/>
      <c r="AZ5" s="747"/>
      <c r="BA5" s="747"/>
      <c r="BB5" s="747"/>
      <c r="BC5" s="747"/>
      <c r="BD5" s="747"/>
      <c r="BE5" s="747"/>
      <c r="BF5" s="748"/>
      <c r="BG5" s="680">
        <v>7554665</v>
      </c>
      <c r="BH5" s="681"/>
      <c r="BI5" s="681"/>
      <c r="BJ5" s="681"/>
      <c r="BK5" s="681"/>
      <c r="BL5" s="681"/>
      <c r="BM5" s="681"/>
      <c r="BN5" s="682"/>
      <c r="BO5" s="713">
        <v>95.7</v>
      </c>
      <c r="BP5" s="713"/>
      <c r="BQ5" s="713"/>
      <c r="BR5" s="713"/>
      <c r="BS5" s="714">
        <v>162532</v>
      </c>
      <c r="BT5" s="714"/>
      <c r="BU5" s="714"/>
      <c r="BV5" s="714"/>
      <c r="BW5" s="714"/>
      <c r="BX5" s="714"/>
      <c r="BY5" s="714"/>
      <c r="BZ5" s="714"/>
      <c r="CA5" s="714"/>
      <c r="CB5" s="768"/>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171632</v>
      </c>
      <c r="S6" s="681"/>
      <c r="T6" s="681"/>
      <c r="U6" s="681"/>
      <c r="V6" s="681"/>
      <c r="W6" s="681"/>
      <c r="X6" s="681"/>
      <c r="Y6" s="682"/>
      <c r="Z6" s="713">
        <v>0.5</v>
      </c>
      <c r="AA6" s="713"/>
      <c r="AB6" s="713"/>
      <c r="AC6" s="713"/>
      <c r="AD6" s="714">
        <v>171632</v>
      </c>
      <c r="AE6" s="714"/>
      <c r="AF6" s="714"/>
      <c r="AG6" s="714"/>
      <c r="AH6" s="714"/>
      <c r="AI6" s="714"/>
      <c r="AJ6" s="714"/>
      <c r="AK6" s="714"/>
      <c r="AL6" s="683">
        <v>1.2</v>
      </c>
      <c r="AM6" s="684"/>
      <c r="AN6" s="684"/>
      <c r="AO6" s="715"/>
      <c r="AP6" s="677" t="s">
        <v>229</v>
      </c>
      <c r="AQ6" s="678"/>
      <c r="AR6" s="678"/>
      <c r="AS6" s="678"/>
      <c r="AT6" s="678"/>
      <c r="AU6" s="678"/>
      <c r="AV6" s="678"/>
      <c r="AW6" s="678"/>
      <c r="AX6" s="678"/>
      <c r="AY6" s="678"/>
      <c r="AZ6" s="678"/>
      <c r="BA6" s="678"/>
      <c r="BB6" s="678"/>
      <c r="BC6" s="678"/>
      <c r="BD6" s="678"/>
      <c r="BE6" s="678"/>
      <c r="BF6" s="679"/>
      <c r="BG6" s="680">
        <v>7554665</v>
      </c>
      <c r="BH6" s="681"/>
      <c r="BI6" s="681"/>
      <c r="BJ6" s="681"/>
      <c r="BK6" s="681"/>
      <c r="BL6" s="681"/>
      <c r="BM6" s="681"/>
      <c r="BN6" s="682"/>
      <c r="BO6" s="713">
        <v>95.7</v>
      </c>
      <c r="BP6" s="713"/>
      <c r="BQ6" s="713"/>
      <c r="BR6" s="713"/>
      <c r="BS6" s="714">
        <v>162532</v>
      </c>
      <c r="BT6" s="714"/>
      <c r="BU6" s="714"/>
      <c r="BV6" s="714"/>
      <c r="BW6" s="714"/>
      <c r="BX6" s="714"/>
      <c r="BY6" s="714"/>
      <c r="BZ6" s="714"/>
      <c r="CA6" s="714"/>
      <c r="CB6" s="768"/>
      <c r="CD6" s="738" t="s">
        <v>230</v>
      </c>
      <c r="CE6" s="739"/>
      <c r="CF6" s="739"/>
      <c r="CG6" s="739"/>
      <c r="CH6" s="739"/>
      <c r="CI6" s="739"/>
      <c r="CJ6" s="739"/>
      <c r="CK6" s="739"/>
      <c r="CL6" s="739"/>
      <c r="CM6" s="739"/>
      <c r="CN6" s="739"/>
      <c r="CO6" s="739"/>
      <c r="CP6" s="739"/>
      <c r="CQ6" s="740"/>
      <c r="CR6" s="680">
        <v>252158</v>
      </c>
      <c r="CS6" s="681"/>
      <c r="CT6" s="681"/>
      <c r="CU6" s="681"/>
      <c r="CV6" s="681"/>
      <c r="CW6" s="681"/>
      <c r="CX6" s="681"/>
      <c r="CY6" s="682"/>
      <c r="CZ6" s="780">
        <v>0.8</v>
      </c>
      <c r="DA6" s="751"/>
      <c r="DB6" s="751"/>
      <c r="DC6" s="783"/>
      <c r="DD6" s="686" t="s">
        <v>231</v>
      </c>
      <c r="DE6" s="681"/>
      <c r="DF6" s="681"/>
      <c r="DG6" s="681"/>
      <c r="DH6" s="681"/>
      <c r="DI6" s="681"/>
      <c r="DJ6" s="681"/>
      <c r="DK6" s="681"/>
      <c r="DL6" s="681"/>
      <c r="DM6" s="681"/>
      <c r="DN6" s="681"/>
      <c r="DO6" s="681"/>
      <c r="DP6" s="682"/>
      <c r="DQ6" s="686">
        <v>252158</v>
      </c>
      <c r="DR6" s="681"/>
      <c r="DS6" s="681"/>
      <c r="DT6" s="681"/>
      <c r="DU6" s="681"/>
      <c r="DV6" s="681"/>
      <c r="DW6" s="681"/>
      <c r="DX6" s="681"/>
      <c r="DY6" s="681"/>
      <c r="DZ6" s="681"/>
      <c r="EA6" s="681"/>
      <c r="EB6" s="681"/>
      <c r="EC6" s="726"/>
    </row>
    <row r="7" spans="2:143" ht="11.25" customHeight="1" x14ac:dyDescent="0.15">
      <c r="B7" s="677" t="s">
        <v>232</v>
      </c>
      <c r="C7" s="678"/>
      <c r="D7" s="678"/>
      <c r="E7" s="678"/>
      <c r="F7" s="678"/>
      <c r="G7" s="678"/>
      <c r="H7" s="678"/>
      <c r="I7" s="678"/>
      <c r="J7" s="678"/>
      <c r="K7" s="678"/>
      <c r="L7" s="678"/>
      <c r="M7" s="678"/>
      <c r="N7" s="678"/>
      <c r="O7" s="678"/>
      <c r="P7" s="678"/>
      <c r="Q7" s="679"/>
      <c r="R7" s="680">
        <v>7414</v>
      </c>
      <c r="S7" s="681"/>
      <c r="T7" s="681"/>
      <c r="U7" s="681"/>
      <c r="V7" s="681"/>
      <c r="W7" s="681"/>
      <c r="X7" s="681"/>
      <c r="Y7" s="682"/>
      <c r="Z7" s="713">
        <v>0</v>
      </c>
      <c r="AA7" s="713"/>
      <c r="AB7" s="713"/>
      <c r="AC7" s="713"/>
      <c r="AD7" s="714">
        <v>7414</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3437215</v>
      </c>
      <c r="BH7" s="681"/>
      <c r="BI7" s="681"/>
      <c r="BJ7" s="681"/>
      <c r="BK7" s="681"/>
      <c r="BL7" s="681"/>
      <c r="BM7" s="681"/>
      <c r="BN7" s="682"/>
      <c r="BO7" s="713">
        <v>43.6</v>
      </c>
      <c r="BP7" s="713"/>
      <c r="BQ7" s="713"/>
      <c r="BR7" s="713"/>
      <c r="BS7" s="714">
        <v>162532</v>
      </c>
      <c r="BT7" s="714"/>
      <c r="BU7" s="714"/>
      <c r="BV7" s="714"/>
      <c r="BW7" s="714"/>
      <c r="BX7" s="714"/>
      <c r="BY7" s="714"/>
      <c r="BZ7" s="714"/>
      <c r="CA7" s="714"/>
      <c r="CB7" s="768"/>
      <c r="CD7" s="727" t="s">
        <v>234</v>
      </c>
      <c r="CE7" s="724"/>
      <c r="CF7" s="724"/>
      <c r="CG7" s="724"/>
      <c r="CH7" s="724"/>
      <c r="CI7" s="724"/>
      <c r="CJ7" s="724"/>
      <c r="CK7" s="724"/>
      <c r="CL7" s="724"/>
      <c r="CM7" s="724"/>
      <c r="CN7" s="724"/>
      <c r="CO7" s="724"/>
      <c r="CP7" s="724"/>
      <c r="CQ7" s="725"/>
      <c r="CR7" s="680">
        <v>8940670</v>
      </c>
      <c r="CS7" s="681"/>
      <c r="CT7" s="681"/>
      <c r="CU7" s="681"/>
      <c r="CV7" s="681"/>
      <c r="CW7" s="681"/>
      <c r="CX7" s="681"/>
      <c r="CY7" s="682"/>
      <c r="CZ7" s="713">
        <v>28.6</v>
      </c>
      <c r="DA7" s="713"/>
      <c r="DB7" s="713"/>
      <c r="DC7" s="713"/>
      <c r="DD7" s="686">
        <v>50665</v>
      </c>
      <c r="DE7" s="681"/>
      <c r="DF7" s="681"/>
      <c r="DG7" s="681"/>
      <c r="DH7" s="681"/>
      <c r="DI7" s="681"/>
      <c r="DJ7" s="681"/>
      <c r="DK7" s="681"/>
      <c r="DL7" s="681"/>
      <c r="DM7" s="681"/>
      <c r="DN7" s="681"/>
      <c r="DO7" s="681"/>
      <c r="DP7" s="682"/>
      <c r="DQ7" s="686">
        <v>2745070</v>
      </c>
      <c r="DR7" s="681"/>
      <c r="DS7" s="681"/>
      <c r="DT7" s="681"/>
      <c r="DU7" s="681"/>
      <c r="DV7" s="681"/>
      <c r="DW7" s="681"/>
      <c r="DX7" s="681"/>
      <c r="DY7" s="681"/>
      <c r="DZ7" s="681"/>
      <c r="EA7" s="681"/>
      <c r="EB7" s="681"/>
      <c r="EC7" s="726"/>
    </row>
    <row r="8" spans="2:143" ht="11.25" customHeight="1" x14ac:dyDescent="0.15">
      <c r="B8" s="677" t="s">
        <v>235</v>
      </c>
      <c r="C8" s="678"/>
      <c r="D8" s="678"/>
      <c r="E8" s="678"/>
      <c r="F8" s="678"/>
      <c r="G8" s="678"/>
      <c r="H8" s="678"/>
      <c r="I8" s="678"/>
      <c r="J8" s="678"/>
      <c r="K8" s="678"/>
      <c r="L8" s="678"/>
      <c r="M8" s="678"/>
      <c r="N8" s="678"/>
      <c r="O8" s="678"/>
      <c r="P8" s="678"/>
      <c r="Q8" s="679"/>
      <c r="R8" s="680">
        <v>37051</v>
      </c>
      <c r="S8" s="681"/>
      <c r="T8" s="681"/>
      <c r="U8" s="681"/>
      <c r="V8" s="681"/>
      <c r="W8" s="681"/>
      <c r="X8" s="681"/>
      <c r="Y8" s="682"/>
      <c r="Z8" s="713">
        <v>0.1</v>
      </c>
      <c r="AA8" s="713"/>
      <c r="AB8" s="713"/>
      <c r="AC8" s="713"/>
      <c r="AD8" s="714">
        <v>37051</v>
      </c>
      <c r="AE8" s="714"/>
      <c r="AF8" s="714"/>
      <c r="AG8" s="714"/>
      <c r="AH8" s="714"/>
      <c r="AI8" s="714"/>
      <c r="AJ8" s="714"/>
      <c r="AK8" s="714"/>
      <c r="AL8" s="683">
        <v>0.3</v>
      </c>
      <c r="AM8" s="684"/>
      <c r="AN8" s="684"/>
      <c r="AO8" s="715"/>
      <c r="AP8" s="677" t="s">
        <v>236</v>
      </c>
      <c r="AQ8" s="678"/>
      <c r="AR8" s="678"/>
      <c r="AS8" s="678"/>
      <c r="AT8" s="678"/>
      <c r="AU8" s="678"/>
      <c r="AV8" s="678"/>
      <c r="AW8" s="678"/>
      <c r="AX8" s="678"/>
      <c r="AY8" s="678"/>
      <c r="AZ8" s="678"/>
      <c r="BA8" s="678"/>
      <c r="BB8" s="678"/>
      <c r="BC8" s="678"/>
      <c r="BD8" s="678"/>
      <c r="BE8" s="678"/>
      <c r="BF8" s="679"/>
      <c r="BG8" s="680">
        <v>102439</v>
      </c>
      <c r="BH8" s="681"/>
      <c r="BI8" s="681"/>
      <c r="BJ8" s="681"/>
      <c r="BK8" s="681"/>
      <c r="BL8" s="681"/>
      <c r="BM8" s="681"/>
      <c r="BN8" s="682"/>
      <c r="BO8" s="713">
        <v>1.3</v>
      </c>
      <c r="BP8" s="713"/>
      <c r="BQ8" s="713"/>
      <c r="BR8" s="713"/>
      <c r="BS8" s="686" t="s">
        <v>127</v>
      </c>
      <c r="BT8" s="681"/>
      <c r="BU8" s="681"/>
      <c r="BV8" s="681"/>
      <c r="BW8" s="681"/>
      <c r="BX8" s="681"/>
      <c r="BY8" s="681"/>
      <c r="BZ8" s="681"/>
      <c r="CA8" s="681"/>
      <c r="CB8" s="726"/>
      <c r="CD8" s="727" t="s">
        <v>237</v>
      </c>
      <c r="CE8" s="724"/>
      <c r="CF8" s="724"/>
      <c r="CG8" s="724"/>
      <c r="CH8" s="724"/>
      <c r="CI8" s="724"/>
      <c r="CJ8" s="724"/>
      <c r="CK8" s="724"/>
      <c r="CL8" s="724"/>
      <c r="CM8" s="724"/>
      <c r="CN8" s="724"/>
      <c r="CO8" s="724"/>
      <c r="CP8" s="724"/>
      <c r="CQ8" s="725"/>
      <c r="CR8" s="680">
        <v>8857661</v>
      </c>
      <c r="CS8" s="681"/>
      <c r="CT8" s="681"/>
      <c r="CU8" s="681"/>
      <c r="CV8" s="681"/>
      <c r="CW8" s="681"/>
      <c r="CX8" s="681"/>
      <c r="CY8" s="682"/>
      <c r="CZ8" s="713">
        <v>28.3</v>
      </c>
      <c r="DA8" s="713"/>
      <c r="DB8" s="713"/>
      <c r="DC8" s="713"/>
      <c r="DD8" s="686">
        <v>12775</v>
      </c>
      <c r="DE8" s="681"/>
      <c r="DF8" s="681"/>
      <c r="DG8" s="681"/>
      <c r="DH8" s="681"/>
      <c r="DI8" s="681"/>
      <c r="DJ8" s="681"/>
      <c r="DK8" s="681"/>
      <c r="DL8" s="681"/>
      <c r="DM8" s="681"/>
      <c r="DN8" s="681"/>
      <c r="DO8" s="681"/>
      <c r="DP8" s="682"/>
      <c r="DQ8" s="686">
        <v>4745665</v>
      </c>
      <c r="DR8" s="681"/>
      <c r="DS8" s="681"/>
      <c r="DT8" s="681"/>
      <c r="DU8" s="681"/>
      <c r="DV8" s="681"/>
      <c r="DW8" s="681"/>
      <c r="DX8" s="681"/>
      <c r="DY8" s="681"/>
      <c r="DZ8" s="681"/>
      <c r="EA8" s="681"/>
      <c r="EB8" s="681"/>
      <c r="EC8" s="726"/>
    </row>
    <row r="9" spans="2:143" ht="11.25" customHeight="1" x14ac:dyDescent="0.15">
      <c r="B9" s="677" t="s">
        <v>238</v>
      </c>
      <c r="C9" s="678"/>
      <c r="D9" s="678"/>
      <c r="E9" s="678"/>
      <c r="F9" s="678"/>
      <c r="G9" s="678"/>
      <c r="H9" s="678"/>
      <c r="I9" s="678"/>
      <c r="J9" s="678"/>
      <c r="K9" s="678"/>
      <c r="L9" s="678"/>
      <c r="M9" s="678"/>
      <c r="N9" s="678"/>
      <c r="O9" s="678"/>
      <c r="P9" s="678"/>
      <c r="Q9" s="679"/>
      <c r="R9" s="680">
        <v>32240</v>
      </c>
      <c r="S9" s="681"/>
      <c r="T9" s="681"/>
      <c r="U9" s="681"/>
      <c r="V9" s="681"/>
      <c r="W9" s="681"/>
      <c r="X9" s="681"/>
      <c r="Y9" s="682"/>
      <c r="Z9" s="713">
        <v>0.1</v>
      </c>
      <c r="AA9" s="713"/>
      <c r="AB9" s="713"/>
      <c r="AC9" s="713"/>
      <c r="AD9" s="714">
        <v>32240</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2503651</v>
      </c>
      <c r="BH9" s="681"/>
      <c r="BI9" s="681"/>
      <c r="BJ9" s="681"/>
      <c r="BK9" s="681"/>
      <c r="BL9" s="681"/>
      <c r="BM9" s="681"/>
      <c r="BN9" s="682"/>
      <c r="BO9" s="713">
        <v>31.7</v>
      </c>
      <c r="BP9" s="713"/>
      <c r="BQ9" s="713"/>
      <c r="BR9" s="713"/>
      <c r="BS9" s="686" t="s">
        <v>231</v>
      </c>
      <c r="BT9" s="681"/>
      <c r="BU9" s="681"/>
      <c r="BV9" s="681"/>
      <c r="BW9" s="681"/>
      <c r="BX9" s="681"/>
      <c r="BY9" s="681"/>
      <c r="BZ9" s="681"/>
      <c r="CA9" s="681"/>
      <c r="CB9" s="726"/>
      <c r="CD9" s="727" t="s">
        <v>240</v>
      </c>
      <c r="CE9" s="724"/>
      <c r="CF9" s="724"/>
      <c r="CG9" s="724"/>
      <c r="CH9" s="724"/>
      <c r="CI9" s="724"/>
      <c r="CJ9" s="724"/>
      <c r="CK9" s="724"/>
      <c r="CL9" s="724"/>
      <c r="CM9" s="724"/>
      <c r="CN9" s="724"/>
      <c r="CO9" s="724"/>
      <c r="CP9" s="724"/>
      <c r="CQ9" s="725"/>
      <c r="CR9" s="680">
        <v>2745531</v>
      </c>
      <c r="CS9" s="681"/>
      <c r="CT9" s="681"/>
      <c r="CU9" s="681"/>
      <c r="CV9" s="681"/>
      <c r="CW9" s="681"/>
      <c r="CX9" s="681"/>
      <c r="CY9" s="682"/>
      <c r="CZ9" s="713">
        <v>8.8000000000000007</v>
      </c>
      <c r="DA9" s="713"/>
      <c r="DB9" s="713"/>
      <c r="DC9" s="713"/>
      <c r="DD9" s="686">
        <v>341568</v>
      </c>
      <c r="DE9" s="681"/>
      <c r="DF9" s="681"/>
      <c r="DG9" s="681"/>
      <c r="DH9" s="681"/>
      <c r="DI9" s="681"/>
      <c r="DJ9" s="681"/>
      <c r="DK9" s="681"/>
      <c r="DL9" s="681"/>
      <c r="DM9" s="681"/>
      <c r="DN9" s="681"/>
      <c r="DO9" s="681"/>
      <c r="DP9" s="682"/>
      <c r="DQ9" s="686">
        <v>1771253</v>
      </c>
      <c r="DR9" s="681"/>
      <c r="DS9" s="681"/>
      <c r="DT9" s="681"/>
      <c r="DU9" s="681"/>
      <c r="DV9" s="681"/>
      <c r="DW9" s="681"/>
      <c r="DX9" s="681"/>
      <c r="DY9" s="681"/>
      <c r="DZ9" s="681"/>
      <c r="EA9" s="681"/>
      <c r="EB9" s="681"/>
      <c r="EC9" s="726"/>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127</v>
      </c>
      <c r="AA10" s="713"/>
      <c r="AB10" s="713"/>
      <c r="AC10" s="713"/>
      <c r="AD10" s="714" t="s">
        <v>231</v>
      </c>
      <c r="AE10" s="714"/>
      <c r="AF10" s="714"/>
      <c r="AG10" s="714"/>
      <c r="AH10" s="714"/>
      <c r="AI10" s="714"/>
      <c r="AJ10" s="714"/>
      <c r="AK10" s="714"/>
      <c r="AL10" s="683" t="s">
        <v>231</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127459</v>
      </c>
      <c r="BH10" s="681"/>
      <c r="BI10" s="681"/>
      <c r="BJ10" s="681"/>
      <c r="BK10" s="681"/>
      <c r="BL10" s="681"/>
      <c r="BM10" s="681"/>
      <c r="BN10" s="682"/>
      <c r="BO10" s="713">
        <v>1.6</v>
      </c>
      <c r="BP10" s="713"/>
      <c r="BQ10" s="713"/>
      <c r="BR10" s="713"/>
      <c r="BS10" s="686" t="s">
        <v>127</v>
      </c>
      <c r="BT10" s="681"/>
      <c r="BU10" s="681"/>
      <c r="BV10" s="681"/>
      <c r="BW10" s="681"/>
      <c r="BX10" s="681"/>
      <c r="BY10" s="681"/>
      <c r="BZ10" s="681"/>
      <c r="CA10" s="681"/>
      <c r="CB10" s="726"/>
      <c r="CD10" s="727" t="s">
        <v>243</v>
      </c>
      <c r="CE10" s="724"/>
      <c r="CF10" s="724"/>
      <c r="CG10" s="724"/>
      <c r="CH10" s="724"/>
      <c r="CI10" s="724"/>
      <c r="CJ10" s="724"/>
      <c r="CK10" s="724"/>
      <c r="CL10" s="724"/>
      <c r="CM10" s="724"/>
      <c r="CN10" s="724"/>
      <c r="CO10" s="724"/>
      <c r="CP10" s="724"/>
      <c r="CQ10" s="725"/>
      <c r="CR10" s="680">
        <v>105506</v>
      </c>
      <c r="CS10" s="681"/>
      <c r="CT10" s="681"/>
      <c r="CU10" s="681"/>
      <c r="CV10" s="681"/>
      <c r="CW10" s="681"/>
      <c r="CX10" s="681"/>
      <c r="CY10" s="682"/>
      <c r="CZ10" s="713">
        <v>0.3</v>
      </c>
      <c r="DA10" s="713"/>
      <c r="DB10" s="713"/>
      <c r="DC10" s="713"/>
      <c r="DD10" s="686" t="s">
        <v>231</v>
      </c>
      <c r="DE10" s="681"/>
      <c r="DF10" s="681"/>
      <c r="DG10" s="681"/>
      <c r="DH10" s="681"/>
      <c r="DI10" s="681"/>
      <c r="DJ10" s="681"/>
      <c r="DK10" s="681"/>
      <c r="DL10" s="681"/>
      <c r="DM10" s="681"/>
      <c r="DN10" s="681"/>
      <c r="DO10" s="681"/>
      <c r="DP10" s="682"/>
      <c r="DQ10" s="686">
        <v>22127</v>
      </c>
      <c r="DR10" s="681"/>
      <c r="DS10" s="681"/>
      <c r="DT10" s="681"/>
      <c r="DU10" s="681"/>
      <c r="DV10" s="681"/>
      <c r="DW10" s="681"/>
      <c r="DX10" s="681"/>
      <c r="DY10" s="681"/>
      <c r="DZ10" s="681"/>
      <c r="EA10" s="681"/>
      <c r="EB10" s="681"/>
      <c r="EC10" s="726"/>
    </row>
    <row r="11" spans="2:143" ht="11.25" customHeight="1" x14ac:dyDescent="0.15">
      <c r="B11" s="677" t="s">
        <v>244</v>
      </c>
      <c r="C11" s="678"/>
      <c r="D11" s="678"/>
      <c r="E11" s="678"/>
      <c r="F11" s="678"/>
      <c r="G11" s="678"/>
      <c r="H11" s="678"/>
      <c r="I11" s="678"/>
      <c r="J11" s="678"/>
      <c r="K11" s="678"/>
      <c r="L11" s="678"/>
      <c r="M11" s="678"/>
      <c r="N11" s="678"/>
      <c r="O11" s="678"/>
      <c r="P11" s="678"/>
      <c r="Q11" s="679"/>
      <c r="R11" s="680">
        <v>1280796</v>
      </c>
      <c r="S11" s="681"/>
      <c r="T11" s="681"/>
      <c r="U11" s="681"/>
      <c r="V11" s="681"/>
      <c r="W11" s="681"/>
      <c r="X11" s="681"/>
      <c r="Y11" s="682"/>
      <c r="Z11" s="683">
        <v>3.9</v>
      </c>
      <c r="AA11" s="684"/>
      <c r="AB11" s="684"/>
      <c r="AC11" s="685"/>
      <c r="AD11" s="686">
        <v>1280796</v>
      </c>
      <c r="AE11" s="681"/>
      <c r="AF11" s="681"/>
      <c r="AG11" s="681"/>
      <c r="AH11" s="681"/>
      <c r="AI11" s="681"/>
      <c r="AJ11" s="681"/>
      <c r="AK11" s="682"/>
      <c r="AL11" s="683">
        <v>8.8000000000000007</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703666</v>
      </c>
      <c r="BH11" s="681"/>
      <c r="BI11" s="681"/>
      <c r="BJ11" s="681"/>
      <c r="BK11" s="681"/>
      <c r="BL11" s="681"/>
      <c r="BM11" s="681"/>
      <c r="BN11" s="682"/>
      <c r="BO11" s="713">
        <v>8.9</v>
      </c>
      <c r="BP11" s="713"/>
      <c r="BQ11" s="713"/>
      <c r="BR11" s="713"/>
      <c r="BS11" s="686">
        <v>162532</v>
      </c>
      <c r="BT11" s="681"/>
      <c r="BU11" s="681"/>
      <c r="BV11" s="681"/>
      <c r="BW11" s="681"/>
      <c r="BX11" s="681"/>
      <c r="BY11" s="681"/>
      <c r="BZ11" s="681"/>
      <c r="CA11" s="681"/>
      <c r="CB11" s="726"/>
      <c r="CD11" s="727" t="s">
        <v>246</v>
      </c>
      <c r="CE11" s="724"/>
      <c r="CF11" s="724"/>
      <c r="CG11" s="724"/>
      <c r="CH11" s="724"/>
      <c r="CI11" s="724"/>
      <c r="CJ11" s="724"/>
      <c r="CK11" s="724"/>
      <c r="CL11" s="724"/>
      <c r="CM11" s="724"/>
      <c r="CN11" s="724"/>
      <c r="CO11" s="724"/>
      <c r="CP11" s="724"/>
      <c r="CQ11" s="725"/>
      <c r="CR11" s="680">
        <v>601442</v>
      </c>
      <c r="CS11" s="681"/>
      <c r="CT11" s="681"/>
      <c r="CU11" s="681"/>
      <c r="CV11" s="681"/>
      <c r="CW11" s="681"/>
      <c r="CX11" s="681"/>
      <c r="CY11" s="682"/>
      <c r="CZ11" s="713">
        <v>1.9</v>
      </c>
      <c r="DA11" s="713"/>
      <c r="DB11" s="713"/>
      <c r="DC11" s="713"/>
      <c r="DD11" s="686">
        <v>231115</v>
      </c>
      <c r="DE11" s="681"/>
      <c r="DF11" s="681"/>
      <c r="DG11" s="681"/>
      <c r="DH11" s="681"/>
      <c r="DI11" s="681"/>
      <c r="DJ11" s="681"/>
      <c r="DK11" s="681"/>
      <c r="DL11" s="681"/>
      <c r="DM11" s="681"/>
      <c r="DN11" s="681"/>
      <c r="DO11" s="681"/>
      <c r="DP11" s="682"/>
      <c r="DQ11" s="686">
        <v>440328</v>
      </c>
      <c r="DR11" s="681"/>
      <c r="DS11" s="681"/>
      <c r="DT11" s="681"/>
      <c r="DU11" s="681"/>
      <c r="DV11" s="681"/>
      <c r="DW11" s="681"/>
      <c r="DX11" s="681"/>
      <c r="DY11" s="681"/>
      <c r="DZ11" s="681"/>
      <c r="EA11" s="681"/>
      <c r="EB11" s="681"/>
      <c r="EC11" s="726"/>
    </row>
    <row r="12" spans="2:143" ht="11.25" customHeight="1" x14ac:dyDescent="0.15">
      <c r="B12" s="677" t="s">
        <v>247</v>
      </c>
      <c r="C12" s="678"/>
      <c r="D12" s="678"/>
      <c r="E12" s="678"/>
      <c r="F12" s="678"/>
      <c r="G12" s="678"/>
      <c r="H12" s="678"/>
      <c r="I12" s="678"/>
      <c r="J12" s="678"/>
      <c r="K12" s="678"/>
      <c r="L12" s="678"/>
      <c r="M12" s="678"/>
      <c r="N12" s="678"/>
      <c r="O12" s="678"/>
      <c r="P12" s="678"/>
      <c r="Q12" s="679"/>
      <c r="R12" s="680">
        <v>35545</v>
      </c>
      <c r="S12" s="681"/>
      <c r="T12" s="681"/>
      <c r="U12" s="681"/>
      <c r="V12" s="681"/>
      <c r="W12" s="681"/>
      <c r="X12" s="681"/>
      <c r="Y12" s="682"/>
      <c r="Z12" s="713">
        <v>0.1</v>
      </c>
      <c r="AA12" s="713"/>
      <c r="AB12" s="713"/>
      <c r="AC12" s="713"/>
      <c r="AD12" s="714">
        <v>35545</v>
      </c>
      <c r="AE12" s="714"/>
      <c r="AF12" s="714"/>
      <c r="AG12" s="714"/>
      <c r="AH12" s="714"/>
      <c r="AI12" s="714"/>
      <c r="AJ12" s="714"/>
      <c r="AK12" s="714"/>
      <c r="AL12" s="683">
        <v>0.2</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3574246</v>
      </c>
      <c r="BH12" s="681"/>
      <c r="BI12" s="681"/>
      <c r="BJ12" s="681"/>
      <c r="BK12" s="681"/>
      <c r="BL12" s="681"/>
      <c r="BM12" s="681"/>
      <c r="BN12" s="682"/>
      <c r="BO12" s="713">
        <v>45.3</v>
      </c>
      <c r="BP12" s="713"/>
      <c r="BQ12" s="713"/>
      <c r="BR12" s="713"/>
      <c r="BS12" s="686" t="s">
        <v>127</v>
      </c>
      <c r="BT12" s="681"/>
      <c r="BU12" s="681"/>
      <c r="BV12" s="681"/>
      <c r="BW12" s="681"/>
      <c r="BX12" s="681"/>
      <c r="BY12" s="681"/>
      <c r="BZ12" s="681"/>
      <c r="CA12" s="681"/>
      <c r="CB12" s="726"/>
      <c r="CD12" s="727" t="s">
        <v>249</v>
      </c>
      <c r="CE12" s="724"/>
      <c r="CF12" s="724"/>
      <c r="CG12" s="724"/>
      <c r="CH12" s="724"/>
      <c r="CI12" s="724"/>
      <c r="CJ12" s="724"/>
      <c r="CK12" s="724"/>
      <c r="CL12" s="724"/>
      <c r="CM12" s="724"/>
      <c r="CN12" s="724"/>
      <c r="CO12" s="724"/>
      <c r="CP12" s="724"/>
      <c r="CQ12" s="725"/>
      <c r="CR12" s="680">
        <v>784418</v>
      </c>
      <c r="CS12" s="681"/>
      <c r="CT12" s="681"/>
      <c r="CU12" s="681"/>
      <c r="CV12" s="681"/>
      <c r="CW12" s="681"/>
      <c r="CX12" s="681"/>
      <c r="CY12" s="682"/>
      <c r="CZ12" s="713">
        <v>2.5</v>
      </c>
      <c r="DA12" s="713"/>
      <c r="DB12" s="713"/>
      <c r="DC12" s="713"/>
      <c r="DD12" s="686">
        <v>17063</v>
      </c>
      <c r="DE12" s="681"/>
      <c r="DF12" s="681"/>
      <c r="DG12" s="681"/>
      <c r="DH12" s="681"/>
      <c r="DI12" s="681"/>
      <c r="DJ12" s="681"/>
      <c r="DK12" s="681"/>
      <c r="DL12" s="681"/>
      <c r="DM12" s="681"/>
      <c r="DN12" s="681"/>
      <c r="DO12" s="681"/>
      <c r="DP12" s="682"/>
      <c r="DQ12" s="686">
        <v>684066</v>
      </c>
      <c r="DR12" s="681"/>
      <c r="DS12" s="681"/>
      <c r="DT12" s="681"/>
      <c r="DU12" s="681"/>
      <c r="DV12" s="681"/>
      <c r="DW12" s="681"/>
      <c r="DX12" s="681"/>
      <c r="DY12" s="681"/>
      <c r="DZ12" s="681"/>
      <c r="EA12" s="681"/>
      <c r="EB12" s="681"/>
      <c r="EC12" s="726"/>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231</v>
      </c>
      <c r="S13" s="681"/>
      <c r="T13" s="681"/>
      <c r="U13" s="681"/>
      <c r="V13" s="681"/>
      <c r="W13" s="681"/>
      <c r="X13" s="681"/>
      <c r="Y13" s="682"/>
      <c r="Z13" s="713" t="s">
        <v>127</v>
      </c>
      <c r="AA13" s="713"/>
      <c r="AB13" s="713"/>
      <c r="AC13" s="713"/>
      <c r="AD13" s="714" t="s">
        <v>231</v>
      </c>
      <c r="AE13" s="714"/>
      <c r="AF13" s="714"/>
      <c r="AG13" s="714"/>
      <c r="AH13" s="714"/>
      <c r="AI13" s="714"/>
      <c r="AJ13" s="714"/>
      <c r="AK13" s="714"/>
      <c r="AL13" s="683" t="s">
        <v>231</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3564227</v>
      </c>
      <c r="BH13" s="681"/>
      <c r="BI13" s="681"/>
      <c r="BJ13" s="681"/>
      <c r="BK13" s="681"/>
      <c r="BL13" s="681"/>
      <c r="BM13" s="681"/>
      <c r="BN13" s="682"/>
      <c r="BO13" s="713">
        <v>45.2</v>
      </c>
      <c r="BP13" s="713"/>
      <c r="BQ13" s="713"/>
      <c r="BR13" s="713"/>
      <c r="BS13" s="686" t="s">
        <v>127</v>
      </c>
      <c r="BT13" s="681"/>
      <c r="BU13" s="681"/>
      <c r="BV13" s="681"/>
      <c r="BW13" s="681"/>
      <c r="BX13" s="681"/>
      <c r="BY13" s="681"/>
      <c r="BZ13" s="681"/>
      <c r="CA13" s="681"/>
      <c r="CB13" s="726"/>
      <c r="CD13" s="727" t="s">
        <v>252</v>
      </c>
      <c r="CE13" s="724"/>
      <c r="CF13" s="724"/>
      <c r="CG13" s="724"/>
      <c r="CH13" s="724"/>
      <c r="CI13" s="724"/>
      <c r="CJ13" s="724"/>
      <c r="CK13" s="724"/>
      <c r="CL13" s="724"/>
      <c r="CM13" s="724"/>
      <c r="CN13" s="724"/>
      <c r="CO13" s="724"/>
      <c r="CP13" s="724"/>
      <c r="CQ13" s="725"/>
      <c r="CR13" s="680">
        <v>1731514</v>
      </c>
      <c r="CS13" s="681"/>
      <c r="CT13" s="681"/>
      <c r="CU13" s="681"/>
      <c r="CV13" s="681"/>
      <c r="CW13" s="681"/>
      <c r="CX13" s="681"/>
      <c r="CY13" s="682"/>
      <c r="CZ13" s="713">
        <v>5.5</v>
      </c>
      <c r="DA13" s="713"/>
      <c r="DB13" s="713"/>
      <c r="DC13" s="713"/>
      <c r="DD13" s="686">
        <v>321332</v>
      </c>
      <c r="DE13" s="681"/>
      <c r="DF13" s="681"/>
      <c r="DG13" s="681"/>
      <c r="DH13" s="681"/>
      <c r="DI13" s="681"/>
      <c r="DJ13" s="681"/>
      <c r="DK13" s="681"/>
      <c r="DL13" s="681"/>
      <c r="DM13" s="681"/>
      <c r="DN13" s="681"/>
      <c r="DO13" s="681"/>
      <c r="DP13" s="682"/>
      <c r="DQ13" s="686">
        <v>1430440</v>
      </c>
      <c r="DR13" s="681"/>
      <c r="DS13" s="681"/>
      <c r="DT13" s="681"/>
      <c r="DU13" s="681"/>
      <c r="DV13" s="681"/>
      <c r="DW13" s="681"/>
      <c r="DX13" s="681"/>
      <c r="DY13" s="681"/>
      <c r="DZ13" s="681"/>
      <c r="EA13" s="681"/>
      <c r="EB13" s="681"/>
      <c r="EC13" s="726"/>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231</v>
      </c>
      <c r="S14" s="681"/>
      <c r="T14" s="681"/>
      <c r="U14" s="681"/>
      <c r="V14" s="681"/>
      <c r="W14" s="681"/>
      <c r="X14" s="681"/>
      <c r="Y14" s="682"/>
      <c r="Z14" s="713" t="s">
        <v>231</v>
      </c>
      <c r="AA14" s="713"/>
      <c r="AB14" s="713"/>
      <c r="AC14" s="713"/>
      <c r="AD14" s="714" t="s">
        <v>127</v>
      </c>
      <c r="AE14" s="714"/>
      <c r="AF14" s="714"/>
      <c r="AG14" s="714"/>
      <c r="AH14" s="714"/>
      <c r="AI14" s="714"/>
      <c r="AJ14" s="714"/>
      <c r="AK14" s="714"/>
      <c r="AL14" s="683" t="s">
        <v>231</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203451</v>
      </c>
      <c r="BH14" s="681"/>
      <c r="BI14" s="681"/>
      <c r="BJ14" s="681"/>
      <c r="BK14" s="681"/>
      <c r="BL14" s="681"/>
      <c r="BM14" s="681"/>
      <c r="BN14" s="682"/>
      <c r="BO14" s="713">
        <v>2.6</v>
      </c>
      <c r="BP14" s="713"/>
      <c r="BQ14" s="713"/>
      <c r="BR14" s="713"/>
      <c r="BS14" s="686" t="s">
        <v>231</v>
      </c>
      <c r="BT14" s="681"/>
      <c r="BU14" s="681"/>
      <c r="BV14" s="681"/>
      <c r="BW14" s="681"/>
      <c r="BX14" s="681"/>
      <c r="BY14" s="681"/>
      <c r="BZ14" s="681"/>
      <c r="CA14" s="681"/>
      <c r="CB14" s="726"/>
      <c r="CD14" s="727" t="s">
        <v>255</v>
      </c>
      <c r="CE14" s="724"/>
      <c r="CF14" s="724"/>
      <c r="CG14" s="724"/>
      <c r="CH14" s="724"/>
      <c r="CI14" s="724"/>
      <c r="CJ14" s="724"/>
      <c r="CK14" s="724"/>
      <c r="CL14" s="724"/>
      <c r="CM14" s="724"/>
      <c r="CN14" s="724"/>
      <c r="CO14" s="724"/>
      <c r="CP14" s="724"/>
      <c r="CQ14" s="725"/>
      <c r="CR14" s="680">
        <v>2073811</v>
      </c>
      <c r="CS14" s="681"/>
      <c r="CT14" s="681"/>
      <c r="CU14" s="681"/>
      <c r="CV14" s="681"/>
      <c r="CW14" s="681"/>
      <c r="CX14" s="681"/>
      <c r="CY14" s="682"/>
      <c r="CZ14" s="713">
        <v>6.6</v>
      </c>
      <c r="DA14" s="713"/>
      <c r="DB14" s="713"/>
      <c r="DC14" s="713"/>
      <c r="DD14" s="686">
        <v>1059829</v>
      </c>
      <c r="DE14" s="681"/>
      <c r="DF14" s="681"/>
      <c r="DG14" s="681"/>
      <c r="DH14" s="681"/>
      <c r="DI14" s="681"/>
      <c r="DJ14" s="681"/>
      <c r="DK14" s="681"/>
      <c r="DL14" s="681"/>
      <c r="DM14" s="681"/>
      <c r="DN14" s="681"/>
      <c r="DO14" s="681"/>
      <c r="DP14" s="682"/>
      <c r="DQ14" s="686">
        <v>1065757</v>
      </c>
      <c r="DR14" s="681"/>
      <c r="DS14" s="681"/>
      <c r="DT14" s="681"/>
      <c r="DU14" s="681"/>
      <c r="DV14" s="681"/>
      <c r="DW14" s="681"/>
      <c r="DX14" s="681"/>
      <c r="DY14" s="681"/>
      <c r="DZ14" s="681"/>
      <c r="EA14" s="681"/>
      <c r="EB14" s="681"/>
      <c r="EC14" s="726"/>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127</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339128</v>
      </c>
      <c r="BH15" s="681"/>
      <c r="BI15" s="681"/>
      <c r="BJ15" s="681"/>
      <c r="BK15" s="681"/>
      <c r="BL15" s="681"/>
      <c r="BM15" s="681"/>
      <c r="BN15" s="682"/>
      <c r="BO15" s="713">
        <v>4.3</v>
      </c>
      <c r="BP15" s="713"/>
      <c r="BQ15" s="713"/>
      <c r="BR15" s="713"/>
      <c r="BS15" s="686" t="s">
        <v>231</v>
      </c>
      <c r="BT15" s="681"/>
      <c r="BU15" s="681"/>
      <c r="BV15" s="681"/>
      <c r="BW15" s="681"/>
      <c r="BX15" s="681"/>
      <c r="BY15" s="681"/>
      <c r="BZ15" s="681"/>
      <c r="CA15" s="681"/>
      <c r="CB15" s="726"/>
      <c r="CD15" s="727" t="s">
        <v>258</v>
      </c>
      <c r="CE15" s="724"/>
      <c r="CF15" s="724"/>
      <c r="CG15" s="724"/>
      <c r="CH15" s="724"/>
      <c r="CI15" s="724"/>
      <c r="CJ15" s="724"/>
      <c r="CK15" s="724"/>
      <c r="CL15" s="724"/>
      <c r="CM15" s="724"/>
      <c r="CN15" s="724"/>
      <c r="CO15" s="724"/>
      <c r="CP15" s="724"/>
      <c r="CQ15" s="725"/>
      <c r="CR15" s="680">
        <v>2908631</v>
      </c>
      <c r="CS15" s="681"/>
      <c r="CT15" s="681"/>
      <c r="CU15" s="681"/>
      <c r="CV15" s="681"/>
      <c r="CW15" s="681"/>
      <c r="CX15" s="681"/>
      <c r="CY15" s="682"/>
      <c r="CZ15" s="713">
        <v>9.3000000000000007</v>
      </c>
      <c r="DA15" s="713"/>
      <c r="DB15" s="713"/>
      <c r="DC15" s="713"/>
      <c r="DD15" s="686">
        <v>481728</v>
      </c>
      <c r="DE15" s="681"/>
      <c r="DF15" s="681"/>
      <c r="DG15" s="681"/>
      <c r="DH15" s="681"/>
      <c r="DI15" s="681"/>
      <c r="DJ15" s="681"/>
      <c r="DK15" s="681"/>
      <c r="DL15" s="681"/>
      <c r="DM15" s="681"/>
      <c r="DN15" s="681"/>
      <c r="DO15" s="681"/>
      <c r="DP15" s="682"/>
      <c r="DQ15" s="686">
        <v>2167558</v>
      </c>
      <c r="DR15" s="681"/>
      <c r="DS15" s="681"/>
      <c r="DT15" s="681"/>
      <c r="DU15" s="681"/>
      <c r="DV15" s="681"/>
      <c r="DW15" s="681"/>
      <c r="DX15" s="681"/>
      <c r="DY15" s="681"/>
      <c r="DZ15" s="681"/>
      <c r="EA15" s="681"/>
      <c r="EB15" s="681"/>
      <c r="EC15" s="726"/>
    </row>
    <row r="16" spans="2:143" ht="11.25" customHeight="1" x14ac:dyDescent="0.15">
      <c r="B16" s="677" t="s">
        <v>259</v>
      </c>
      <c r="C16" s="678"/>
      <c r="D16" s="678"/>
      <c r="E16" s="678"/>
      <c r="F16" s="678"/>
      <c r="G16" s="678"/>
      <c r="H16" s="678"/>
      <c r="I16" s="678"/>
      <c r="J16" s="678"/>
      <c r="K16" s="678"/>
      <c r="L16" s="678"/>
      <c r="M16" s="678"/>
      <c r="N16" s="678"/>
      <c r="O16" s="678"/>
      <c r="P16" s="678"/>
      <c r="Q16" s="679"/>
      <c r="R16" s="680">
        <v>13675</v>
      </c>
      <c r="S16" s="681"/>
      <c r="T16" s="681"/>
      <c r="U16" s="681"/>
      <c r="V16" s="681"/>
      <c r="W16" s="681"/>
      <c r="X16" s="681"/>
      <c r="Y16" s="682"/>
      <c r="Z16" s="713">
        <v>0</v>
      </c>
      <c r="AA16" s="713"/>
      <c r="AB16" s="713"/>
      <c r="AC16" s="713"/>
      <c r="AD16" s="714">
        <v>13675</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v>625</v>
      </c>
      <c r="BH16" s="681"/>
      <c r="BI16" s="681"/>
      <c r="BJ16" s="681"/>
      <c r="BK16" s="681"/>
      <c r="BL16" s="681"/>
      <c r="BM16" s="681"/>
      <c r="BN16" s="682"/>
      <c r="BO16" s="713">
        <v>0</v>
      </c>
      <c r="BP16" s="713"/>
      <c r="BQ16" s="713"/>
      <c r="BR16" s="713"/>
      <c r="BS16" s="686" t="s">
        <v>127</v>
      </c>
      <c r="BT16" s="681"/>
      <c r="BU16" s="681"/>
      <c r="BV16" s="681"/>
      <c r="BW16" s="681"/>
      <c r="BX16" s="681"/>
      <c r="BY16" s="681"/>
      <c r="BZ16" s="681"/>
      <c r="CA16" s="681"/>
      <c r="CB16" s="726"/>
      <c r="CD16" s="727" t="s">
        <v>261</v>
      </c>
      <c r="CE16" s="724"/>
      <c r="CF16" s="724"/>
      <c r="CG16" s="724"/>
      <c r="CH16" s="724"/>
      <c r="CI16" s="724"/>
      <c r="CJ16" s="724"/>
      <c r="CK16" s="724"/>
      <c r="CL16" s="724"/>
      <c r="CM16" s="724"/>
      <c r="CN16" s="724"/>
      <c r="CO16" s="724"/>
      <c r="CP16" s="724"/>
      <c r="CQ16" s="725"/>
      <c r="CR16" s="680">
        <v>9098</v>
      </c>
      <c r="CS16" s="681"/>
      <c r="CT16" s="681"/>
      <c r="CU16" s="681"/>
      <c r="CV16" s="681"/>
      <c r="CW16" s="681"/>
      <c r="CX16" s="681"/>
      <c r="CY16" s="682"/>
      <c r="CZ16" s="713">
        <v>0</v>
      </c>
      <c r="DA16" s="713"/>
      <c r="DB16" s="713"/>
      <c r="DC16" s="713"/>
      <c r="DD16" s="686" t="s">
        <v>231</v>
      </c>
      <c r="DE16" s="681"/>
      <c r="DF16" s="681"/>
      <c r="DG16" s="681"/>
      <c r="DH16" s="681"/>
      <c r="DI16" s="681"/>
      <c r="DJ16" s="681"/>
      <c r="DK16" s="681"/>
      <c r="DL16" s="681"/>
      <c r="DM16" s="681"/>
      <c r="DN16" s="681"/>
      <c r="DO16" s="681"/>
      <c r="DP16" s="682"/>
      <c r="DQ16" s="686">
        <v>1531</v>
      </c>
      <c r="DR16" s="681"/>
      <c r="DS16" s="681"/>
      <c r="DT16" s="681"/>
      <c r="DU16" s="681"/>
      <c r="DV16" s="681"/>
      <c r="DW16" s="681"/>
      <c r="DX16" s="681"/>
      <c r="DY16" s="681"/>
      <c r="DZ16" s="681"/>
      <c r="EA16" s="681"/>
      <c r="EB16" s="681"/>
      <c r="EC16" s="726"/>
    </row>
    <row r="17" spans="2:133" ht="11.25" customHeight="1" x14ac:dyDescent="0.15">
      <c r="B17" s="677" t="s">
        <v>262</v>
      </c>
      <c r="C17" s="678"/>
      <c r="D17" s="678"/>
      <c r="E17" s="678"/>
      <c r="F17" s="678"/>
      <c r="G17" s="678"/>
      <c r="H17" s="678"/>
      <c r="I17" s="678"/>
      <c r="J17" s="678"/>
      <c r="K17" s="678"/>
      <c r="L17" s="678"/>
      <c r="M17" s="678"/>
      <c r="N17" s="678"/>
      <c r="O17" s="678"/>
      <c r="P17" s="678"/>
      <c r="Q17" s="679"/>
      <c r="R17" s="680">
        <v>68452</v>
      </c>
      <c r="S17" s="681"/>
      <c r="T17" s="681"/>
      <c r="U17" s="681"/>
      <c r="V17" s="681"/>
      <c r="W17" s="681"/>
      <c r="X17" s="681"/>
      <c r="Y17" s="682"/>
      <c r="Z17" s="713">
        <v>0.2</v>
      </c>
      <c r="AA17" s="713"/>
      <c r="AB17" s="713"/>
      <c r="AC17" s="713"/>
      <c r="AD17" s="714">
        <v>68452</v>
      </c>
      <c r="AE17" s="714"/>
      <c r="AF17" s="714"/>
      <c r="AG17" s="714"/>
      <c r="AH17" s="714"/>
      <c r="AI17" s="714"/>
      <c r="AJ17" s="714"/>
      <c r="AK17" s="714"/>
      <c r="AL17" s="683">
        <v>0.5</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231</v>
      </c>
      <c r="BH17" s="681"/>
      <c r="BI17" s="681"/>
      <c r="BJ17" s="681"/>
      <c r="BK17" s="681"/>
      <c r="BL17" s="681"/>
      <c r="BM17" s="681"/>
      <c r="BN17" s="682"/>
      <c r="BO17" s="713" t="s">
        <v>231</v>
      </c>
      <c r="BP17" s="713"/>
      <c r="BQ17" s="713"/>
      <c r="BR17" s="713"/>
      <c r="BS17" s="686" t="s">
        <v>127</v>
      </c>
      <c r="BT17" s="681"/>
      <c r="BU17" s="681"/>
      <c r="BV17" s="681"/>
      <c r="BW17" s="681"/>
      <c r="BX17" s="681"/>
      <c r="BY17" s="681"/>
      <c r="BZ17" s="681"/>
      <c r="CA17" s="681"/>
      <c r="CB17" s="726"/>
      <c r="CD17" s="727" t="s">
        <v>264</v>
      </c>
      <c r="CE17" s="724"/>
      <c r="CF17" s="724"/>
      <c r="CG17" s="724"/>
      <c r="CH17" s="724"/>
      <c r="CI17" s="724"/>
      <c r="CJ17" s="724"/>
      <c r="CK17" s="724"/>
      <c r="CL17" s="724"/>
      <c r="CM17" s="724"/>
      <c r="CN17" s="724"/>
      <c r="CO17" s="724"/>
      <c r="CP17" s="724"/>
      <c r="CQ17" s="725"/>
      <c r="CR17" s="680">
        <v>2283906</v>
      </c>
      <c r="CS17" s="681"/>
      <c r="CT17" s="681"/>
      <c r="CU17" s="681"/>
      <c r="CV17" s="681"/>
      <c r="CW17" s="681"/>
      <c r="CX17" s="681"/>
      <c r="CY17" s="682"/>
      <c r="CZ17" s="713">
        <v>7.3</v>
      </c>
      <c r="DA17" s="713"/>
      <c r="DB17" s="713"/>
      <c r="DC17" s="713"/>
      <c r="DD17" s="686" t="s">
        <v>127</v>
      </c>
      <c r="DE17" s="681"/>
      <c r="DF17" s="681"/>
      <c r="DG17" s="681"/>
      <c r="DH17" s="681"/>
      <c r="DI17" s="681"/>
      <c r="DJ17" s="681"/>
      <c r="DK17" s="681"/>
      <c r="DL17" s="681"/>
      <c r="DM17" s="681"/>
      <c r="DN17" s="681"/>
      <c r="DO17" s="681"/>
      <c r="DP17" s="682"/>
      <c r="DQ17" s="686">
        <v>2203585</v>
      </c>
      <c r="DR17" s="681"/>
      <c r="DS17" s="681"/>
      <c r="DT17" s="681"/>
      <c r="DU17" s="681"/>
      <c r="DV17" s="681"/>
      <c r="DW17" s="681"/>
      <c r="DX17" s="681"/>
      <c r="DY17" s="681"/>
      <c r="DZ17" s="681"/>
      <c r="EA17" s="681"/>
      <c r="EB17" s="681"/>
      <c r="EC17" s="726"/>
    </row>
    <row r="18" spans="2:133" ht="11.25" customHeight="1" x14ac:dyDescent="0.15">
      <c r="B18" s="677" t="s">
        <v>265</v>
      </c>
      <c r="C18" s="678"/>
      <c r="D18" s="678"/>
      <c r="E18" s="678"/>
      <c r="F18" s="678"/>
      <c r="G18" s="678"/>
      <c r="H18" s="678"/>
      <c r="I18" s="678"/>
      <c r="J18" s="678"/>
      <c r="K18" s="678"/>
      <c r="L18" s="678"/>
      <c r="M18" s="678"/>
      <c r="N18" s="678"/>
      <c r="O18" s="678"/>
      <c r="P18" s="678"/>
      <c r="Q18" s="679"/>
      <c r="R18" s="680">
        <v>55175</v>
      </c>
      <c r="S18" s="681"/>
      <c r="T18" s="681"/>
      <c r="U18" s="681"/>
      <c r="V18" s="681"/>
      <c r="W18" s="681"/>
      <c r="X18" s="681"/>
      <c r="Y18" s="682"/>
      <c r="Z18" s="713">
        <v>0.2</v>
      </c>
      <c r="AA18" s="713"/>
      <c r="AB18" s="713"/>
      <c r="AC18" s="713"/>
      <c r="AD18" s="714">
        <v>55175</v>
      </c>
      <c r="AE18" s="714"/>
      <c r="AF18" s="714"/>
      <c r="AG18" s="714"/>
      <c r="AH18" s="714"/>
      <c r="AI18" s="714"/>
      <c r="AJ18" s="714"/>
      <c r="AK18" s="714"/>
      <c r="AL18" s="683">
        <v>0.4</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231</v>
      </c>
      <c r="BT18" s="681"/>
      <c r="BU18" s="681"/>
      <c r="BV18" s="681"/>
      <c r="BW18" s="681"/>
      <c r="BX18" s="681"/>
      <c r="BY18" s="681"/>
      <c r="BZ18" s="681"/>
      <c r="CA18" s="681"/>
      <c r="CB18" s="726"/>
      <c r="CD18" s="727" t="s">
        <v>267</v>
      </c>
      <c r="CE18" s="724"/>
      <c r="CF18" s="724"/>
      <c r="CG18" s="724"/>
      <c r="CH18" s="724"/>
      <c r="CI18" s="724"/>
      <c r="CJ18" s="724"/>
      <c r="CK18" s="724"/>
      <c r="CL18" s="724"/>
      <c r="CM18" s="724"/>
      <c r="CN18" s="724"/>
      <c r="CO18" s="724"/>
      <c r="CP18" s="724"/>
      <c r="CQ18" s="725"/>
      <c r="CR18" s="680" t="s">
        <v>127</v>
      </c>
      <c r="CS18" s="681"/>
      <c r="CT18" s="681"/>
      <c r="CU18" s="681"/>
      <c r="CV18" s="681"/>
      <c r="CW18" s="681"/>
      <c r="CX18" s="681"/>
      <c r="CY18" s="682"/>
      <c r="CZ18" s="713" t="s">
        <v>231</v>
      </c>
      <c r="DA18" s="713"/>
      <c r="DB18" s="713"/>
      <c r="DC18" s="713"/>
      <c r="DD18" s="686" t="s">
        <v>231</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6"/>
    </row>
    <row r="19" spans="2:133" ht="11.25" customHeight="1" x14ac:dyDescent="0.15">
      <c r="B19" s="677" t="s">
        <v>268</v>
      </c>
      <c r="C19" s="678"/>
      <c r="D19" s="678"/>
      <c r="E19" s="678"/>
      <c r="F19" s="678"/>
      <c r="G19" s="678"/>
      <c r="H19" s="678"/>
      <c r="I19" s="678"/>
      <c r="J19" s="678"/>
      <c r="K19" s="678"/>
      <c r="L19" s="678"/>
      <c r="M19" s="678"/>
      <c r="N19" s="678"/>
      <c r="O19" s="678"/>
      <c r="P19" s="678"/>
      <c r="Q19" s="679"/>
      <c r="R19" s="680">
        <v>44079</v>
      </c>
      <c r="S19" s="681"/>
      <c r="T19" s="681"/>
      <c r="U19" s="681"/>
      <c r="V19" s="681"/>
      <c r="W19" s="681"/>
      <c r="X19" s="681"/>
      <c r="Y19" s="682"/>
      <c r="Z19" s="713">
        <v>0.1</v>
      </c>
      <c r="AA19" s="713"/>
      <c r="AB19" s="713"/>
      <c r="AC19" s="713"/>
      <c r="AD19" s="714">
        <v>44079</v>
      </c>
      <c r="AE19" s="714"/>
      <c r="AF19" s="714"/>
      <c r="AG19" s="714"/>
      <c r="AH19" s="714"/>
      <c r="AI19" s="714"/>
      <c r="AJ19" s="714"/>
      <c r="AK19" s="714"/>
      <c r="AL19" s="683">
        <v>0.3</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335530</v>
      </c>
      <c r="BH19" s="681"/>
      <c r="BI19" s="681"/>
      <c r="BJ19" s="681"/>
      <c r="BK19" s="681"/>
      <c r="BL19" s="681"/>
      <c r="BM19" s="681"/>
      <c r="BN19" s="682"/>
      <c r="BO19" s="713">
        <v>4.3</v>
      </c>
      <c r="BP19" s="713"/>
      <c r="BQ19" s="713"/>
      <c r="BR19" s="713"/>
      <c r="BS19" s="686" t="s">
        <v>231</v>
      </c>
      <c r="BT19" s="681"/>
      <c r="BU19" s="681"/>
      <c r="BV19" s="681"/>
      <c r="BW19" s="681"/>
      <c r="BX19" s="681"/>
      <c r="BY19" s="681"/>
      <c r="BZ19" s="681"/>
      <c r="CA19" s="681"/>
      <c r="CB19" s="726"/>
      <c r="CD19" s="727" t="s">
        <v>270</v>
      </c>
      <c r="CE19" s="724"/>
      <c r="CF19" s="724"/>
      <c r="CG19" s="724"/>
      <c r="CH19" s="724"/>
      <c r="CI19" s="724"/>
      <c r="CJ19" s="724"/>
      <c r="CK19" s="724"/>
      <c r="CL19" s="724"/>
      <c r="CM19" s="724"/>
      <c r="CN19" s="724"/>
      <c r="CO19" s="724"/>
      <c r="CP19" s="724"/>
      <c r="CQ19" s="725"/>
      <c r="CR19" s="680" t="s">
        <v>127</v>
      </c>
      <c r="CS19" s="681"/>
      <c r="CT19" s="681"/>
      <c r="CU19" s="681"/>
      <c r="CV19" s="681"/>
      <c r="CW19" s="681"/>
      <c r="CX19" s="681"/>
      <c r="CY19" s="682"/>
      <c r="CZ19" s="713" t="s">
        <v>231</v>
      </c>
      <c r="DA19" s="713"/>
      <c r="DB19" s="713"/>
      <c r="DC19" s="713"/>
      <c r="DD19" s="686" t="s">
        <v>231</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6"/>
    </row>
    <row r="20" spans="2:133" ht="11.25" customHeight="1" x14ac:dyDescent="0.15">
      <c r="B20" s="677" t="s">
        <v>271</v>
      </c>
      <c r="C20" s="678"/>
      <c r="D20" s="678"/>
      <c r="E20" s="678"/>
      <c r="F20" s="678"/>
      <c r="G20" s="678"/>
      <c r="H20" s="678"/>
      <c r="I20" s="678"/>
      <c r="J20" s="678"/>
      <c r="K20" s="678"/>
      <c r="L20" s="678"/>
      <c r="M20" s="678"/>
      <c r="N20" s="678"/>
      <c r="O20" s="678"/>
      <c r="P20" s="678"/>
      <c r="Q20" s="679"/>
      <c r="R20" s="680">
        <v>6541</v>
      </c>
      <c r="S20" s="681"/>
      <c r="T20" s="681"/>
      <c r="U20" s="681"/>
      <c r="V20" s="681"/>
      <c r="W20" s="681"/>
      <c r="X20" s="681"/>
      <c r="Y20" s="682"/>
      <c r="Z20" s="713">
        <v>0</v>
      </c>
      <c r="AA20" s="713"/>
      <c r="AB20" s="713"/>
      <c r="AC20" s="713"/>
      <c r="AD20" s="714">
        <v>6541</v>
      </c>
      <c r="AE20" s="714"/>
      <c r="AF20" s="714"/>
      <c r="AG20" s="714"/>
      <c r="AH20" s="714"/>
      <c r="AI20" s="714"/>
      <c r="AJ20" s="714"/>
      <c r="AK20" s="714"/>
      <c r="AL20" s="683">
        <v>0</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335530</v>
      </c>
      <c r="BH20" s="681"/>
      <c r="BI20" s="681"/>
      <c r="BJ20" s="681"/>
      <c r="BK20" s="681"/>
      <c r="BL20" s="681"/>
      <c r="BM20" s="681"/>
      <c r="BN20" s="682"/>
      <c r="BO20" s="713">
        <v>4.3</v>
      </c>
      <c r="BP20" s="713"/>
      <c r="BQ20" s="713"/>
      <c r="BR20" s="713"/>
      <c r="BS20" s="686" t="s">
        <v>231</v>
      </c>
      <c r="BT20" s="681"/>
      <c r="BU20" s="681"/>
      <c r="BV20" s="681"/>
      <c r="BW20" s="681"/>
      <c r="BX20" s="681"/>
      <c r="BY20" s="681"/>
      <c r="BZ20" s="681"/>
      <c r="CA20" s="681"/>
      <c r="CB20" s="726"/>
      <c r="CD20" s="727" t="s">
        <v>273</v>
      </c>
      <c r="CE20" s="724"/>
      <c r="CF20" s="724"/>
      <c r="CG20" s="724"/>
      <c r="CH20" s="724"/>
      <c r="CI20" s="724"/>
      <c r="CJ20" s="724"/>
      <c r="CK20" s="724"/>
      <c r="CL20" s="724"/>
      <c r="CM20" s="724"/>
      <c r="CN20" s="724"/>
      <c r="CO20" s="724"/>
      <c r="CP20" s="724"/>
      <c r="CQ20" s="725"/>
      <c r="CR20" s="680">
        <v>31294346</v>
      </c>
      <c r="CS20" s="681"/>
      <c r="CT20" s="681"/>
      <c r="CU20" s="681"/>
      <c r="CV20" s="681"/>
      <c r="CW20" s="681"/>
      <c r="CX20" s="681"/>
      <c r="CY20" s="682"/>
      <c r="CZ20" s="713">
        <v>100</v>
      </c>
      <c r="DA20" s="713"/>
      <c r="DB20" s="713"/>
      <c r="DC20" s="713"/>
      <c r="DD20" s="686">
        <v>2516075</v>
      </c>
      <c r="DE20" s="681"/>
      <c r="DF20" s="681"/>
      <c r="DG20" s="681"/>
      <c r="DH20" s="681"/>
      <c r="DI20" s="681"/>
      <c r="DJ20" s="681"/>
      <c r="DK20" s="681"/>
      <c r="DL20" s="681"/>
      <c r="DM20" s="681"/>
      <c r="DN20" s="681"/>
      <c r="DO20" s="681"/>
      <c r="DP20" s="682"/>
      <c r="DQ20" s="686">
        <v>17529538</v>
      </c>
      <c r="DR20" s="681"/>
      <c r="DS20" s="681"/>
      <c r="DT20" s="681"/>
      <c r="DU20" s="681"/>
      <c r="DV20" s="681"/>
      <c r="DW20" s="681"/>
      <c r="DX20" s="681"/>
      <c r="DY20" s="681"/>
      <c r="DZ20" s="681"/>
      <c r="EA20" s="681"/>
      <c r="EB20" s="681"/>
      <c r="EC20" s="726"/>
    </row>
    <row r="21" spans="2:133" ht="11.25" customHeight="1" x14ac:dyDescent="0.15">
      <c r="B21" s="677" t="s">
        <v>274</v>
      </c>
      <c r="C21" s="678"/>
      <c r="D21" s="678"/>
      <c r="E21" s="678"/>
      <c r="F21" s="678"/>
      <c r="G21" s="678"/>
      <c r="H21" s="678"/>
      <c r="I21" s="678"/>
      <c r="J21" s="678"/>
      <c r="K21" s="678"/>
      <c r="L21" s="678"/>
      <c r="M21" s="678"/>
      <c r="N21" s="678"/>
      <c r="O21" s="678"/>
      <c r="P21" s="678"/>
      <c r="Q21" s="679"/>
      <c r="R21" s="680">
        <v>4555</v>
      </c>
      <c r="S21" s="681"/>
      <c r="T21" s="681"/>
      <c r="U21" s="681"/>
      <c r="V21" s="681"/>
      <c r="W21" s="681"/>
      <c r="X21" s="681"/>
      <c r="Y21" s="682"/>
      <c r="Z21" s="713">
        <v>0</v>
      </c>
      <c r="AA21" s="713"/>
      <c r="AB21" s="713"/>
      <c r="AC21" s="713"/>
      <c r="AD21" s="714">
        <v>4555</v>
      </c>
      <c r="AE21" s="714"/>
      <c r="AF21" s="714"/>
      <c r="AG21" s="714"/>
      <c r="AH21" s="714"/>
      <c r="AI21" s="714"/>
      <c r="AJ21" s="714"/>
      <c r="AK21" s="714"/>
      <c r="AL21" s="683">
        <v>0</v>
      </c>
      <c r="AM21" s="684"/>
      <c r="AN21" s="684"/>
      <c r="AO21" s="715"/>
      <c r="AP21" s="775" t="s">
        <v>275</v>
      </c>
      <c r="AQ21" s="782"/>
      <c r="AR21" s="782"/>
      <c r="AS21" s="782"/>
      <c r="AT21" s="782"/>
      <c r="AU21" s="782"/>
      <c r="AV21" s="782"/>
      <c r="AW21" s="782"/>
      <c r="AX21" s="782"/>
      <c r="AY21" s="782"/>
      <c r="AZ21" s="782"/>
      <c r="BA21" s="782"/>
      <c r="BB21" s="782"/>
      <c r="BC21" s="782"/>
      <c r="BD21" s="782"/>
      <c r="BE21" s="782"/>
      <c r="BF21" s="777"/>
      <c r="BG21" s="680">
        <v>9017</v>
      </c>
      <c r="BH21" s="681"/>
      <c r="BI21" s="681"/>
      <c r="BJ21" s="681"/>
      <c r="BK21" s="681"/>
      <c r="BL21" s="681"/>
      <c r="BM21" s="681"/>
      <c r="BN21" s="682"/>
      <c r="BO21" s="713">
        <v>0.1</v>
      </c>
      <c r="BP21" s="713"/>
      <c r="BQ21" s="713"/>
      <c r="BR21" s="713"/>
      <c r="BS21" s="686" t="s">
        <v>231</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5847249</v>
      </c>
      <c r="S22" s="681"/>
      <c r="T22" s="681"/>
      <c r="U22" s="681"/>
      <c r="V22" s="681"/>
      <c r="W22" s="681"/>
      <c r="X22" s="681"/>
      <c r="Y22" s="682"/>
      <c r="Z22" s="713">
        <v>17.7</v>
      </c>
      <c r="AA22" s="713"/>
      <c r="AB22" s="713"/>
      <c r="AC22" s="713"/>
      <c r="AD22" s="714">
        <v>5177317</v>
      </c>
      <c r="AE22" s="714"/>
      <c r="AF22" s="714"/>
      <c r="AG22" s="714"/>
      <c r="AH22" s="714"/>
      <c r="AI22" s="714"/>
      <c r="AJ22" s="714"/>
      <c r="AK22" s="714"/>
      <c r="AL22" s="683">
        <v>35.700000000000003</v>
      </c>
      <c r="AM22" s="684"/>
      <c r="AN22" s="684"/>
      <c r="AO22" s="715"/>
      <c r="AP22" s="775" t="s">
        <v>277</v>
      </c>
      <c r="AQ22" s="782"/>
      <c r="AR22" s="782"/>
      <c r="AS22" s="782"/>
      <c r="AT22" s="782"/>
      <c r="AU22" s="782"/>
      <c r="AV22" s="782"/>
      <c r="AW22" s="782"/>
      <c r="AX22" s="782"/>
      <c r="AY22" s="782"/>
      <c r="AZ22" s="782"/>
      <c r="BA22" s="782"/>
      <c r="BB22" s="782"/>
      <c r="BC22" s="782"/>
      <c r="BD22" s="782"/>
      <c r="BE22" s="782"/>
      <c r="BF22" s="777"/>
      <c r="BG22" s="680" t="s">
        <v>231</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6"/>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5177317</v>
      </c>
      <c r="S23" s="681"/>
      <c r="T23" s="681"/>
      <c r="U23" s="681"/>
      <c r="V23" s="681"/>
      <c r="W23" s="681"/>
      <c r="X23" s="681"/>
      <c r="Y23" s="682"/>
      <c r="Z23" s="713">
        <v>15.7</v>
      </c>
      <c r="AA23" s="713"/>
      <c r="AB23" s="713"/>
      <c r="AC23" s="713"/>
      <c r="AD23" s="714">
        <v>5177317</v>
      </c>
      <c r="AE23" s="714"/>
      <c r="AF23" s="714"/>
      <c r="AG23" s="714"/>
      <c r="AH23" s="714"/>
      <c r="AI23" s="714"/>
      <c r="AJ23" s="714"/>
      <c r="AK23" s="714"/>
      <c r="AL23" s="683">
        <v>35.700000000000003</v>
      </c>
      <c r="AM23" s="684"/>
      <c r="AN23" s="684"/>
      <c r="AO23" s="715"/>
      <c r="AP23" s="775" t="s">
        <v>280</v>
      </c>
      <c r="AQ23" s="782"/>
      <c r="AR23" s="782"/>
      <c r="AS23" s="782"/>
      <c r="AT23" s="782"/>
      <c r="AU23" s="782"/>
      <c r="AV23" s="782"/>
      <c r="AW23" s="782"/>
      <c r="AX23" s="782"/>
      <c r="AY23" s="782"/>
      <c r="AZ23" s="782"/>
      <c r="BA23" s="782"/>
      <c r="BB23" s="782"/>
      <c r="BC23" s="782"/>
      <c r="BD23" s="782"/>
      <c r="BE23" s="782"/>
      <c r="BF23" s="777"/>
      <c r="BG23" s="680">
        <v>326513</v>
      </c>
      <c r="BH23" s="681"/>
      <c r="BI23" s="681"/>
      <c r="BJ23" s="681"/>
      <c r="BK23" s="681"/>
      <c r="BL23" s="681"/>
      <c r="BM23" s="681"/>
      <c r="BN23" s="682"/>
      <c r="BO23" s="713">
        <v>4.0999999999999996</v>
      </c>
      <c r="BP23" s="713"/>
      <c r="BQ23" s="713"/>
      <c r="BR23" s="713"/>
      <c r="BS23" s="686" t="s">
        <v>231</v>
      </c>
      <c r="BT23" s="681"/>
      <c r="BU23" s="681"/>
      <c r="BV23" s="681"/>
      <c r="BW23" s="681"/>
      <c r="BX23" s="681"/>
      <c r="BY23" s="681"/>
      <c r="BZ23" s="681"/>
      <c r="CA23" s="681"/>
      <c r="CB23" s="726"/>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669932</v>
      </c>
      <c r="S24" s="681"/>
      <c r="T24" s="681"/>
      <c r="U24" s="681"/>
      <c r="V24" s="681"/>
      <c r="W24" s="681"/>
      <c r="X24" s="681"/>
      <c r="Y24" s="682"/>
      <c r="Z24" s="713">
        <v>2</v>
      </c>
      <c r="AA24" s="713"/>
      <c r="AB24" s="713"/>
      <c r="AC24" s="713"/>
      <c r="AD24" s="714" t="s">
        <v>231</v>
      </c>
      <c r="AE24" s="714"/>
      <c r="AF24" s="714"/>
      <c r="AG24" s="714"/>
      <c r="AH24" s="714"/>
      <c r="AI24" s="714"/>
      <c r="AJ24" s="714"/>
      <c r="AK24" s="714"/>
      <c r="AL24" s="683" t="s">
        <v>127</v>
      </c>
      <c r="AM24" s="684"/>
      <c r="AN24" s="684"/>
      <c r="AO24" s="715"/>
      <c r="AP24" s="775" t="s">
        <v>287</v>
      </c>
      <c r="AQ24" s="782"/>
      <c r="AR24" s="782"/>
      <c r="AS24" s="782"/>
      <c r="AT24" s="782"/>
      <c r="AU24" s="782"/>
      <c r="AV24" s="782"/>
      <c r="AW24" s="782"/>
      <c r="AX24" s="782"/>
      <c r="AY24" s="782"/>
      <c r="AZ24" s="782"/>
      <c r="BA24" s="782"/>
      <c r="BB24" s="782"/>
      <c r="BC24" s="782"/>
      <c r="BD24" s="782"/>
      <c r="BE24" s="782"/>
      <c r="BF24" s="777"/>
      <c r="BG24" s="680" t="s">
        <v>231</v>
      </c>
      <c r="BH24" s="681"/>
      <c r="BI24" s="681"/>
      <c r="BJ24" s="681"/>
      <c r="BK24" s="681"/>
      <c r="BL24" s="681"/>
      <c r="BM24" s="681"/>
      <c r="BN24" s="682"/>
      <c r="BO24" s="713" t="s">
        <v>231</v>
      </c>
      <c r="BP24" s="713"/>
      <c r="BQ24" s="713"/>
      <c r="BR24" s="713"/>
      <c r="BS24" s="686" t="s">
        <v>231</v>
      </c>
      <c r="BT24" s="681"/>
      <c r="BU24" s="681"/>
      <c r="BV24" s="681"/>
      <c r="BW24" s="681"/>
      <c r="BX24" s="681"/>
      <c r="BY24" s="681"/>
      <c r="BZ24" s="681"/>
      <c r="CA24" s="681"/>
      <c r="CB24" s="726"/>
      <c r="CD24" s="738" t="s">
        <v>288</v>
      </c>
      <c r="CE24" s="739"/>
      <c r="CF24" s="739"/>
      <c r="CG24" s="739"/>
      <c r="CH24" s="739"/>
      <c r="CI24" s="739"/>
      <c r="CJ24" s="739"/>
      <c r="CK24" s="739"/>
      <c r="CL24" s="739"/>
      <c r="CM24" s="739"/>
      <c r="CN24" s="739"/>
      <c r="CO24" s="739"/>
      <c r="CP24" s="739"/>
      <c r="CQ24" s="740"/>
      <c r="CR24" s="735">
        <v>12409762</v>
      </c>
      <c r="CS24" s="736"/>
      <c r="CT24" s="736"/>
      <c r="CU24" s="736"/>
      <c r="CV24" s="736"/>
      <c r="CW24" s="736"/>
      <c r="CX24" s="736"/>
      <c r="CY24" s="779"/>
      <c r="CZ24" s="780">
        <v>39.700000000000003</v>
      </c>
      <c r="DA24" s="751"/>
      <c r="DB24" s="751"/>
      <c r="DC24" s="783"/>
      <c r="DD24" s="778">
        <v>8477395</v>
      </c>
      <c r="DE24" s="736"/>
      <c r="DF24" s="736"/>
      <c r="DG24" s="736"/>
      <c r="DH24" s="736"/>
      <c r="DI24" s="736"/>
      <c r="DJ24" s="736"/>
      <c r="DK24" s="779"/>
      <c r="DL24" s="778">
        <v>8049621</v>
      </c>
      <c r="DM24" s="736"/>
      <c r="DN24" s="736"/>
      <c r="DO24" s="736"/>
      <c r="DP24" s="736"/>
      <c r="DQ24" s="736"/>
      <c r="DR24" s="736"/>
      <c r="DS24" s="736"/>
      <c r="DT24" s="736"/>
      <c r="DU24" s="736"/>
      <c r="DV24" s="779"/>
      <c r="DW24" s="780">
        <v>52.9</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231</v>
      </c>
      <c r="S25" s="681"/>
      <c r="T25" s="681"/>
      <c r="U25" s="681"/>
      <c r="V25" s="681"/>
      <c r="W25" s="681"/>
      <c r="X25" s="681"/>
      <c r="Y25" s="682"/>
      <c r="Z25" s="713" t="s">
        <v>127</v>
      </c>
      <c r="AA25" s="713"/>
      <c r="AB25" s="713"/>
      <c r="AC25" s="713"/>
      <c r="AD25" s="714" t="s">
        <v>127</v>
      </c>
      <c r="AE25" s="714"/>
      <c r="AF25" s="714"/>
      <c r="AG25" s="714"/>
      <c r="AH25" s="714"/>
      <c r="AI25" s="714"/>
      <c r="AJ25" s="714"/>
      <c r="AK25" s="714"/>
      <c r="AL25" s="683" t="s">
        <v>231</v>
      </c>
      <c r="AM25" s="684"/>
      <c r="AN25" s="684"/>
      <c r="AO25" s="715"/>
      <c r="AP25" s="775" t="s">
        <v>290</v>
      </c>
      <c r="AQ25" s="782"/>
      <c r="AR25" s="782"/>
      <c r="AS25" s="782"/>
      <c r="AT25" s="782"/>
      <c r="AU25" s="782"/>
      <c r="AV25" s="782"/>
      <c r="AW25" s="782"/>
      <c r="AX25" s="782"/>
      <c r="AY25" s="782"/>
      <c r="AZ25" s="782"/>
      <c r="BA25" s="782"/>
      <c r="BB25" s="782"/>
      <c r="BC25" s="782"/>
      <c r="BD25" s="782"/>
      <c r="BE25" s="782"/>
      <c r="BF25" s="777"/>
      <c r="BG25" s="680" t="s">
        <v>127</v>
      </c>
      <c r="BH25" s="681"/>
      <c r="BI25" s="681"/>
      <c r="BJ25" s="681"/>
      <c r="BK25" s="681"/>
      <c r="BL25" s="681"/>
      <c r="BM25" s="681"/>
      <c r="BN25" s="682"/>
      <c r="BO25" s="713" t="s">
        <v>231</v>
      </c>
      <c r="BP25" s="713"/>
      <c r="BQ25" s="713"/>
      <c r="BR25" s="713"/>
      <c r="BS25" s="686" t="s">
        <v>231</v>
      </c>
      <c r="BT25" s="681"/>
      <c r="BU25" s="681"/>
      <c r="BV25" s="681"/>
      <c r="BW25" s="681"/>
      <c r="BX25" s="681"/>
      <c r="BY25" s="681"/>
      <c r="BZ25" s="681"/>
      <c r="CA25" s="681"/>
      <c r="CB25" s="726"/>
      <c r="CD25" s="727" t="s">
        <v>291</v>
      </c>
      <c r="CE25" s="724"/>
      <c r="CF25" s="724"/>
      <c r="CG25" s="724"/>
      <c r="CH25" s="724"/>
      <c r="CI25" s="724"/>
      <c r="CJ25" s="724"/>
      <c r="CK25" s="724"/>
      <c r="CL25" s="724"/>
      <c r="CM25" s="724"/>
      <c r="CN25" s="724"/>
      <c r="CO25" s="724"/>
      <c r="CP25" s="724"/>
      <c r="CQ25" s="725"/>
      <c r="CR25" s="680">
        <v>5282864</v>
      </c>
      <c r="CS25" s="699"/>
      <c r="CT25" s="699"/>
      <c r="CU25" s="699"/>
      <c r="CV25" s="699"/>
      <c r="CW25" s="699"/>
      <c r="CX25" s="699"/>
      <c r="CY25" s="700"/>
      <c r="CZ25" s="683">
        <v>16.899999999999999</v>
      </c>
      <c r="DA25" s="701"/>
      <c r="DB25" s="701"/>
      <c r="DC25" s="702"/>
      <c r="DD25" s="686">
        <v>4822960</v>
      </c>
      <c r="DE25" s="699"/>
      <c r="DF25" s="699"/>
      <c r="DG25" s="699"/>
      <c r="DH25" s="699"/>
      <c r="DI25" s="699"/>
      <c r="DJ25" s="699"/>
      <c r="DK25" s="700"/>
      <c r="DL25" s="686">
        <v>4727393</v>
      </c>
      <c r="DM25" s="699"/>
      <c r="DN25" s="699"/>
      <c r="DO25" s="699"/>
      <c r="DP25" s="699"/>
      <c r="DQ25" s="699"/>
      <c r="DR25" s="699"/>
      <c r="DS25" s="699"/>
      <c r="DT25" s="699"/>
      <c r="DU25" s="699"/>
      <c r="DV25" s="700"/>
      <c r="DW25" s="683">
        <v>31.1</v>
      </c>
      <c r="DX25" s="701"/>
      <c r="DY25" s="701"/>
      <c r="DZ25" s="701"/>
      <c r="EA25" s="701"/>
      <c r="EB25" s="701"/>
      <c r="EC25" s="719"/>
    </row>
    <row r="26" spans="2:133" ht="11.25" customHeight="1" x14ac:dyDescent="0.15">
      <c r="B26" s="677" t="s">
        <v>292</v>
      </c>
      <c r="C26" s="678"/>
      <c r="D26" s="678"/>
      <c r="E26" s="678"/>
      <c r="F26" s="678"/>
      <c r="G26" s="678"/>
      <c r="H26" s="678"/>
      <c r="I26" s="678"/>
      <c r="J26" s="678"/>
      <c r="K26" s="678"/>
      <c r="L26" s="678"/>
      <c r="M26" s="678"/>
      <c r="N26" s="678"/>
      <c r="O26" s="678"/>
      <c r="P26" s="678"/>
      <c r="Q26" s="679"/>
      <c r="R26" s="680">
        <v>15439424</v>
      </c>
      <c r="S26" s="681"/>
      <c r="T26" s="681"/>
      <c r="U26" s="681"/>
      <c r="V26" s="681"/>
      <c r="W26" s="681"/>
      <c r="X26" s="681"/>
      <c r="Y26" s="682"/>
      <c r="Z26" s="713">
        <v>46.7</v>
      </c>
      <c r="AA26" s="713"/>
      <c r="AB26" s="713"/>
      <c r="AC26" s="713"/>
      <c r="AD26" s="714">
        <v>14442979</v>
      </c>
      <c r="AE26" s="714"/>
      <c r="AF26" s="714"/>
      <c r="AG26" s="714"/>
      <c r="AH26" s="714"/>
      <c r="AI26" s="714"/>
      <c r="AJ26" s="714"/>
      <c r="AK26" s="714"/>
      <c r="AL26" s="683">
        <v>99.6</v>
      </c>
      <c r="AM26" s="684"/>
      <c r="AN26" s="684"/>
      <c r="AO26" s="715"/>
      <c r="AP26" s="775" t="s">
        <v>293</v>
      </c>
      <c r="AQ26" s="776"/>
      <c r="AR26" s="776"/>
      <c r="AS26" s="776"/>
      <c r="AT26" s="776"/>
      <c r="AU26" s="776"/>
      <c r="AV26" s="776"/>
      <c r="AW26" s="776"/>
      <c r="AX26" s="776"/>
      <c r="AY26" s="776"/>
      <c r="AZ26" s="776"/>
      <c r="BA26" s="776"/>
      <c r="BB26" s="776"/>
      <c r="BC26" s="776"/>
      <c r="BD26" s="776"/>
      <c r="BE26" s="776"/>
      <c r="BF26" s="777"/>
      <c r="BG26" s="680" t="s">
        <v>231</v>
      </c>
      <c r="BH26" s="681"/>
      <c r="BI26" s="681"/>
      <c r="BJ26" s="681"/>
      <c r="BK26" s="681"/>
      <c r="BL26" s="681"/>
      <c r="BM26" s="681"/>
      <c r="BN26" s="682"/>
      <c r="BO26" s="713" t="s">
        <v>127</v>
      </c>
      <c r="BP26" s="713"/>
      <c r="BQ26" s="713"/>
      <c r="BR26" s="713"/>
      <c r="BS26" s="686" t="s">
        <v>231</v>
      </c>
      <c r="BT26" s="681"/>
      <c r="BU26" s="681"/>
      <c r="BV26" s="681"/>
      <c r="BW26" s="681"/>
      <c r="BX26" s="681"/>
      <c r="BY26" s="681"/>
      <c r="BZ26" s="681"/>
      <c r="CA26" s="681"/>
      <c r="CB26" s="726"/>
      <c r="CD26" s="727" t="s">
        <v>294</v>
      </c>
      <c r="CE26" s="724"/>
      <c r="CF26" s="724"/>
      <c r="CG26" s="724"/>
      <c r="CH26" s="724"/>
      <c r="CI26" s="724"/>
      <c r="CJ26" s="724"/>
      <c r="CK26" s="724"/>
      <c r="CL26" s="724"/>
      <c r="CM26" s="724"/>
      <c r="CN26" s="724"/>
      <c r="CO26" s="724"/>
      <c r="CP26" s="724"/>
      <c r="CQ26" s="725"/>
      <c r="CR26" s="680">
        <v>3244792</v>
      </c>
      <c r="CS26" s="681"/>
      <c r="CT26" s="681"/>
      <c r="CU26" s="681"/>
      <c r="CV26" s="681"/>
      <c r="CW26" s="681"/>
      <c r="CX26" s="681"/>
      <c r="CY26" s="682"/>
      <c r="CZ26" s="683">
        <v>10.4</v>
      </c>
      <c r="DA26" s="701"/>
      <c r="DB26" s="701"/>
      <c r="DC26" s="702"/>
      <c r="DD26" s="686">
        <v>2833250</v>
      </c>
      <c r="DE26" s="681"/>
      <c r="DF26" s="681"/>
      <c r="DG26" s="681"/>
      <c r="DH26" s="681"/>
      <c r="DI26" s="681"/>
      <c r="DJ26" s="681"/>
      <c r="DK26" s="682"/>
      <c r="DL26" s="686" t="s">
        <v>231</v>
      </c>
      <c r="DM26" s="681"/>
      <c r="DN26" s="681"/>
      <c r="DO26" s="681"/>
      <c r="DP26" s="681"/>
      <c r="DQ26" s="681"/>
      <c r="DR26" s="681"/>
      <c r="DS26" s="681"/>
      <c r="DT26" s="681"/>
      <c r="DU26" s="681"/>
      <c r="DV26" s="682"/>
      <c r="DW26" s="683" t="s">
        <v>127</v>
      </c>
      <c r="DX26" s="701"/>
      <c r="DY26" s="701"/>
      <c r="DZ26" s="701"/>
      <c r="EA26" s="701"/>
      <c r="EB26" s="701"/>
      <c r="EC26" s="719"/>
    </row>
    <row r="27" spans="2:133" ht="11.25" customHeight="1" x14ac:dyDescent="0.15">
      <c r="B27" s="677" t="s">
        <v>295</v>
      </c>
      <c r="C27" s="678"/>
      <c r="D27" s="678"/>
      <c r="E27" s="678"/>
      <c r="F27" s="678"/>
      <c r="G27" s="678"/>
      <c r="H27" s="678"/>
      <c r="I27" s="678"/>
      <c r="J27" s="678"/>
      <c r="K27" s="678"/>
      <c r="L27" s="678"/>
      <c r="M27" s="678"/>
      <c r="N27" s="678"/>
      <c r="O27" s="678"/>
      <c r="P27" s="678"/>
      <c r="Q27" s="679"/>
      <c r="R27" s="680">
        <v>5463</v>
      </c>
      <c r="S27" s="681"/>
      <c r="T27" s="681"/>
      <c r="U27" s="681"/>
      <c r="V27" s="681"/>
      <c r="W27" s="681"/>
      <c r="X27" s="681"/>
      <c r="Y27" s="682"/>
      <c r="Z27" s="713">
        <v>0</v>
      </c>
      <c r="AA27" s="713"/>
      <c r="AB27" s="713"/>
      <c r="AC27" s="713"/>
      <c r="AD27" s="714">
        <v>5463</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7890195</v>
      </c>
      <c r="BH27" s="681"/>
      <c r="BI27" s="681"/>
      <c r="BJ27" s="681"/>
      <c r="BK27" s="681"/>
      <c r="BL27" s="681"/>
      <c r="BM27" s="681"/>
      <c r="BN27" s="682"/>
      <c r="BO27" s="713">
        <v>100</v>
      </c>
      <c r="BP27" s="713"/>
      <c r="BQ27" s="713"/>
      <c r="BR27" s="713"/>
      <c r="BS27" s="686">
        <v>162532</v>
      </c>
      <c r="BT27" s="681"/>
      <c r="BU27" s="681"/>
      <c r="BV27" s="681"/>
      <c r="BW27" s="681"/>
      <c r="BX27" s="681"/>
      <c r="BY27" s="681"/>
      <c r="BZ27" s="681"/>
      <c r="CA27" s="681"/>
      <c r="CB27" s="726"/>
      <c r="CD27" s="727" t="s">
        <v>297</v>
      </c>
      <c r="CE27" s="724"/>
      <c r="CF27" s="724"/>
      <c r="CG27" s="724"/>
      <c r="CH27" s="724"/>
      <c r="CI27" s="724"/>
      <c r="CJ27" s="724"/>
      <c r="CK27" s="724"/>
      <c r="CL27" s="724"/>
      <c r="CM27" s="724"/>
      <c r="CN27" s="724"/>
      <c r="CO27" s="724"/>
      <c r="CP27" s="724"/>
      <c r="CQ27" s="725"/>
      <c r="CR27" s="680">
        <v>4846603</v>
      </c>
      <c r="CS27" s="699"/>
      <c r="CT27" s="699"/>
      <c r="CU27" s="699"/>
      <c r="CV27" s="699"/>
      <c r="CW27" s="699"/>
      <c r="CX27" s="699"/>
      <c r="CY27" s="700"/>
      <c r="CZ27" s="683">
        <v>15.5</v>
      </c>
      <c r="DA27" s="701"/>
      <c r="DB27" s="701"/>
      <c r="DC27" s="702"/>
      <c r="DD27" s="686">
        <v>1454461</v>
      </c>
      <c r="DE27" s="699"/>
      <c r="DF27" s="699"/>
      <c r="DG27" s="699"/>
      <c r="DH27" s="699"/>
      <c r="DI27" s="699"/>
      <c r="DJ27" s="699"/>
      <c r="DK27" s="700"/>
      <c r="DL27" s="686">
        <v>1309997</v>
      </c>
      <c r="DM27" s="699"/>
      <c r="DN27" s="699"/>
      <c r="DO27" s="699"/>
      <c r="DP27" s="699"/>
      <c r="DQ27" s="699"/>
      <c r="DR27" s="699"/>
      <c r="DS27" s="699"/>
      <c r="DT27" s="699"/>
      <c r="DU27" s="699"/>
      <c r="DV27" s="700"/>
      <c r="DW27" s="683">
        <v>8.6</v>
      </c>
      <c r="DX27" s="701"/>
      <c r="DY27" s="701"/>
      <c r="DZ27" s="701"/>
      <c r="EA27" s="701"/>
      <c r="EB27" s="701"/>
      <c r="EC27" s="719"/>
    </row>
    <row r="28" spans="2:133" ht="11.25" customHeight="1" x14ac:dyDescent="0.15">
      <c r="B28" s="677" t="s">
        <v>298</v>
      </c>
      <c r="C28" s="678"/>
      <c r="D28" s="678"/>
      <c r="E28" s="678"/>
      <c r="F28" s="678"/>
      <c r="G28" s="678"/>
      <c r="H28" s="678"/>
      <c r="I28" s="678"/>
      <c r="J28" s="678"/>
      <c r="K28" s="678"/>
      <c r="L28" s="678"/>
      <c r="M28" s="678"/>
      <c r="N28" s="678"/>
      <c r="O28" s="678"/>
      <c r="P28" s="678"/>
      <c r="Q28" s="679"/>
      <c r="R28" s="680">
        <v>148373</v>
      </c>
      <c r="S28" s="681"/>
      <c r="T28" s="681"/>
      <c r="U28" s="681"/>
      <c r="V28" s="681"/>
      <c r="W28" s="681"/>
      <c r="X28" s="681"/>
      <c r="Y28" s="682"/>
      <c r="Z28" s="713">
        <v>0.4</v>
      </c>
      <c r="AA28" s="713"/>
      <c r="AB28" s="713"/>
      <c r="AC28" s="713"/>
      <c r="AD28" s="714" t="s">
        <v>231</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299</v>
      </c>
      <c r="CE28" s="724"/>
      <c r="CF28" s="724"/>
      <c r="CG28" s="724"/>
      <c r="CH28" s="724"/>
      <c r="CI28" s="724"/>
      <c r="CJ28" s="724"/>
      <c r="CK28" s="724"/>
      <c r="CL28" s="724"/>
      <c r="CM28" s="724"/>
      <c r="CN28" s="724"/>
      <c r="CO28" s="724"/>
      <c r="CP28" s="724"/>
      <c r="CQ28" s="725"/>
      <c r="CR28" s="680">
        <v>2280295</v>
      </c>
      <c r="CS28" s="681"/>
      <c r="CT28" s="681"/>
      <c r="CU28" s="681"/>
      <c r="CV28" s="681"/>
      <c r="CW28" s="681"/>
      <c r="CX28" s="681"/>
      <c r="CY28" s="682"/>
      <c r="CZ28" s="683">
        <v>7.3</v>
      </c>
      <c r="DA28" s="701"/>
      <c r="DB28" s="701"/>
      <c r="DC28" s="702"/>
      <c r="DD28" s="686">
        <v>2199974</v>
      </c>
      <c r="DE28" s="681"/>
      <c r="DF28" s="681"/>
      <c r="DG28" s="681"/>
      <c r="DH28" s="681"/>
      <c r="DI28" s="681"/>
      <c r="DJ28" s="681"/>
      <c r="DK28" s="682"/>
      <c r="DL28" s="686">
        <v>2012231</v>
      </c>
      <c r="DM28" s="681"/>
      <c r="DN28" s="681"/>
      <c r="DO28" s="681"/>
      <c r="DP28" s="681"/>
      <c r="DQ28" s="681"/>
      <c r="DR28" s="681"/>
      <c r="DS28" s="681"/>
      <c r="DT28" s="681"/>
      <c r="DU28" s="681"/>
      <c r="DV28" s="682"/>
      <c r="DW28" s="683">
        <v>13.2</v>
      </c>
      <c r="DX28" s="701"/>
      <c r="DY28" s="701"/>
      <c r="DZ28" s="701"/>
      <c r="EA28" s="701"/>
      <c r="EB28" s="701"/>
      <c r="EC28" s="719"/>
    </row>
    <row r="29" spans="2:133" ht="11.25" customHeight="1" x14ac:dyDescent="0.15">
      <c r="B29" s="677" t="s">
        <v>300</v>
      </c>
      <c r="C29" s="678"/>
      <c r="D29" s="678"/>
      <c r="E29" s="678"/>
      <c r="F29" s="678"/>
      <c r="G29" s="678"/>
      <c r="H29" s="678"/>
      <c r="I29" s="678"/>
      <c r="J29" s="678"/>
      <c r="K29" s="678"/>
      <c r="L29" s="678"/>
      <c r="M29" s="678"/>
      <c r="N29" s="678"/>
      <c r="O29" s="678"/>
      <c r="P29" s="678"/>
      <c r="Q29" s="679"/>
      <c r="R29" s="680">
        <v>368619</v>
      </c>
      <c r="S29" s="681"/>
      <c r="T29" s="681"/>
      <c r="U29" s="681"/>
      <c r="V29" s="681"/>
      <c r="W29" s="681"/>
      <c r="X29" s="681"/>
      <c r="Y29" s="682"/>
      <c r="Z29" s="713">
        <v>1.1000000000000001</v>
      </c>
      <c r="AA29" s="713"/>
      <c r="AB29" s="713"/>
      <c r="AC29" s="713"/>
      <c r="AD29" s="714">
        <v>37566</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301</v>
      </c>
      <c r="CE29" s="770"/>
      <c r="CF29" s="727" t="s">
        <v>70</v>
      </c>
      <c r="CG29" s="724"/>
      <c r="CH29" s="724"/>
      <c r="CI29" s="724"/>
      <c r="CJ29" s="724"/>
      <c r="CK29" s="724"/>
      <c r="CL29" s="724"/>
      <c r="CM29" s="724"/>
      <c r="CN29" s="724"/>
      <c r="CO29" s="724"/>
      <c r="CP29" s="724"/>
      <c r="CQ29" s="725"/>
      <c r="CR29" s="680">
        <v>2280295</v>
      </c>
      <c r="CS29" s="699"/>
      <c r="CT29" s="699"/>
      <c r="CU29" s="699"/>
      <c r="CV29" s="699"/>
      <c r="CW29" s="699"/>
      <c r="CX29" s="699"/>
      <c r="CY29" s="700"/>
      <c r="CZ29" s="683">
        <v>7.3</v>
      </c>
      <c r="DA29" s="701"/>
      <c r="DB29" s="701"/>
      <c r="DC29" s="702"/>
      <c r="DD29" s="686">
        <v>2199974</v>
      </c>
      <c r="DE29" s="699"/>
      <c r="DF29" s="699"/>
      <c r="DG29" s="699"/>
      <c r="DH29" s="699"/>
      <c r="DI29" s="699"/>
      <c r="DJ29" s="699"/>
      <c r="DK29" s="700"/>
      <c r="DL29" s="686">
        <v>2012231</v>
      </c>
      <c r="DM29" s="699"/>
      <c r="DN29" s="699"/>
      <c r="DO29" s="699"/>
      <c r="DP29" s="699"/>
      <c r="DQ29" s="699"/>
      <c r="DR29" s="699"/>
      <c r="DS29" s="699"/>
      <c r="DT29" s="699"/>
      <c r="DU29" s="699"/>
      <c r="DV29" s="700"/>
      <c r="DW29" s="683">
        <v>13.2</v>
      </c>
      <c r="DX29" s="701"/>
      <c r="DY29" s="701"/>
      <c r="DZ29" s="701"/>
      <c r="EA29" s="701"/>
      <c r="EB29" s="701"/>
      <c r="EC29" s="719"/>
    </row>
    <row r="30" spans="2:133" ht="11.25" customHeight="1" x14ac:dyDescent="0.15">
      <c r="B30" s="677" t="s">
        <v>302</v>
      </c>
      <c r="C30" s="678"/>
      <c r="D30" s="678"/>
      <c r="E30" s="678"/>
      <c r="F30" s="678"/>
      <c r="G30" s="678"/>
      <c r="H30" s="678"/>
      <c r="I30" s="678"/>
      <c r="J30" s="678"/>
      <c r="K30" s="678"/>
      <c r="L30" s="678"/>
      <c r="M30" s="678"/>
      <c r="N30" s="678"/>
      <c r="O30" s="678"/>
      <c r="P30" s="678"/>
      <c r="Q30" s="679"/>
      <c r="R30" s="680">
        <v>105963</v>
      </c>
      <c r="S30" s="681"/>
      <c r="T30" s="681"/>
      <c r="U30" s="681"/>
      <c r="V30" s="681"/>
      <c r="W30" s="681"/>
      <c r="X30" s="681"/>
      <c r="Y30" s="682"/>
      <c r="Z30" s="713">
        <v>0.3</v>
      </c>
      <c r="AA30" s="713"/>
      <c r="AB30" s="713"/>
      <c r="AC30" s="713"/>
      <c r="AD30" s="714" t="s">
        <v>231</v>
      </c>
      <c r="AE30" s="714"/>
      <c r="AF30" s="714"/>
      <c r="AG30" s="714"/>
      <c r="AH30" s="714"/>
      <c r="AI30" s="714"/>
      <c r="AJ30" s="714"/>
      <c r="AK30" s="714"/>
      <c r="AL30" s="683" t="s">
        <v>127</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303</v>
      </c>
      <c r="BH30" s="766"/>
      <c r="BI30" s="766"/>
      <c r="BJ30" s="766"/>
      <c r="BK30" s="766"/>
      <c r="BL30" s="766"/>
      <c r="BM30" s="766"/>
      <c r="BN30" s="766"/>
      <c r="BO30" s="766"/>
      <c r="BP30" s="766"/>
      <c r="BQ30" s="767"/>
      <c r="BR30" s="741" t="s">
        <v>304</v>
      </c>
      <c r="BS30" s="766"/>
      <c r="BT30" s="766"/>
      <c r="BU30" s="766"/>
      <c r="BV30" s="766"/>
      <c r="BW30" s="766"/>
      <c r="BX30" s="766"/>
      <c r="BY30" s="766"/>
      <c r="BZ30" s="766"/>
      <c r="CA30" s="766"/>
      <c r="CB30" s="767"/>
      <c r="CD30" s="771"/>
      <c r="CE30" s="772"/>
      <c r="CF30" s="727" t="s">
        <v>305</v>
      </c>
      <c r="CG30" s="724"/>
      <c r="CH30" s="724"/>
      <c r="CI30" s="724"/>
      <c r="CJ30" s="724"/>
      <c r="CK30" s="724"/>
      <c r="CL30" s="724"/>
      <c r="CM30" s="724"/>
      <c r="CN30" s="724"/>
      <c r="CO30" s="724"/>
      <c r="CP30" s="724"/>
      <c r="CQ30" s="725"/>
      <c r="CR30" s="680">
        <v>2188697</v>
      </c>
      <c r="CS30" s="681"/>
      <c r="CT30" s="681"/>
      <c r="CU30" s="681"/>
      <c r="CV30" s="681"/>
      <c r="CW30" s="681"/>
      <c r="CX30" s="681"/>
      <c r="CY30" s="682"/>
      <c r="CZ30" s="683">
        <v>7</v>
      </c>
      <c r="DA30" s="701"/>
      <c r="DB30" s="701"/>
      <c r="DC30" s="702"/>
      <c r="DD30" s="686">
        <v>2111149</v>
      </c>
      <c r="DE30" s="681"/>
      <c r="DF30" s="681"/>
      <c r="DG30" s="681"/>
      <c r="DH30" s="681"/>
      <c r="DI30" s="681"/>
      <c r="DJ30" s="681"/>
      <c r="DK30" s="682"/>
      <c r="DL30" s="686">
        <v>1923406</v>
      </c>
      <c r="DM30" s="681"/>
      <c r="DN30" s="681"/>
      <c r="DO30" s="681"/>
      <c r="DP30" s="681"/>
      <c r="DQ30" s="681"/>
      <c r="DR30" s="681"/>
      <c r="DS30" s="681"/>
      <c r="DT30" s="681"/>
      <c r="DU30" s="681"/>
      <c r="DV30" s="682"/>
      <c r="DW30" s="683">
        <v>12.6</v>
      </c>
      <c r="DX30" s="701"/>
      <c r="DY30" s="701"/>
      <c r="DZ30" s="701"/>
      <c r="EA30" s="701"/>
      <c r="EB30" s="701"/>
      <c r="EC30" s="719"/>
    </row>
    <row r="31" spans="2:133" ht="11.25" customHeight="1" x14ac:dyDescent="0.15">
      <c r="B31" s="677" t="s">
        <v>306</v>
      </c>
      <c r="C31" s="678"/>
      <c r="D31" s="678"/>
      <c r="E31" s="678"/>
      <c r="F31" s="678"/>
      <c r="G31" s="678"/>
      <c r="H31" s="678"/>
      <c r="I31" s="678"/>
      <c r="J31" s="678"/>
      <c r="K31" s="678"/>
      <c r="L31" s="678"/>
      <c r="M31" s="678"/>
      <c r="N31" s="678"/>
      <c r="O31" s="678"/>
      <c r="P31" s="678"/>
      <c r="Q31" s="679"/>
      <c r="R31" s="680">
        <v>9997252</v>
      </c>
      <c r="S31" s="681"/>
      <c r="T31" s="681"/>
      <c r="U31" s="681"/>
      <c r="V31" s="681"/>
      <c r="W31" s="681"/>
      <c r="X31" s="681"/>
      <c r="Y31" s="682"/>
      <c r="Z31" s="713">
        <v>30.3</v>
      </c>
      <c r="AA31" s="713"/>
      <c r="AB31" s="713"/>
      <c r="AC31" s="713"/>
      <c r="AD31" s="714" t="s">
        <v>231</v>
      </c>
      <c r="AE31" s="714"/>
      <c r="AF31" s="714"/>
      <c r="AG31" s="714"/>
      <c r="AH31" s="714"/>
      <c r="AI31" s="714"/>
      <c r="AJ31" s="714"/>
      <c r="AK31" s="714"/>
      <c r="AL31" s="683" t="s">
        <v>127</v>
      </c>
      <c r="AM31" s="684"/>
      <c r="AN31" s="684"/>
      <c r="AO31" s="715"/>
      <c r="AP31" s="754" t="s">
        <v>307</v>
      </c>
      <c r="AQ31" s="755"/>
      <c r="AR31" s="755"/>
      <c r="AS31" s="755"/>
      <c r="AT31" s="760" t="s">
        <v>308</v>
      </c>
      <c r="AU31" s="231"/>
      <c r="AV31" s="231"/>
      <c r="AW31" s="231"/>
      <c r="AX31" s="746" t="s">
        <v>185</v>
      </c>
      <c r="AY31" s="747"/>
      <c r="AZ31" s="747"/>
      <c r="BA31" s="747"/>
      <c r="BB31" s="747"/>
      <c r="BC31" s="747"/>
      <c r="BD31" s="747"/>
      <c r="BE31" s="747"/>
      <c r="BF31" s="748"/>
      <c r="BG31" s="749">
        <v>98.7</v>
      </c>
      <c r="BH31" s="750"/>
      <c r="BI31" s="750"/>
      <c r="BJ31" s="750"/>
      <c r="BK31" s="750"/>
      <c r="BL31" s="750"/>
      <c r="BM31" s="751">
        <v>97</v>
      </c>
      <c r="BN31" s="750"/>
      <c r="BO31" s="750"/>
      <c r="BP31" s="750"/>
      <c r="BQ31" s="752"/>
      <c r="BR31" s="749">
        <v>99.3</v>
      </c>
      <c r="BS31" s="750"/>
      <c r="BT31" s="750"/>
      <c r="BU31" s="750"/>
      <c r="BV31" s="750"/>
      <c r="BW31" s="750"/>
      <c r="BX31" s="751">
        <v>97.7</v>
      </c>
      <c r="BY31" s="750"/>
      <c r="BZ31" s="750"/>
      <c r="CA31" s="750"/>
      <c r="CB31" s="752"/>
      <c r="CD31" s="771"/>
      <c r="CE31" s="772"/>
      <c r="CF31" s="727" t="s">
        <v>309</v>
      </c>
      <c r="CG31" s="724"/>
      <c r="CH31" s="724"/>
      <c r="CI31" s="724"/>
      <c r="CJ31" s="724"/>
      <c r="CK31" s="724"/>
      <c r="CL31" s="724"/>
      <c r="CM31" s="724"/>
      <c r="CN31" s="724"/>
      <c r="CO31" s="724"/>
      <c r="CP31" s="724"/>
      <c r="CQ31" s="725"/>
      <c r="CR31" s="680">
        <v>91598</v>
      </c>
      <c r="CS31" s="699"/>
      <c r="CT31" s="699"/>
      <c r="CU31" s="699"/>
      <c r="CV31" s="699"/>
      <c r="CW31" s="699"/>
      <c r="CX31" s="699"/>
      <c r="CY31" s="700"/>
      <c r="CZ31" s="683">
        <v>0.3</v>
      </c>
      <c r="DA31" s="701"/>
      <c r="DB31" s="701"/>
      <c r="DC31" s="702"/>
      <c r="DD31" s="686">
        <v>88825</v>
      </c>
      <c r="DE31" s="699"/>
      <c r="DF31" s="699"/>
      <c r="DG31" s="699"/>
      <c r="DH31" s="699"/>
      <c r="DI31" s="699"/>
      <c r="DJ31" s="699"/>
      <c r="DK31" s="700"/>
      <c r="DL31" s="686">
        <v>88825</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63" t="s">
        <v>310</v>
      </c>
      <c r="C32" s="764"/>
      <c r="D32" s="764"/>
      <c r="E32" s="764"/>
      <c r="F32" s="764"/>
      <c r="G32" s="764"/>
      <c r="H32" s="764"/>
      <c r="I32" s="764"/>
      <c r="J32" s="764"/>
      <c r="K32" s="764"/>
      <c r="L32" s="764"/>
      <c r="M32" s="764"/>
      <c r="N32" s="764"/>
      <c r="O32" s="764"/>
      <c r="P32" s="764"/>
      <c r="Q32" s="765"/>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231</v>
      </c>
      <c r="AM32" s="684"/>
      <c r="AN32" s="684"/>
      <c r="AO32" s="715"/>
      <c r="AP32" s="756"/>
      <c r="AQ32" s="757"/>
      <c r="AR32" s="757"/>
      <c r="AS32" s="757"/>
      <c r="AT32" s="761"/>
      <c r="AU32" s="230" t="s">
        <v>311</v>
      </c>
      <c r="AV32" s="230"/>
      <c r="AW32" s="230"/>
      <c r="AX32" s="677" t="s">
        <v>312</v>
      </c>
      <c r="AY32" s="678"/>
      <c r="AZ32" s="678"/>
      <c r="BA32" s="678"/>
      <c r="BB32" s="678"/>
      <c r="BC32" s="678"/>
      <c r="BD32" s="678"/>
      <c r="BE32" s="678"/>
      <c r="BF32" s="679"/>
      <c r="BG32" s="753">
        <v>99</v>
      </c>
      <c r="BH32" s="699"/>
      <c r="BI32" s="699"/>
      <c r="BJ32" s="699"/>
      <c r="BK32" s="699"/>
      <c r="BL32" s="699"/>
      <c r="BM32" s="684">
        <v>97.4</v>
      </c>
      <c r="BN32" s="745"/>
      <c r="BO32" s="745"/>
      <c r="BP32" s="745"/>
      <c r="BQ32" s="723"/>
      <c r="BR32" s="753">
        <v>99.1</v>
      </c>
      <c r="BS32" s="699"/>
      <c r="BT32" s="699"/>
      <c r="BU32" s="699"/>
      <c r="BV32" s="699"/>
      <c r="BW32" s="699"/>
      <c r="BX32" s="684">
        <v>97.8</v>
      </c>
      <c r="BY32" s="745"/>
      <c r="BZ32" s="745"/>
      <c r="CA32" s="745"/>
      <c r="CB32" s="723"/>
      <c r="CD32" s="773"/>
      <c r="CE32" s="774"/>
      <c r="CF32" s="727" t="s">
        <v>313</v>
      </c>
      <c r="CG32" s="724"/>
      <c r="CH32" s="724"/>
      <c r="CI32" s="724"/>
      <c r="CJ32" s="724"/>
      <c r="CK32" s="724"/>
      <c r="CL32" s="724"/>
      <c r="CM32" s="724"/>
      <c r="CN32" s="724"/>
      <c r="CO32" s="724"/>
      <c r="CP32" s="724"/>
      <c r="CQ32" s="725"/>
      <c r="CR32" s="680" t="s">
        <v>127</v>
      </c>
      <c r="CS32" s="681"/>
      <c r="CT32" s="681"/>
      <c r="CU32" s="681"/>
      <c r="CV32" s="681"/>
      <c r="CW32" s="681"/>
      <c r="CX32" s="681"/>
      <c r="CY32" s="682"/>
      <c r="CZ32" s="683" t="s">
        <v>127</v>
      </c>
      <c r="DA32" s="701"/>
      <c r="DB32" s="701"/>
      <c r="DC32" s="702"/>
      <c r="DD32" s="686" t="s">
        <v>127</v>
      </c>
      <c r="DE32" s="681"/>
      <c r="DF32" s="681"/>
      <c r="DG32" s="681"/>
      <c r="DH32" s="681"/>
      <c r="DI32" s="681"/>
      <c r="DJ32" s="681"/>
      <c r="DK32" s="682"/>
      <c r="DL32" s="686" t="s">
        <v>127</v>
      </c>
      <c r="DM32" s="681"/>
      <c r="DN32" s="681"/>
      <c r="DO32" s="681"/>
      <c r="DP32" s="681"/>
      <c r="DQ32" s="681"/>
      <c r="DR32" s="681"/>
      <c r="DS32" s="681"/>
      <c r="DT32" s="681"/>
      <c r="DU32" s="681"/>
      <c r="DV32" s="682"/>
      <c r="DW32" s="683" t="s">
        <v>127</v>
      </c>
      <c r="DX32" s="701"/>
      <c r="DY32" s="701"/>
      <c r="DZ32" s="701"/>
      <c r="EA32" s="701"/>
      <c r="EB32" s="701"/>
      <c r="EC32" s="719"/>
    </row>
    <row r="33" spans="2:133" ht="11.25" customHeight="1" x14ac:dyDescent="0.15">
      <c r="B33" s="677" t="s">
        <v>314</v>
      </c>
      <c r="C33" s="678"/>
      <c r="D33" s="678"/>
      <c r="E33" s="678"/>
      <c r="F33" s="678"/>
      <c r="G33" s="678"/>
      <c r="H33" s="678"/>
      <c r="I33" s="678"/>
      <c r="J33" s="678"/>
      <c r="K33" s="678"/>
      <c r="L33" s="678"/>
      <c r="M33" s="678"/>
      <c r="N33" s="678"/>
      <c r="O33" s="678"/>
      <c r="P33" s="678"/>
      <c r="Q33" s="679"/>
      <c r="R33" s="680">
        <v>1705772</v>
      </c>
      <c r="S33" s="681"/>
      <c r="T33" s="681"/>
      <c r="U33" s="681"/>
      <c r="V33" s="681"/>
      <c r="W33" s="681"/>
      <c r="X33" s="681"/>
      <c r="Y33" s="682"/>
      <c r="Z33" s="713">
        <v>5.2</v>
      </c>
      <c r="AA33" s="713"/>
      <c r="AB33" s="713"/>
      <c r="AC33" s="713"/>
      <c r="AD33" s="714" t="s">
        <v>127</v>
      </c>
      <c r="AE33" s="714"/>
      <c r="AF33" s="714"/>
      <c r="AG33" s="714"/>
      <c r="AH33" s="714"/>
      <c r="AI33" s="714"/>
      <c r="AJ33" s="714"/>
      <c r="AK33" s="714"/>
      <c r="AL33" s="683" t="s">
        <v>127</v>
      </c>
      <c r="AM33" s="684"/>
      <c r="AN33" s="684"/>
      <c r="AO33" s="715"/>
      <c r="AP33" s="758"/>
      <c r="AQ33" s="759"/>
      <c r="AR33" s="759"/>
      <c r="AS33" s="759"/>
      <c r="AT33" s="762"/>
      <c r="AU33" s="232"/>
      <c r="AV33" s="232"/>
      <c r="AW33" s="232"/>
      <c r="AX33" s="661" t="s">
        <v>315</v>
      </c>
      <c r="AY33" s="662"/>
      <c r="AZ33" s="662"/>
      <c r="BA33" s="662"/>
      <c r="BB33" s="662"/>
      <c r="BC33" s="662"/>
      <c r="BD33" s="662"/>
      <c r="BE33" s="662"/>
      <c r="BF33" s="663"/>
      <c r="BG33" s="744">
        <v>98.4</v>
      </c>
      <c r="BH33" s="665"/>
      <c r="BI33" s="665"/>
      <c r="BJ33" s="665"/>
      <c r="BK33" s="665"/>
      <c r="BL33" s="665"/>
      <c r="BM33" s="707">
        <v>96.5</v>
      </c>
      <c r="BN33" s="665"/>
      <c r="BO33" s="665"/>
      <c r="BP33" s="665"/>
      <c r="BQ33" s="709"/>
      <c r="BR33" s="744">
        <v>99.4</v>
      </c>
      <c r="BS33" s="665"/>
      <c r="BT33" s="665"/>
      <c r="BU33" s="665"/>
      <c r="BV33" s="665"/>
      <c r="BW33" s="665"/>
      <c r="BX33" s="707">
        <v>97.5</v>
      </c>
      <c r="BY33" s="665"/>
      <c r="BZ33" s="665"/>
      <c r="CA33" s="665"/>
      <c r="CB33" s="709"/>
      <c r="CD33" s="727" t="s">
        <v>316</v>
      </c>
      <c r="CE33" s="724"/>
      <c r="CF33" s="724"/>
      <c r="CG33" s="724"/>
      <c r="CH33" s="724"/>
      <c r="CI33" s="724"/>
      <c r="CJ33" s="724"/>
      <c r="CK33" s="724"/>
      <c r="CL33" s="724"/>
      <c r="CM33" s="724"/>
      <c r="CN33" s="724"/>
      <c r="CO33" s="724"/>
      <c r="CP33" s="724"/>
      <c r="CQ33" s="725"/>
      <c r="CR33" s="680">
        <v>16359411</v>
      </c>
      <c r="CS33" s="699"/>
      <c r="CT33" s="699"/>
      <c r="CU33" s="699"/>
      <c r="CV33" s="699"/>
      <c r="CW33" s="699"/>
      <c r="CX33" s="699"/>
      <c r="CY33" s="700"/>
      <c r="CZ33" s="683">
        <v>52.3</v>
      </c>
      <c r="DA33" s="701"/>
      <c r="DB33" s="701"/>
      <c r="DC33" s="702"/>
      <c r="DD33" s="686">
        <v>8518953</v>
      </c>
      <c r="DE33" s="699"/>
      <c r="DF33" s="699"/>
      <c r="DG33" s="699"/>
      <c r="DH33" s="699"/>
      <c r="DI33" s="699"/>
      <c r="DJ33" s="699"/>
      <c r="DK33" s="700"/>
      <c r="DL33" s="686">
        <v>5845589</v>
      </c>
      <c r="DM33" s="699"/>
      <c r="DN33" s="699"/>
      <c r="DO33" s="699"/>
      <c r="DP33" s="699"/>
      <c r="DQ33" s="699"/>
      <c r="DR33" s="699"/>
      <c r="DS33" s="699"/>
      <c r="DT33" s="699"/>
      <c r="DU33" s="699"/>
      <c r="DV33" s="700"/>
      <c r="DW33" s="683">
        <v>38.4</v>
      </c>
      <c r="DX33" s="701"/>
      <c r="DY33" s="701"/>
      <c r="DZ33" s="701"/>
      <c r="EA33" s="701"/>
      <c r="EB33" s="701"/>
      <c r="EC33" s="719"/>
    </row>
    <row r="34" spans="2:133" ht="11.25" customHeight="1" x14ac:dyDescent="0.15">
      <c r="B34" s="677" t="s">
        <v>317</v>
      </c>
      <c r="C34" s="678"/>
      <c r="D34" s="678"/>
      <c r="E34" s="678"/>
      <c r="F34" s="678"/>
      <c r="G34" s="678"/>
      <c r="H34" s="678"/>
      <c r="I34" s="678"/>
      <c r="J34" s="678"/>
      <c r="K34" s="678"/>
      <c r="L34" s="678"/>
      <c r="M34" s="678"/>
      <c r="N34" s="678"/>
      <c r="O34" s="678"/>
      <c r="P34" s="678"/>
      <c r="Q34" s="679"/>
      <c r="R34" s="680">
        <v>39814</v>
      </c>
      <c r="S34" s="681"/>
      <c r="T34" s="681"/>
      <c r="U34" s="681"/>
      <c r="V34" s="681"/>
      <c r="W34" s="681"/>
      <c r="X34" s="681"/>
      <c r="Y34" s="682"/>
      <c r="Z34" s="713">
        <v>0.1</v>
      </c>
      <c r="AA34" s="713"/>
      <c r="AB34" s="713"/>
      <c r="AC34" s="713"/>
      <c r="AD34" s="714">
        <v>17913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318</v>
      </c>
      <c r="CE34" s="724"/>
      <c r="CF34" s="724"/>
      <c r="CG34" s="724"/>
      <c r="CH34" s="724"/>
      <c r="CI34" s="724"/>
      <c r="CJ34" s="724"/>
      <c r="CK34" s="724"/>
      <c r="CL34" s="724"/>
      <c r="CM34" s="724"/>
      <c r="CN34" s="724"/>
      <c r="CO34" s="724"/>
      <c r="CP34" s="724"/>
      <c r="CQ34" s="725"/>
      <c r="CR34" s="680">
        <v>3260422</v>
      </c>
      <c r="CS34" s="681"/>
      <c r="CT34" s="681"/>
      <c r="CU34" s="681"/>
      <c r="CV34" s="681"/>
      <c r="CW34" s="681"/>
      <c r="CX34" s="681"/>
      <c r="CY34" s="682"/>
      <c r="CZ34" s="683">
        <v>10.4</v>
      </c>
      <c r="DA34" s="701"/>
      <c r="DB34" s="701"/>
      <c r="DC34" s="702"/>
      <c r="DD34" s="686">
        <v>2624260</v>
      </c>
      <c r="DE34" s="681"/>
      <c r="DF34" s="681"/>
      <c r="DG34" s="681"/>
      <c r="DH34" s="681"/>
      <c r="DI34" s="681"/>
      <c r="DJ34" s="681"/>
      <c r="DK34" s="682"/>
      <c r="DL34" s="686">
        <v>2117832</v>
      </c>
      <c r="DM34" s="681"/>
      <c r="DN34" s="681"/>
      <c r="DO34" s="681"/>
      <c r="DP34" s="681"/>
      <c r="DQ34" s="681"/>
      <c r="DR34" s="681"/>
      <c r="DS34" s="681"/>
      <c r="DT34" s="681"/>
      <c r="DU34" s="681"/>
      <c r="DV34" s="682"/>
      <c r="DW34" s="683">
        <v>13.9</v>
      </c>
      <c r="DX34" s="701"/>
      <c r="DY34" s="701"/>
      <c r="DZ34" s="701"/>
      <c r="EA34" s="701"/>
      <c r="EB34" s="701"/>
      <c r="EC34" s="719"/>
    </row>
    <row r="35" spans="2:133" ht="11.25" customHeight="1" x14ac:dyDescent="0.15">
      <c r="B35" s="677" t="s">
        <v>319</v>
      </c>
      <c r="C35" s="678"/>
      <c r="D35" s="678"/>
      <c r="E35" s="678"/>
      <c r="F35" s="678"/>
      <c r="G35" s="678"/>
      <c r="H35" s="678"/>
      <c r="I35" s="678"/>
      <c r="J35" s="678"/>
      <c r="K35" s="678"/>
      <c r="L35" s="678"/>
      <c r="M35" s="678"/>
      <c r="N35" s="678"/>
      <c r="O35" s="678"/>
      <c r="P35" s="678"/>
      <c r="Q35" s="679"/>
      <c r="R35" s="680">
        <v>336317</v>
      </c>
      <c r="S35" s="681"/>
      <c r="T35" s="681"/>
      <c r="U35" s="681"/>
      <c r="V35" s="681"/>
      <c r="W35" s="681"/>
      <c r="X35" s="681"/>
      <c r="Y35" s="682"/>
      <c r="Z35" s="713">
        <v>1</v>
      </c>
      <c r="AA35" s="713"/>
      <c r="AB35" s="713"/>
      <c r="AC35" s="713"/>
      <c r="AD35" s="714" t="s">
        <v>127</v>
      </c>
      <c r="AE35" s="714"/>
      <c r="AF35" s="714"/>
      <c r="AG35" s="714"/>
      <c r="AH35" s="714"/>
      <c r="AI35" s="714"/>
      <c r="AJ35" s="714"/>
      <c r="AK35" s="714"/>
      <c r="AL35" s="683" t="s">
        <v>127</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322</v>
      </c>
      <c r="CE35" s="724"/>
      <c r="CF35" s="724"/>
      <c r="CG35" s="724"/>
      <c r="CH35" s="724"/>
      <c r="CI35" s="724"/>
      <c r="CJ35" s="724"/>
      <c r="CK35" s="724"/>
      <c r="CL35" s="724"/>
      <c r="CM35" s="724"/>
      <c r="CN35" s="724"/>
      <c r="CO35" s="724"/>
      <c r="CP35" s="724"/>
      <c r="CQ35" s="725"/>
      <c r="CR35" s="680">
        <v>302648</v>
      </c>
      <c r="CS35" s="699"/>
      <c r="CT35" s="699"/>
      <c r="CU35" s="699"/>
      <c r="CV35" s="699"/>
      <c r="CW35" s="699"/>
      <c r="CX35" s="699"/>
      <c r="CY35" s="700"/>
      <c r="CZ35" s="683">
        <v>1</v>
      </c>
      <c r="DA35" s="701"/>
      <c r="DB35" s="701"/>
      <c r="DC35" s="702"/>
      <c r="DD35" s="686">
        <v>278806</v>
      </c>
      <c r="DE35" s="699"/>
      <c r="DF35" s="699"/>
      <c r="DG35" s="699"/>
      <c r="DH35" s="699"/>
      <c r="DI35" s="699"/>
      <c r="DJ35" s="699"/>
      <c r="DK35" s="700"/>
      <c r="DL35" s="686">
        <v>192640</v>
      </c>
      <c r="DM35" s="699"/>
      <c r="DN35" s="699"/>
      <c r="DO35" s="699"/>
      <c r="DP35" s="699"/>
      <c r="DQ35" s="699"/>
      <c r="DR35" s="699"/>
      <c r="DS35" s="699"/>
      <c r="DT35" s="699"/>
      <c r="DU35" s="699"/>
      <c r="DV35" s="700"/>
      <c r="DW35" s="683">
        <v>1.3</v>
      </c>
      <c r="DX35" s="701"/>
      <c r="DY35" s="701"/>
      <c r="DZ35" s="701"/>
      <c r="EA35" s="701"/>
      <c r="EB35" s="701"/>
      <c r="EC35" s="719"/>
    </row>
    <row r="36" spans="2:133" ht="11.25" customHeight="1" x14ac:dyDescent="0.15">
      <c r="B36" s="677" t="s">
        <v>323</v>
      </c>
      <c r="C36" s="678"/>
      <c r="D36" s="678"/>
      <c r="E36" s="678"/>
      <c r="F36" s="678"/>
      <c r="G36" s="678"/>
      <c r="H36" s="678"/>
      <c r="I36" s="678"/>
      <c r="J36" s="678"/>
      <c r="K36" s="678"/>
      <c r="L36" s="678"/>
      <c r="M36" s="678"/>
      <c r="N36" s="678"/>
      <c r="O36" s="678"/>
      <c r="P36" s="678"/>
      <c r="Q36" s="679"/>
      <c r="R36" s="680">
        <v>311670</v>
      </c>
      <c r="S36" s="681"/>
      <c r="T36" s="681"/>
      <c r="U36" s="681"/>
      <c r="V36" s="681"/>
      <c r="W36" s="681"/>
      <c r="X36" s="681"/>
      <c r="Y36" s="682"/>
      <c r="Z36" s="713">
        <v>0.9</v>
      </c>
      <c r="AA36" s="713"/>
      <c r="AB36" s="713"/>
      <c r="AC36" s="713"/>
      <c r="AD36" s="714" t="s">
        <v>231</v>
      </c>
      <c r="AE36" s="714"/>
      <c r="AF36" s="714"/>
      <c r="AG36" s="714"/>
      <c r="AH36" s="714"/>
      <c r="AI36" s="714"/>
      <c r="AJ36" s="714"/>
      <c r="AK36" s="714"/>
      <c r="AL36" s="683" t="s">
        <v>127</v>
      </c>
      <c r="AM36" s="684"/>
      <c r="AN36" s="684"/>
      <c r="AO36" s="715"/>
      <c r="AP36" s="235"/>
      <c r="AQ36" s="732" t="s">
        <v>324</v>
      </c>
      <c r="AR36" s="733"/>
      <c r="AS36" s="733"/>
      <c r="AT36" s="733"/>
      <c r="AU36" s="733"/>
      <c r="AV36" s="733"/>
      <c r="AW36" s="733"/>
      <c r="AX36" s="733"/>
      <c r="AY36" s="734"/>
      <c r="AZ36" s="735">
        <v>4423865</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492363</v>
      </c>
      <c r="BW36" s="736"/>
      <c r="BX36" s="736"/>
      <c r="BY36" s="736"/>
      <c r="BZ36" s="736"/>
      <c r="CA36" s="736"/>
      <c r="CB36" s="737"/>
      <c r="CD36" s="727" t="s">
        <v>326</v>
      </c>
      <c r="CE36" s="724"/>
      <c r="CF36" s="724"/>
      <c r="CG36" s="724"/>
      <c r="CH36" s="724"/>
      <c r="CI36" s="724"/>
      <c r="CJ36" s="724"/>
      <c r="CK36" s="724"/>
      <c r="CL36" s="724"/>
      <c r="CM36" s="724"/>
      <c r="CN36" s="724"/>
      <c r="CO36" s="724"/>
      <c r="CP36" s="724"/>
      <c r="CQ36" s="725"/>
      <c r="CR36" s="680">
        <v>8225580</v>
      </c>
      <c r="CS36" s="681"/>
      <c r="CT36" s="681"/>
      <c r="CU36" s="681"/>
      <c r="CV36" s="681"/>
      <c r="CW36" s="681"/>
      <c r="CX36" s="681"/>
      <c r="CY36" s="682"/>
      <c r="CZ36" s="683">
        <v>26.3</v>
      </c>
      <c r="DA36" s="701"/>
      <c r="DB36" s="701"/>
      <c r="DC36" s="702"/>
      <c r="DD36" s="686">
        <v>2068924</v>
      </c>
      <c r="DE36" s="681"/>
      <c r="DF36" s="681"/>
      <c r="DG36" s="681"/>
      <c r="DH36" s="681"/>
      <c r="DI36" s="681"/>
      <c r="DJ36" s="681"/>
      <c r="DK36" s="682"/>
      <c r="DL36" s="686">
        <v>1302682</v>
      </c>
      <c r="DM36" s="681"/>
      <c r="DN36" s="681"/>
      <c r="DO36" s="681"/>
      <c r="DP36" s="681"/>
      <c r="DQ36" s="681"/>
      <c r="DR36" s="681"/>
      <c r="DS36" s="681"/>
      <c r="DT36" s="681"/>
      <c r="DU36" s="681"/>
      <c r="DV36" s="682"/>
      <c r="DW36" s="683">
        <v>8.6</v>
      </c>
      <c r="DX36" s="701"/>
      <c r="DY36" s="701"/>
      <c r="DZ36" s="701"/>
      <c r="EA36" s="701"/>
      <c r="EB36" s="701"/>
      <c r="EC36" s="719"/>
    </row>
    <row r="37" spans="2:133" ht="11.25" customHeight="1" x14ac:dyDescent="0.15">
      <c r="B37" s="677" t="s">
        <v>327</v>
      </c>
      <c r="C37" s="678"/>
      <c r="D37" s="678"/>
      <c r="E37" s="678"/>
      <c r="F37" s="678"/>
      <c r="G37" s="678"/>
      <c r="H37" s="678"/>
      <c r="I37" s="678"/>
      <c r="J37" s="678"/>
      <c r="K37" s="678"/>
      <c r="L37" s="678"/>
      <c r="M37" s="678"/>
      <c r="N37" s="678"/>
      <c r="O37" s="678"/>
      <c r="P37" s="678"/>
      <c r="Q37" s="679"/>
      <c r="R37" s="680">
        <v>1046351</v>
      </c>
      <c r="S37" s="681"/>
      <c r="T37" s="681"/>
      <c r="U37" s="681"/>
      <c r="V37" s="681"/>
      <c r="W37" s="681"/>
      <c r="X37" s="681"/>
      <c r="Y37" s="682"/>
      <c r="Z37" s="713">
        <v>3.2</v>
      </c>
      <c r="AA37" s="713"/>
      <c r="AB37" s="713"/>
      <c r="AC37" s="713"/>
      <c r="AD37" s="714" t="s">
        <v>127</v>
      </c>
      <c r="AE37" s="714"/>
      <c r="AF37" s="714"/>
      <c r="AG37" s="714"/>
      <c r="AH37" s="714"/>
      <c r="AI37" s="714"/>
      <c r="AJ37" s="714"/>
      <c r="AK37" s="714"/>
      <c r="AL37" s="683" t="s">
        <v>231</v>
      </c>
      <c r="AM37" s="684"/>
      <c r="AN37" s="684"/>
      <c r="AO37" s="715"/>
      <c r="AQ37" s="720" t="s">
        <v>328</v>
      </c>
      <c r="AR37" s="721"/>
      <c r="AS37" s="721"/>
      <c r="AT37" s="721"/>
      <c r="AU37" s="721"/>
      <c r="AV37" s="721"/>
      <c r="AW37" s="721"/>
      <c r="AX37" s="721"/>
      <c r="AY37" s="722"/>
      <c r="AZ37" s="680">
        <v>799048</v>
      </c>
      <c r="BA37" s="681"/>
      <c r="BB37" s="681"/>
      <c r="BC37" s="681"/>
      <c r="BD37" s="699"/>
      <c r="BE37" s="699"/>
      <c r="BF37" s="723"/>
      <c r="BG37" s="727" t="s">
        <v>329</v>
      </c>
      <c r="BH37" s="724"/>
      <c r="BI37" s="724"/>
      <c r="BJ37" s="724"/>
      <c r="BK37" s="724"/>
      <c r="BL37" s="724"/>
      <c r="BM37" s="724"/>
      <c r="BN37" s="724"/>
      <c r="BO37" s="724"/>
      <c r="BP37" s="724"/>
      <c r="BQ37" s="724"/>
      <c r="BR37" s="724"/>
      <c r="BS37" s="724"/>
      <c r="BT37" s="724"/>
      <c r="BU37" s="725"/>
      <c r="BV37" s="680">
        <v>396179</v>
      </c>
      <c r="BW37" s="681"/>
      <c r="BX37" s="681"/>
      <c r="BY37" s="681"/>
      <c r="BZ37" s="681"/>
      <c r="CA37" s="681"/>
      <c r="CB37" s="726"/>
      <c r="CD37" s="727" t="s">
        <v>330</v>
      </c>
      <c r="CE37" s="724"/>
      <c r="CF37" s="724"/>
      <c r="CG37" s="724"/>
      <c r="CH37" s="724"/>
      <c r="CI37" s="724"/>
      <c r="CJ37" s="724"/>
      <c r="CK37" s="724"/>
      <c r="CL37" s="724"/>
      <c r="CM37" s="724"/>
      <c r="CN37" s="724"/>
      <c r="CO37" s="724"/>
      <c r="CP37" s="724"/>
      <c r="CQ37" s="725"/>
      <c r="CR37" s="680">
        <v>18468</v>
      </c>
      <c r="CS37" s="699"/>
      <c r="CT37" s="699"/>
      <c r="CU37" s="699"/>
      <c r="CV37" s="699"/>
      <c r="CW37" s="699"/>
      <c r="CX37" s="699"/>
      <c r="CY37" s="700"/>
      <c r="CZ37" s="683">
        <v>0.1</v>
      </c>
      <c r="DA37" s="701"/>
      <c r="DB37" s="701"/>
      <c r="DC37" s="702"/>
      <c r="DD37" s="686">
        <v>18466</v>
      </c>
      <c r="DE37" s="699"/>
      <c r="DF37" s="699"/>
      <c r="DG37" s="699"/>
      <c r="DH37" s="699"/>
      <c r="DI37" s="699"/>
      <c r="DJ37" s="699"/>
      <c r="DK37" s="700"/>
      <c r="DL37" s="686">
        <v>18466</v>
      </c>
      <c r="DM37" s="699"/>
      <c r="DN37" s="699"/>
      <c r="DO37" s="699"/>
      <c r="DP37" s="699"/>
      <c r="DQ37" s="699"/>
      <c r="DR37" s="699"/>
      <c r="DS37" s="699"/>
      <c r="DT37" s="699"/>
      <c r="DU37" s="699"/>
      <c r="DV37" s="700"/>
      <c r="DW37" s="683">
        <v>0.1</v>
      </c>
      <c r="DX37" s="701"/>
      <c r="DY37" s="701"/>
      <c r="DZ37" s="701"/>
      <c r="EA37" s="701"/>
      <c r="EB37" s="701"/>
      <c r="EC37" s="719"/>
    </row>
    <row r="38" spans="2:133" ht="11.25" customHeight="1" x14ac:dyDescent="0.15">
      <c r="B38" s="677" t="s">
        <v>331</v>
      </c>
      <c r="C38" s="678"/>
      <c r="D38" s="678"/>
      <c r="E38" s="678"/>
      <c r="F38" s="678"/>
      <c r="G38" s="678"/>
      <c r="H38" s="678"/>
      <c r="I38" s="678"/>
      <c r="J38" s="678"/>
      <c r="K38" s="678"/>
      <c r="L38" s="678"/>
      <c r="M38" s="678"/>
      <c r="N38" s="678"/>
      <c r="O38" s="678"/>
      <c r="P38" s="678"/>
      <c r="Q38" s="679"/>
      <c r="R38" s="680">
        <v>1023818</v>
      </c>
      <c r="S38" s="681"/>
      <c r="T38" s="681"/>
      <c r="U38" s="681"/>
      <c r="V38" s="681"/>
      <c r="W38" s="681"/>
      <c r="X38" s="681"/>
      <c r="Y38" s="682"/>
      <c r="Z38" s="713">
        <v>3.1</v>
      </c>
      <c r="AA38" s="713"/>
      <c r="AB38" s="713"/>
      <c r="AC38" s="713"/>
      <c r="AD38" s="714">
        <v>2232</v>
      </c>
      <c r="AE38" s="714"/>
      <c r="AF38" s="714"/>
      <c r="AG38" s="714"/>
      <c r="AH38" s="714"/>
      <c r="AI38" s="714"/>
      <c r="AJ38" s="714"/>
      <c r="AK38" s="714"/>
      <c r="AL38" s="683">
        <v>0</v>
      </c>
      <c r="AM38" s="684"/>
      <c r="AN38" s="684"/>
      <c r="AO38" s="715"/>
      <c r="AQ38" s="720" t="s">
        <v>332</v>
      </c>
      <c r="AR38" s="721"/>
      <c r="AS38" s="721"/>
      <c r="AT38" s="721"/>
      <c r="AU38" s="721"/>
      <c r="AV38" s="721"/>
      <c r="AW38" s="721"/>
      <c r="AX38" s="721"/>
      <c r="AY38" s="722"/>
      <c r="AZ38" s="680">
        <v>791555</v>
      </c>
      <c r="BA38" s="681"/>
      <c r="BB38" s="681"/>
      <c r="BC38" s="681"/>
      <c r="BD38" s="699"/>
      <c r="BE38" s="699"/>
      <c r="BF38" s="723"/>
      <c r="BG38" s="727" t="s">
        <v>333</v>
      </c>
      <c r="BH38" s="724"/>
      <c r="BI38" s="724"/>
      <c r="BJ38" s="724"/>
      <c r="BK38" s="724"/>
      <c r="BL38" s="724"/>
      <c r="BM38" s="724"/>
      <c r="BN38" s="724"/>
      <c r="BO38" s="724"/>
      <c r="BP38" s="724"/>
      <c r="BQ38" s="724"/>
      <c r="BR38" s="724"/>
      <c r="BS38" s="724"/>
      <c r="BT38" s="724"/>
      <c r="BU38" s="725"/>
      <c r="BV38" s="680">
        <v>8528</v>
      </c>
      <c r="BW38" s="681"/>
      <c r="BX38" s="681"/>
      <c r="BY38" s="681"/>
      <c r="BZ38" s="681"/>
      <c r="CA38" s="681"/>
      <c r="CB38" s="726"/>
      <c r="CD38" s="727" t="s">
        <v>334</v>
      </c>
      <c r="CE38" s="724"/>
      <c r="CF38" s="724"/>
      <c r="CG38" s="724"/>
      <c r="CH38" s="724"/>
      <c r="CI38" s="724"/>
      <c r="CJ38" s="724"/>
      <c r="CK38" s="724"/>
      <c r="CL38" s="724"/>
      <c r="CM38" s="724"/>
      <c r="CN38" s="724"/>
      <c r="CO38" s="724"/>
      <c r="CP38" s="724"/>
      <c r="CQ38" s="725"/>
      <c r="CR38" s="680">
        <v>2823541</v>
      </c>
      <c r="CS38" s="681"/>
      <c r="CT38" s="681"/>
      <c r="CU38" s="681"/>
      <c r="CV38" s="681"/>
      <c r="CW38" s="681"/>
      <c r="CX38" s="681"/>
      <c r="CY38" s="682"/>
      <c r="CZ38" s="683">
        <v>9</v>
      </c>
      <c r="DA38" s="701"/>
      <c r="DB38" s="701"/>
      <c r="DC38" s="702"/>
      <c r="DD38" s="686">
        <v>2356140</v>
      </c>
      <c r="DE38" s="681"/>
      <c r="DF38" s="681"/>
      <c r="DG38" s="681"/>
      <c r="DH38" s="681"/>
      <c r="DI38" s="681"/>
      <c r="DJ38" s="681"/>
      <c r="DK38" s="682"/>
      <c r="DL38" s="686">
        <v>2232435</v>
      </c>
      <c r="DM38" s="681"/>
      <c r="DN38" s="681"/>
      <c r="DO38" s="681"/>
      <c r="DP38" s="681"/>
      <c r="DQ38" s="681"/>
      <c r="DR38" s="681"/>
      <c r="DS38" s="681"/>
      <c r="DT38" s="681"/>
      <c r="DU38" s="681"/>
      <c r="DV38" s="682"/>
      <c r="DW38" s="683">
        <v>14.7</v>
      </c>
      <c r="DX38" s="701"/>
      <c r="DY38" s="701"/>
      <c r="DZ38" s="701"/>
      <c r="EA38" s="701"/>
      <c r="EB38" s="701"/>
      <c r="EC38" s="719"/>
    </row>
    <row r="39" spans="2:133" ht="11.25" customHeight="1" x14ac:dyDescent="0.15">
      <c r="B39" s="677" t="s">
        <v>335</v>
      </c>
      <c r="C39" s="678"/>
      <c r="D39" s="678"/>
      <c r="E39" s="678"/>
      <c r="F39" s="678"/>
      <c r="G39" s="678"/>
      <c r="H39" s="678"/>
      <c r="I39" s="678"/>
      <c r="J39" s="678"/>
      <c r="K39" s="678"/>
      <c r="L39" s="678"/>
      <c r="M39" s="678"/>
      <c r="N39" s="678"/>
      <c r="O39" s="678"/>
      <c r="P39" s="678"/>
      <c r="Q39" s="679"/>
      <c r="R39" s="680">
        <v>2517041</v>
      </c>
      <c r="S39" s="681"/>
      <c r="T39" s="681"/>
      <c r="U39" s="681"/>
      <c r="V39" s="681"/>
      <c r="W39" s="681"/>
      <c r="X39" s="681"/>
      <c r="Y39" s="682"/>
      <c r="Z39" s="713">
        <v>7.6</v>
      </c>
      <c r="AA39" s="713"/>
      <c r="AB39" s="713"/>
      <c r="AC39" s="713"/>
      <c r="AD39" s="714" t="s">
        <v>231</v>
      </c>
      <c r="AE39" s="714"/>
      <c r="AF39" s="714"/>
      <c r="AG39" s="714"/>
      <c r="AH39" s="714"/>
      <c r="AI39" s="714"/>
      <c r="AJ39" s="714"/>
      <c r="AK39" s="714"/>
      <c r="AL39" s="683" t="s">
        <v>127</v>
      </c>
      <c r="AM39" s="684"/>
      <c r="AN39" s="684"/>
      <c r="AO39" s="715"/>
      <c r="AQ39" s="720" t="s">
        <v>336</v>
      </c>
      <c r="AR39" s="721"/>
      <c r="AS39" s="721"/>
      <c r="AT39" s="721"/>
      <c r="AU39" s="721"/>
      <c r="AV39" s="721"/>
      <c r="AW39" s="721"/>
      <c r="AX39" s="721"/>
      <c r="AY39" s="722"/>
      <c r="AZ39" s="680">
        <v>9721</v>
      </c>
      <c r="BA39" s="681"/>
      <c r="BB39" s="681"/>
      <c r="BC39" s="681"/>
      <c r="BD39" s="699"/>
      <c r="BE39" s="699"/>
      <c r="BF39" s="723"/>
      <c r="BG39" s="727" t="s">
        <v>337</v>
      </c>
      <c r="BH39" s="724"/>
      <c r="BI39" s="724"/>
      <c r="BJ39" s="724"/>
      <c r="BK39" s="724"/>
      <c r="BL39" s="724"/>
      <c r="BM39" s="724"/>
      <c r="BN39" s="724"/>
      <c r="BO39" s="724"/>
      <c r="BP39" s="724"/>
      <c r="BQ39" s="724"/>
      <c r="BR39" s="724"/>
      <c r="BS39" s="724"/>
      <c r="BT39" s="724"/>
      <c r="BU39" s="725"/>
      <c r="BV39" s="680">
        <v>12919</v>
      </c>
      <c r="BW39" s="681"/>
      <c r="BX39" s="681"/>
      <c r="BY39" s="681"/>
      <c r="BZ39" s="681"/>
      <c r="CA39" s="681"/>
      <c r="CB39" s="726"/>
      <c r="CD39" s="727" t="s">
        <v>338</v>
      </c>
      <c r="CE39" s="724"/>
      <c r="CF39" s="724"/>
      <c r="CG39" s="724"/>
      <c r="CH39" s="724"/>
      <c r="CI39" s="724"/>
      <c r="CJ39" s="724"/>
      <c r="CK39" s="724"/>
      <c r="CL39" s="724"/>
      <c r="CM39" s="724"/>
      <c r="CN39" s="724"/>
      <c r="CO39" s="724"/>
      <c r="CP39" s="724"/>
      <c r="CQ39" s="725"/>
      <c r="CR39" s="680">
        <v>1104975</v>
      </c>
      <c r="CS39" s="699"/>
      <c r="CT39" s="699"/>
      <c r="CU39" s="699"/>
      <c r="CV39" s="699"/>
      <c r="CW39" s="699"/>
      <c r="CX39" s="699"/>
      <c r="CY39" s="700"/>
      <c r="CZ39" s="683">
        <v>3.5</v>
      </c>
      <c r="DA39" s="701"/>
      <c r="DB39" s="701"/>
      <c r="DC39" s="702"/>
      <c r="DD39" s="686">
        <v>1104045</v>
      </c>
      <c r="DE39" s="699"/>
      <c r="DF39" s="699"/>
      <c r="DG39" s="699"/>
      <c r="DH39" s="699"/>
      <c r="DI39" s="699"/>
      <c r="DJ39" s="699"/>
      <c r="DK39" s="700"/>
      <c r="DL39" s="686" t="s">
        <v>127</v>
      </c>
      <c r="DM39" s="699"/>
      <c r="DN39" s="699"/>
      <c r="DO39" s="699"/>
      <c r="DP39" s="699"/>
      <c r="DQ39" s="699"/>
      <c r="DR39" s="699"/>
      <c r="DS39" s="699"/>
      <c r="DT39" s="699"/>
      <c r="DU39" s="699"/>
      <c r="DV39" s="700"/>
      <c r="DW39" s="683" t="s">
        <v>231</v>
      </c>
      <c r="DX39" s="701"/>
      <c r="DY39" s="701"/>
      <c r="DZ39" s="701"/>
      <c r="EA39" s="701"/>
      <c r="EB39" s="701"/>
      <c r="EC39" s="719"/>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231</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231</v>
      </c>
      <c r="AM40" s="684"/>
      <c r="AN40" s="684"/>
      <c r="AO40" s="715"/>
      <c r="AQ40" s="720" t="s">
        <v>340</v>
      </c>
      <c r="AR40" s="721"/>
      <c r="AS40" s="721"/>
      <c r="AT40" s="721"/>
      <c r="AU40" s="721"/>
      <c r="AV40" s="721"/>
      <c r="AW40" s="721"/>
      <c r="AX40" s="721"/>
      <c r="AY40" s="722"/>
      <c r="AZ40" s="680" t="s">
        <v>231</v>
      </c>
      <c r="BA40" s="681"/>
      <c r="BB40" s="681"/>
      <c r="BC40" s="681"/>
      <c r="BD40" s="699"/>
      <c r="BE40" s="699"/>
      <c r="BF40" s="723"/>
      <c r="BG40" s="728" t="s">
        <v>341</v>
      </c>
      <c r="BH40" s="729"/>
      <c r="BI40" s="729"/>
      <c r="BJ40" s="729"/>
      <c r="BK40" s="729"/>
      <c r="BL40" s="236"/>
      <c r="BM40" s="724" t="s">
        <v>342</v>
      </c>
      <c r="BN40" s="724"/>
      <c r="BO40" s="724"/>
      <c r="BP40" s="724"/>
      <c r="BQ40" s="724"/>
      <c r="BR40" s="724"/>
      <c r="BS40" s="724"/>
      <c r="BT40" s="724"/>
      <c r="BU40" s="725"/>
      <c r="BV40" s="680">
        <v>85</v>
      </c>
      <c r="BW40" s="681"/>
      <c r="BX40" s="681"/>
      <c r="BY40" s="681"/>
      <c r="BZ40" s="681"/>
      <c r="CA40" s="681"/>
      <c r="CB40" s="726"/>
      <c r="CD40" s="727" t="s">
        <v>343</v>
      </c>
      <c r="CE40" s="724"/>
      <c r="CF40" s="724"/>
      <c r="CG40" s="724"/>
      <c r="CH40" s="724"/>
      <c r="CI40" s="724"/>
      <c r="CJ40" s="724"/>
      <c r="CK40" s="724"/>
      <c r="CL40" s="724"/>
      <c r="CM40" s="724"/>
      <c r="CN40" s="724"/>
      <c r="CO40" s="724"/>
      <c r="CP40" s="724"/>
      <c r="CQ40" s="725"/>
      <c r="CR40" s="680">
        <v>642245</v>
      </c>
      <c r="CS40" s="681"/>
      <c r="CT40" s="681"/>
      <c r="CU40" s="681"/>
      <c r="CV40" s="681"/>
      <c r="CW40" s="681"/>
      <c r="CX40" s="681"/>
      <c r="CY40" s="682"/>
      <c r="CZ40" s="683">
        <v>2.1</v>
      </c>
      <c r="DA40" s="701"/>
      <c r="DB40" s="701"/>
      <c r="DC40" s="702"/>
      <c r="DD40" s="686">
        <v>86778</v>
      </c>
      <c r="DE40" s="681"/>
      <c r="DF40" s="681"/>
      <c r="DG40" s="681"/>
      <c r="DH40" s="681"/>
      <c r="DI40" s="681"/>
      <c r="DJ40" s="681"/>
      <c r="DK40" s="682"/>
      <c r="DL40" s="686" t="s">
        <v>127</v>
      </c>
      <c r="DM40" s="681"/>
      <c r="DN40" s="681"/>
      <c r="DO40" s="681"/>
      <c r="DP40" s="681"/>
      <c r="DQ40" s="681"/>
      <c r="DR40" s="681"/>
      <c r="DS40" s="681"/>
      <c r="DT40" s="681"/>
      <c r="DU40" s="681"/>
      <c r="DV40" s="682"/>
      <c r="DW40" s="683" t="s">
        <v>231</v>
      </c>
      <c r="DX40" s="701"/>
      <c r="DY40" s="701"/>
      <c r="DZ40" s="701"/>
      <c r="EA40" s="701"/>
      <c r="EB40" s="701"/>
      <c r="EC40" s="719"/>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231</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231</v>
      </c>
      <c r="AM41" s="684"/>
      <c r="AN41" s="684"/>
      <c r="AO41" s="715"/>
      <c r="AQ41" s="720" t="s">
        <v>345</v>
      </c>
      <c r="AR41" s="721"/>
      <c r="AS41" s="721"/>
      <c r="AT41" s="721"/>
      <c r="AU41" s="721"/>
      <c r="AV41" s="721"/>
      <c r="AW41" s="721"/>
      <c r="AX41" s="721"/>
      <c r="AY41" s="722"/>
      <c r="AZ41" s="680">
        <v>575449</v>
      </c>
      <c r="BA41" s="681"/>
      <c r="BB41" s="681"/>
      <c r="BC41" s="681"/>
      <c r="BD41" s="699"/>
      <c r="BE41" s="699"/>
      <c r="BF41" s="723"/>
      <c r="BG41" s="728"/>
      <c r="BH41" s="729"/>
      <c r="BI41" s="729"/>
      <c r="BJ41" s="729"/>
      <c r="BK41" s="729"/>
      <c r="BL41" s="236"/>
      <c r="BM41" s="724" t="s">
        <v>346</v>
      </c>
      <c r="BN41" s="724"/>
      <c r="BO41" s="724"/>
      <c r="BP41" s="724"/>
      <c r="BQ41" s="724"/>
      <c r="BR41" s="724"/>
      <c r="BS41" s="724"/>
      <c r="BT41" s="724"/>
      <c r="BU41" s="725"/>
      <c r="BV41" s="680">
        <v>1</v>
      </c>
      <c r="BW41" s="681"/>
      <c r="BX41" s="681"/>
      <c r="BY41" s="681"/>
      <c r="BZ41" s="681"/>
      <c r="CA41" s="681"/>
      <c r="CB41" s="726"/>
      <c r="CD41" s="727" t="s">
        <v>347</v>
      </c>
      <c r="CE41" s="724"/>
      <c r="CF41" s="724"/>
      <c r="CG41" s="724"/>
      <c r="CH41" s="724"/>
      <c r="CI41" s="724"/>
      <c r="CJ41" s="724"/>
      <c r="CK41" s="724"/>
      <c r="CL41" s="724"/>
      <c r="CM41" s="724"/>
      <c r="CN41" s="724"/>
      <c r="CO41" s="724"/>
      <c r="CP41" s="724"/>
      <c r="CQ41" s="725"/>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718523</v>
      </c>
      <c r="S42" s="681"/>
      <c r="T42" s="681"/>
      <c r="U42" s="681"/>
      <c r="V42" s="681"/>
      <c r="W42" s="681"/>
      <c r="X42" s="681"/>
      <c r="Y42" s="682"/>
      <c r="Z42" s="713">
        <v>2.2000000000000002</v>
      </c>
      <c r="AA42" s="713"/>
      <c r="AB42" s="713"/>
      <c r="AC42" s="713"/>
      <c r="AD42" s="714" t="s">
        <v>231</v>
      </c>
      <c r="AE42" s="714"/>
      <c r="AF42" s="714"/>
      <c r="AG42" s="714"/>
      <c r="AH42" s="714"/>
      <c r="AI42" s="714"/>
      <c r="AJ42" s="714"/>
      <c r="AK42" s="714"/>
      <c r="AL42" s="683" t="s">
        <v>127</v>
      </c>
      <c r="AM42" s="684"/>
      <c r="AN42" s="684"/>
      <c r="AO42" s="715"/>
      <c r="AQ42" s="716" t="s">
        <v>349</v>
      </c>
      <c r="AR42" s="717"/>
      <c r="AS42" s="717"/>
      <c r="AT42" s="717"/>
      <c r="AU42" s="717"/>
      <c r="AV42" s="717"/>
      <c r="AW42" s="717"/>
      <c r="AX42" s="717"/>
      <c r="AY42" s="718"/>
      <c r="AZ42" s="664">
        <v>2248092</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411</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2525173</v>
      </c>
      <c r="CS42" s="681"/>
      <c r="CT42" s="681"/>
      <c r="CU42" s="681"/>
      <c r="CV42" s="681"/>
      <c r="CW42" s="681"/>
      <c r="CX42" s="681"/>
      <c r="CY42" s="682"/>
      <c r="CZ42" s="683">
        <v>8.1</v>
      </c>
      <c r="DA42" s="684"/>
      <c r="DB42" s="684"/>
      <c r="DC42" s="685"/>
      <c r="DD42" s="686">
        <v>533190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33045877</v>
      </c>
      <c r="S43" s="703"/>
      <c r="T43" s="703"/>
      <c r="U43" s="703"/>
      <c r="V43" s="703"/>
      <c r="W43" s="703"/>
      <c r="X43" s="703"/>
      <c r="Y43" s="704"/>
      <c r="Z43" s="705">
        <v>100</v>
      </c>
      <c r="AA43" s="705"/>
      <c r="AB43" s="705"/>
      <c r="AC43" s="705"/>
      <c r="AD43" s="706">
        <v>14506153</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73030</v>
      </c>
      <c r="CS43" s="699"/>
      <c r="CT43" s="699"/>
      <c r="CU43" s="699"/>
      <c r="CV43" s="699"/>
      <c r="CW43" s="699"/>
      <c r="CX43" s="699"/>
      <c r="CY43" s="700"/>
      <c r="CZ43" s="683">
        <v>0.2</v>
      </c>
      <c r="DA43" s="701"/>
      <c r="DB43" s="701"/>
      <c r="DC43" s="702"/>
      <c r="DD43" s="686">
        <v>73030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2516075</v>
      </c>
      <c r="CS44" s="681"/>
      <c r="CT44" s="681"/>
      <c r="CU44" s="681"/>
      <c r="CV44" s="681"/>
      <c r="CW44" s="681"/>
      <c r="CX44" s="681"/>
      <c r="CY44" s="682"/>
      <c r="CZ44" s="683">
        <v>8</v>
      </c>
      <c r="DA44" s="684"/>
      <c r="DB44" s="684"/>
      <c r="DC44" s="685"/>
      <c r="DD44" s="686">
        <v>531659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443422</v>
      </c>
      <c r="CS45" s="699"/>
      <c r="CT45" s="699"/>
      <c r="CU45" s="699"/>
      <c r="CV45" s="699"/>
      <c r="CW45" s="699"/>
      <c r="CX45" s="699"/>
      <c r="CY45" s="700"/>
      <c r="CZ45" s="683">
        <v>1.4</v>
      </c>
      <c r="DA45" s="701"/>
      <c r="DB45" s="701"/>
      <c r="DC45" s="702"/>
      <c r="DD45" s="686">
        <v>5753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1890978</v>
      </c>
      <c r="CS46" s="681"/>
      <c r="CT46" s="681"/>
      <c r="CU46" s="681"/>
      <c r="CV46" s="681"/>
      <c r="CW46" s="681"/>
      <c r="CX46" s="681"/>
      <c r="CY46" s="682"/>
      <c r="CZ46" s="683">
        <v>6</v>
      </c>
      <c r="DA46" s="684"/>
      <c r="DB46" s="684"/>
      <c r="DC46" s="685"/>
      <c r="DD46" s="686">
        <v>452131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9098</v>
      </c>
      <c r="CS47" s="699"/>
      <c r="CT47" s="699"/>
      <c r="CU47" s="699"/>
      <c r="CV47" s="699"/>
      <c r="CW47" s="699"/>
      <c r="CX47" s="699"/>
      <c r="CY47" s="700"/>
      <c r="CZ47" s="683">
        <v>0</v>
      </c>
      <c r="DA47" s="701"/>
      <c r="DB47" s="701"/>
      <c r="DC47" s="702"/>
      <c r="DD47" s="686">
        <v>1531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127</v>
      </c>
      <c r="CS48" s="681"/>
      <c r="CT48" s="681"/>
      <c r="CU48" s="681"/>
      <c r="CV48" s="681"/>
      <c r="CW48" s="681"/>
      <c r="CX48" s="681"/>
      <c r="CY48" s="682"/>
      <c r="CZ48" s="683" t="s">
        <v>231</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31294346</v>
      </c>
      <c r="CS49" s="665"/>
      <c r="CT49" s="665"/>
      <c r="CU49" s="665"/>
      <c r="CV49" s="665"/>
      <c r="CW49" s="665"/>
      <c r="CX49" s="665"/>
      <c r="CY49" s="666"/>
      <c r="CZ49" s="667">
        <v>100</v>
      </c>
      <c r="DA49" s="668"/>
      <c r="DB49" s="668"/>
      <c r="DC49" s="669"/>
      <c r="DD49" s="670">
        <v>17529538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QQ+I7RE7EfrsLPhZpZIE9WI/vIXq0jGSunhpTYEYqpbFOAkLORaaZgwuJO+I9vPz84zRAY/2BLFZOXEB0fIdA==" saltValue="cSSkwr1rDY7U1+dxfJrVB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0" zoomScale="60" zoomScaleNormal="60" zoomScaleSheetLayoutView="70" workbookViewId="0">
      <selection activeCell="AF64" sqref="AF6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33038</v>
      </c>
      <c r="R7" s="1200"/>
      <c r="S7" s="1200"/>
      <c r="T7" s="1200"/>
      <c r="U7" s="1200"/>
      <c r="V7" s="1200">
        <v>31287</v>
      </c>
      <c r="W7" s="1200"/>
      <c r="X7" s="1200"/>
      <c r="Y7" s="1200"/>
      <c r="Z7" s="1200"/>
      <c r="AA7" s="1200">
        <v>1751</v>
      </c>
      <c r="AB7" s="1200"/>
      <c r="AC7" s="1200"/>
      <c r="AD7" s="1200"/>
      <c r="AE7" s="1201"/>
      <c r="AF7" s="1202">
        <v>1520</v>
      </c>
      <c r="AG7" s="1203"/>
      <c r="AH7" s="1203"/>
      <c r="AI7" s="1203"/>
      <c r="AJ7" s="1204"/>
      <c r="AK7" s="1186">
        <v>312</v>
      </c>
      <c r="AL7" s="1187"/>
      <c r="AM7" s="1187"/>
      <c r="AN7" s="1187"/>
      <c r="AO7" s="1187"/>
      <c r="AP7" s="1187">
        <v>20729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588</v>
      </c>
      <c r="BT7" s="1191"/>
      <c r="BU7" s="1191"/>
      <c r="BV7" s="1191"/>
      <c r="BW7" s="1191"/>
      <c r="BX7" s="1191"/>
      <c r="BY7" s="1191"/>
      <c r="BZ7" s="1191"/>
      <c r="CA7" s="1191"/>
      <c r="CB7" s="1191"/>
      <c r="CC7" s="1191"/>
      <c r="CD7" s="1191"/>
      <c r="CE7" s="1191"/>
      <c r="CF7" s="1191"/>
      <c r="CG7" s="1192"/>
      <c r="CH7" s="1183">
        <v>0</v>
      </c>
      <c r="CI7" s="1184"/>
      <c r="CJ7" s="1184"/>
      <c r="CK7" s="1184"/>
      <c r="CL7" s="1185"/>
      <c r="CM7" s="1183">
        <v>50</v>
      </c>
      <c r="CN7" s="1184"/>
      <c r="CO7" s="1184"/>
      <c r="CP7" s="1184"/>
      <c r="CQ7" s="1185"/>
      <c r="CR7" s="1183">
        <v>10</v>
      </c>
      <c r="CS7" s="1184"/>
      <c r="CT7" s="1184"/>
      <c r="CU7" s="1184"/>
      <c r="CV7" s="1185"/>
      <c r="CW7" s="1183" t="s">
        <v>594</v>
      </c>
      <c r="CX7" s="1184"/>
      <c r="CY7" s="1184"/>
      <c r="CZ7" s="1184"/>
      <c r="DA7" s="1185"/>
      <c r="DB7" s="1183" t="s">
        <v>594</v>
      </c>
      <c r="DC7" s="1184"/>
      <c r="DD7" s="1184"/>
      <c r="DE7" s="1184"/>
      <c r="DF7" s="1185"/>
      <c r="DG7" s="1183" t="s">
        <v>594</v>
      </c>
      <c r="DH7" s="1184"/>
      <c r="DI7" s="1184"/>
      <c r="DJ7" s="1184"/>
      <c r="DK7" s="1185"/>
      <c r="DL7" s="1183" t="s">
        <v>594</v>
      </c>
      <c r="DM7" s="1184"/>
      <c r="DN7" s="1184"/>
      <c r="DO7" s="1184"/>
      <c r="DP7" s="1185"/>
      <c r="DQ7" s="1183" t="s">
        <v>594</v>
      </c>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55</v>
      </c>
      <c r="R8" s="1139"/>
      <c r="S8" s="1139"/>
      <c r="T8" s="1139"/>
      <c r="U8" s="1139"/>
      <c r="V8" s="1139">
        <v>54</v>
      </c>
      <c r="W8" s="1139"/>
      <c r="X8" s="1139"/>
      <c r="Y8" s="1139"/>
      <c r="Z8" s="1139"/>
      <c r="AA8" s="1139">
        <v>1</v>
      </c>
      <c r="AB8" s="1139"/>
      <c r="AC8" s="1139"/>
      <c r="AD8" s="1139"/>
      <c r="AE8" s="1140"/>
      <c r="AF8" s="1114">
        <v>1</v>
      </c>
      <c r="AG8" s="1115"/>
      <c r="AH8" s="1115"/>
      <c r="AI8" s="1115"/>
      <c r="AJ8" s="1116"/>
      <c r="AK8" s="1181">
        <v>25</v>
      </c>
      <c r="AL8" s="1182"/>
      <c r="AM8" s="1182"/>
      <c r="AN8" s="1182"/>
      <c r="AO8" s="1182"/>
      <c r="AP8" s="1182" t="s">
        <v>582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589</v>
      </c>
      <c r="BT8" s="1110"/>
      <c r="BU8" s="1110"/>
      <c r="BV8" s="1110"/>
      <c r="BW8" s="1110"/>
      <c r="BX8" s="1110"/>
      <c r="BY8" s="1110"/>
      <c r="BZ8" s="1110"/>
      <c r="CA8" s="1110"/>
      <c r="CB8" s="1110"/>
      <c r="CC8" s="1110"/>
      <c r="CD8" s="1110"/>
      <c r="CE8" s="1110"/>
      <c r="CF8" s="1110"/>
      <c r="CG8" s="1111"/>
      <c r="CH8" s="1084">
        <v>3</v>
      </c>
      <c r="CI8" s="1085"/>
      <c r="CJ8" s="1085"/>
      <c r="CK8" s="1085"/>
      <c r="CL8" s="1086"/>
      <c r="CM8" s="1084">
        <v>60</v>
      </c>
      <c r="CN8" s="1085"/>
      <c r="CO8" s="1085"/>
      <c r="CP8" s="1085"/>
      <c r="CQ8" s="1086"/>
      <c r="CR8" s="1084">
        <v>50</v>
      </c>
      <c r="CS8" s="1085"/>
      <c r="CT8" s="1085"/>
      <c r="CU8" s="1085"/>
      <c r="CV8" s="1086"/>
      <c r="CW8" s="1084" t="s">
        <v>595</v>
      </c>
      <c r="CX8" s="1085"/>
      <c r="CY8" s="1085"/>
      <c r="CZ8" s="1085"/>
      <c r="DA8" s="1086"/>
      <c r="DB8" s="1084" t="s">
        <v>595</v>
      </c>
      <c r="DC8" s="1085"/>
      <c r="DD8" s="1085"/>
      <c r="DE8" s="1085"/>
      <c r="DF8" s="1086"/>
      <c r="DG8" s="1084" t="s">
        <v>595</v>
      </c>
      <c r="DH8" s="1085"/>
      <c r="DI8" s="1085"/>
      <c r="DJ8" s="1085"/>
      <c r="DK8" s="1086"/>
      <c r="DL8" s="1084" t="s">
        <v>595</v>
      </c>
      <c r="DM8" s="1085"/>
      <c r="DN8" s="1085"/>
      <c r="DO8" s="1085"/>
      <c r="DP8" s="1086"/>
      <c r="DQ8" s="1084" t="s">
        <v>595</v>
      </c>
      <c r="DR8" s="1085"/>
      <c r="DS8" s="1085"/>
      <c r="DT8" s="1085"/>
      <c r="DU8" s="1086"/>
      <c r="DV8" s="1087"/>
      <c r="DW8" s="1088"/>
      <c r="DX8" s="1088"/>
      <c r="DY8" s="1088"/>
      <c r="DZ8" s="1089"/>
      <c r="EA8" s="256"/>
    </row>
    <row r="9" spans="1:131" s="257" customFormat="1" ht="26.25" customHeight="1" x14ac:dyDescent="0.15">
      <c r="A9" s="263">
        <v>3</v>
      </c>
      <c r="B9" s="1132" t="s">
        <v>387</v>
      </c>
      <c r="C9" s="1133"/>
      <c r="D9" s="1133"/>
      <c r="E9" s="1133"/>
      <c r="F9" s="1133"/>
      <c r="G9" s="1133"/>
      <c r="H9" s="1133"/>
      <c r="I9" s="1133"/>
      <c r="J9" s="1133"/>
      <c r="K9" s="1133"/>
      <c r="L9" s="1133"/>
      <c r="M9" s="1133"/>
      <c r="N9" s="1133"/>
      <c r="O9" s="1133"/>
      <c r="P9" s="1134"/>
      <c r="Q9" s="1138">
        <v>9</v>
      </c>
      <c r="R9" s="1139"/>
      <c r="S9" s="1139"/>
      <c r="T9" s="1139"/>
      <c r="U9" s="1139"/>
      <c r="V9" s="1139">
        <v>9</v>
      </c>
      <c r="W9" s="1139"/>
      <c r="X9" s="1139"/>
      <c r="Y9" s="1139"/>
      <c r="Z9" s="1139"/>
      <c r="AA9" s="1139" t="s">
        <v>582</v>
      </c>
      <c r="AB9" s="1139"/>
      <c r="AC9" s="1139"/>
      <c r="AD9" s="1139"/>
      <c r="AE9" s="1140"/>
      <c r="AF9" s="1114" t="s">
        <v>388</v>
      </c>
      <c r="AG9" s="1115"/>
      <c r="AH9" s="1115"/>
      <c r="AI9" s="1115"/>
      <c r="AJ9" s="1116"/>
      <c r="AK9" s="1181" t="s">
        <v>582</v>
      </c>
      <c r="AL9" s="1182"/>
      <c r="AM9" s="1182"/>
      <c r="AN9" s="1182"/>
      <c r="AO9" s="1182"/>
      <c r="AP9" s="1182" t="s">
        <v>582</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590</v>
      </c>
      <c r="BT9" s="1110"/>
      <c r="BU9" s="1110"/>
      <c r="BV9" s="1110"/>
      <c r="BW9" s="1110"/>
      <c r="BX9" s="1110"/>
      <c r="BY9" s="1110"/>
      <c r="BZ9" s="1110"/>
      <c r="CA9" s="1110"/>
      <c r="CB9" s="1110"/>
      <c r="CC9" s="1110"/>
      <c r="CD9" s="1110"/>
      <c r="CE9" s="1110"/>
      <c r="CF9" s="1110"/>
      <c r="CG9" s="1111"/>
      <c r="CH9" s="1084">
        <v>8</v>
      </c>
      <c r="CI9" s="1085"/>
      <c r="CJ9" s="1085"/>
      <c r="CK9" s="1085"/>
      <c r="CL9" s="1086"/>
      <c r="CM9" s="1084">
        <v>362</v>
      </c>
      <c r="CN9" s="1085"/>
      <c r="CO9" s="1085"/>
      <c r="CP9" s="1085"/>
      <c r="CQ9" s="1086"/>
      <c r="CR9" s="1084">
        <v>70</v>
      </c>
      <c r="CS9" s="1085"/>
      <c r="CT9" s="1085"/>
      <c r="CU9" s="1085"/>
      <c r="CV9" s="1086"/>
      <c r="CW9" s="1084">
        <v>16</v>
      </c>
      <c r="CX9" s="1085"/>
      <c r="CY9" s="1085"/>
      <c r="CZ9" s="1085"/>
      <c r="DA9" s="1086"/>
      <c r="DB9" s="1084" t="s">
        <v>595</v>
      </c>
      <c r="DC9" s="1085"/>
      <c r="DD9" s="1085"/>
      <c r="DE9" s="1085"/>
      <c r="DF9" s="1086"/>
      <c r="DG9" s="1084" t="s">
        <v>595</v>
      </c>
      <c r="DH9" s="1085"/>
      <c r="DI9" s="1085"/>
      <c r="DJ9" s="1085"/>
      <c r="DK9" s="1086"/>
      <c r="DL9" s="1084" t="s">
        <v>595</v>
      </c>
      <c r="DM9" s="1085"/>
      <c r="DN9" s="1085"/>
      <c r="DO9" s="1085"/>
      <c r="DP9" s="1086"/>
      <c r="DQ9" s="1084" t="s">
        <v>595</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591</v>
      </c>
      <c r="BT10" s="1110"/>
      <c r="BU10" s="1110"/>
      <c r="BV10" s="1110"/>
      <c r="BW10" s="1110"/>
      <c r="BX10" s="1110"/>
      <c r="BY10" s="1110"/>
      <c r="BZ10" s="1110"/>
      <c r="CA10" s="1110"/>
      <c r="CB10" s="1110"/>
      <c r="CC10" s="1110"/>
      <c r="CD10" s="1110"/>
      <c r="CE10" s="1110"/>
      <c r="CF10" s="1110"/>
      <c r="CG10" s="1111"/>
      <c r="CH10" s="1084">
        <v>5</v>
      </c>
      <c r="CI10" s="1085"/>
      <c r="CJ10" s="1085"/>
      <c r="CK10" s="1085"/>
      <c r="CL10" s="1086"/>
      <c r="CM10" s="1084">
        <v>2677</v>
      </c>
      <c r="CN10" s="1085"/>
      <c r="CO10" s="1085"/>
      <c r="CP10" s="1085"/>
      <c r="CQ10" s="1086"/>
      <c r="CR10" s="1084">
        <v>4</v>
      </c>
      <c r="CS10" s="1085"/>
      <c r="CT10" s="1085"/>
      <c r="CU10" s="1085"/>
      <c r="CV10" s="1086"/>
      <c r="CW10" s="1084" t="s">
        <v>595</v>
      </c>
      <c r="CX10" s="1085"/>
      <c r="CY10" s="1085"/>
      <c r="CZ10" s="1085"/>
      <c r="DA10" s="1086"/>
      <c r="DB10" s="1084" t="s">
        <v>595</v>
      </c>
      <c r="DC10" s="1085"/>
      <c r="DD10" s="1085"/>
      <c r="DE10" s="1085"/>
      <c r="DF10" s="1086"/>
      <c r="DG10" s="1084" t="s">
        <v>595</v>
      </c>
      <c r="DH10" s="1085"/>
      <c r="DI10" s="1085"/>
      <c r="DJ10" s="1085"/>
      <c r="DK10" s="1086"/>
      <c r="DL10" s="1084" t="s">
        <v>595</v>
      </c>
      <c r="DM10" s="1085"/>
      <c r="DN10" s="1085"/>
      <c r="DO10" s="1085"/>
      <c r="DP10" s="1086"/>
      <c r="DQ10" s="1084" t="s">
        <v>595</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592</v>
      </c>
      <c r="BT11" s="1110"/>
      <c r="BU11" s="1110"/>
      <c r="BV11" s="1110"/>
      <c r="BW11" s="1110"/>
      <c r="BX11" s="1110"/>
      <c r="BY11" s="1110"/>
      <c r="BZ11" s="1110"/>
      <c r="CA11" s="1110"/>
      <c r="CB11" s="1110"/>
      <c r="CC11" s="1110"/>
      <c r="CD11" s="1110"/>
      <c r="CE11" s="1110"/>
      <c r="CF11" s="1110"/>
      <c r="CG11" s="1111"/>
      <c r="CH11" s="1084">
        <v>6</v>
      </c>
      <c r="CI11" s="1085"/>
      <c r="CJ11" s="1085"/>
      <c r="CK11" s="1085"/>
      <c r="CL11" s="1086"/>
      <c r="CM11" s="1084">
        <v>103</v>
      </c>
      <c r="CN11" s="1085"/>
      <c r="CO11" s="1085"/>
      <c r="CP11" s="1085"/>
      <c r="CQ11" s="1086"/>
      <c r="CR11" s="1084">
        <v>2</v>
      </c>
      <c r="CS11" s="1085"/>
      <c r="CT11" s="1085"/>
      <c r="CU11" s="1085"/>
      <c r="CV11" s="1086"/>
      <c r="CW11" s="1084" t="s">
        <v>595</v>
      </c>
      <c r="CX11" s="1085"/>
      <c r="CY11" s="1085"/>
      <c r="CZ11" s="1085"/>
      <c r="DA11" s="1086"/>
      <c r="DB11" s="1084" t="s">
        <v>595</v>
      </c>
      <c r="DC11" s="1085"/>
      <c r="DD11" s="1085"/>
      <c r="DE11" s="1085"/>
      <c r="DF11" s="1086"/>
      <c r="DG11" s="1084" t="s">
        <v>595</v>
      </c>
      <c r="DH11" s="1085"/>
      <c r="DI11" s="1085"/>
      <c r="DJ11" s="1085"/>
      <c r="DK11" s="1086"/>
      <c r="DL11" s="1084" t="s">
        <v>595</v>
      </c>
      <c r="DM11" s="1085"/>
      <c r="DN11" s="1085"/>
      <c r="DO11" s="1085"/>
      <c r="DP11" s="1086"/>
      <c r="DQ11" s="1084" t="s">
        <v>595</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593</v>
      </c>
      <c r="BT12" s="1110"/>
      <c r="BU12" s="1110"/>
      <c r="BV12" s="1110"/>
      <c r="BW12" s="1110"/>
      <c r="BX12" s="1110"/>
      <c r="BY12" s="1110"/>
      <c r="BZ12" s="1110"/>
      <c r="CA12" s="1110"/>
      <c r="CB12" s="1110"/>
      <c r="CC12" s="1110"/>
      <c r="CD12" s="1110"/>
      <c r="CE12" s="1110"/>
      <c r="CF12" s="1110"/>
      <c r="CG12" s="1111"/>
      <c r="CH12" s="1084">
        <v>4</v>
      </c>
      <c r="CI12" s="1085"/>
      <c r="CJ12" s="1085"/>
      <c r="CK12" s="1085"/>
      <c r="CL12" s="1086"/>
      <c r="CM12" s="1084">
        <v>254</v>
      </c>
      <c r="CN12" s="1085"/>
      <c r="CO12" s="1085"/>
      <c r="CP12" s="1085"/>
      <c r="CQ12" s="1086"/>
      <c r="CR12" s="1084">
        <v>50</v>
      </c>
      <c r="CS12" s="1085"/>
      <c r="CT12" s="1085"/>
      <c r="CU12" s="1085"/>
      <c r="CV12" s="1086"/>
      <c r="CW12" s="1084" t="s">
        <v>595</v>
      </c>
      <c r="CX12" s="1085"/>
      <c r="CY12" s="1085"/>
      <c r="CZ12" s="1085"/>
      <c r="DA12" s="1086"/>
      <c r="DB12" s="1084" t="s">
        <v>595</v>
      </c>
      <c r="DC12" s="1085"/>
      <c r="DD12" s="1085"/>
      <c r="DE12" s="1085"/>
      <c r="DF12" s="1086"/>
      <c r="DG12" s="1084" t="s">
        <v>595</v>
      </c>
      <c r="DH12" s="1085"/>
      <c r="DI12" s="1085"/>
      <c r="DJ12" s="1085"/>
      <c r="DK12" s="1086"/>
      <c r="DL12" s="1084" t="s">
        <v>595</v>
      </c>
      <c r="DM12" s="1085"/>
      <c r="DN12" s="1085"/>
      <c r="DO12" s="1085"/>
      <c r="DP12" s="1086"/>
      <c r="DQ12" s="1084" t="s">
        <v>595</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33046</v>
      </c>
      <c r="R23" s="1164"/>
      <c r="S23" s="1164"/>
      <c r="T23" s="1164"/>
      <c r="U23" s="1164"/>
      <c r="V23" s="1164">
        <v>31294</v>
      </c>
      <c r="W23" s="1164"/>
      <c r="X23" s="1164"/>
      <c r="Y23" s="1164"/>
      <c r="Z23" s="1164"/>
      <c r="AA23" s="1164">
        <v>1752</v>
      </c>
      <c r="AB23" s="1164"/>
      <c r="AC23" s="1164"/>
      <c r="AD23" s="1164"/>
      <c r="AE23" s="1165"/>
      <c r="AF23" s="1166">
        <v>1521</v>
      </c>
      <c r="AG23" s="1164"/>
      <c r="AH23" s="1164"/>
      <c r="AI23" s="1164"/>
      <c r="AJ23" s="1167"/>
      <c r="AK23" s="1168"/>
      <c r="AL23" s="1169"/>
      <c r="AM23" s="1169"/>
      <c r="AN23" s="1169"/>
      <c r="AO23" s="1169"/>
      <c r="AP23" s="1164">
        <v>20729</v>
      </c>
      <c r="AQ23" s="1164"/>
      <c r="AR23" s="1164"/>
      <c r="AS23" s="1164"/>
      <c r="AT23" s="1164"/>
      <c r="AU23" s="1170"/>
      <c r="AV23" s="1170"/>
      <c r="AW23" s="1170"/>
      <c r="AX23" s="1170"/>
      <c r="AY23" s="1171"/>
      <c r="AZ23" s="1160" t="s">
        <v>388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7525</v>
      </c>
      <c r="R28" s="1149"/>
      <c r="S28" s="1149"/>
      <c r="T28" s="1149"/>
      <c r="U28" s="1149"/>
      <c r="V28" s="1149">
        <v>7033</v>
      </c>
      <c r="W28" s="1149"/>
      <c r="X28" s="1149"/>
      <c r="Y28" s="1149"/>
      <c r="Z28" s="1149"/>
      <c r="AA28" s="1149">
        <v>492</v>
      </c>
      <c r="AB28" s="1149"/>
      <c r="AC28" s="1149"/>
      <c r="AD28" s="1149"/>
      <c r="AE28" s="1150"/>
      <c r="AF28" s="1151">
        <v>492</v>
      </c>
      <c r="AG28" s="1149"/>
      <c r="AH28" s="1149"/>
      <c r="AI28" s="1149"/>
      <c r="AJ28" s="1152"/>
      <c r="AK28" s="1153">
        <v>575</v>
      </c>
      <c r="AL28" s="1141"/>
      <c r="AM28" s="1141"/>
      <c r="AN28" s="1141"/>
      <c r="AO28" s="1141"/>
      <c r="AP28" s="1141" t="s">
        <v>582</v>
      </c>
      <c r="AQ28" s="1141"/>
      <c r="AR28" s="1141"/>
      <c r="AS28" s="1141"/>
      <c r="AT28" s="1141"/>
      <c r="AU28" s="1141" t="s">
        <v>582</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7236</v>
      </c>
      <c r="R29" s="1139"/>
      <c r="S29" s="1139"/>
      <c r="T29" s="1139"/>
      <c r="U29" s="1139"/>
      <c r="V29" s="1139">
        <v>7158</v>
      </c>
      <c r="W29" s="1139"/>
      <c r="X29" s="1139"/>
      <c r="Y29" s="1139"/>
      <c r="Z29" s="1139"/>
      <c r="AA29" s="1139">
        <v>79</v>
      </c>
      <c r="AB29" s="1139"/>
      <c r="AC29" s="1139"/>
      <c r="AD29" s="1139"/>
      <c r="AE29" s="1140"/>
      <c r="AF29" s="1114">
        <v>79</v>
      </c>
      <c r="AG29" s="1115"/>
      <c r="AH29" s="1115"/>
      <c r="AI29" s="1115"/>
      <c r="AJ29" s="1116"/>
      <c r="AK29" s="1075">
        <v>1091</v>
      </c>
      <c r="AL29" s="1066"/>
      <c r="AM29" s="1066"/>
      <c r="AN29" s="1066"/>
      <c r="AO29" s="1066"/>
      <c r="AP29" s="1066" t="s">
        <v>582</v>
      </c>
      <c r="AQ29" s="1066"/>
      <c r="AR29" s="1066"/>
      <c r="AS29" s="1066"/>
      <c r="AT29" s="1066"/>
      <c r="AU29" s="1066" t="s">
        <v>582</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1086</v>
      </c>
      <c r="R30" s="1139"/>
      <c r="S30" s="1139"/>
      <c r="T30" s="1139"/>
      <c r="U30" s="1139"/>
      <c r="V30" s="1139">
        <v>1062</v>
      </c>
      <c r="W30" s="1139"/>
      <c r="X30" s="1139"/>
      <c r="Y30" s="1139"/>
      <c r="Z30" s="1139"/>
      <c r="AA30" s="1139">
        <v>25</v>
      </c>
      <c r="AB30" s="1139"/>
      <c r="AC30" s="1139"/>
      <c r="AD30" s="1139"/>
      <c r="AE30" s="1140"/>
      <c r="AF30" s="1114">
        <v>25</v>
      </c>
      <c r="AG30" s="1115"/>
      <c r="AH30" s="1115"/>
      <c r="AI30" s="1115"/>
      <c r="AJ30" s="1116"/>
      <c r="AK30" s="1075">
        <v>252</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22161</v>
      </c>
      <c r="R31" s="1139"/>
      <c r="S31" s="1139"/>
      <c r="T31" s="1139"/>
      <c r="U31" s="1139"/>
      <c r="V31" s="1139">
        <v>21919</v>
      </c>
      <c r="W31" s="1139"/>
      <c r="X31" s="1139"/>
      <c r="Y31" s="1139"/>
      <c r="Z31" s="1139"/>
      <c r="AA31" s="1139">
        <v>242</v>
      </c>
      <c r="AB31" s="1139"/>
      <c r="AC31" s="1139"/>
      <c r="AD31" s="1139"/>
      <c r="AE31" s="1140"/>
      <c r="AF31" s="1114">
        <v>242</v>
      </c>
      <c r="AG31" s="1115"/>
      <c r="AH31" s="1115"/>
      <c r="AI31" s="1115"/>
      <c r="AJ31" s="1116"/>
      <c r="AK31" s="1075">
        <v>400</v>
      </c>
      <c r="AL31" s="1066"/>
      <c r="AM31" s="1066"/>
      <c r="AN31" s="1066"/>
      <c r="AO31" s="1066"/>
      <c r="AP31" s="1066" t="s">
        <v>582</v>
      </c>
      <c r="AQ31" s="1066"/>
      <c r="AR31" s="1066"/>
      <c r="AS31" s="1066"/>
      <c r="AT31" s="1066"/>
      <c r="AU31" s="1066" t="s">
        <v>582</v>
      </c>
      <c r="AV31" s="1066"/>
      <c r="AW31" s="1066"/>
      <c r="AX31" s="1066"/>
      <c r="AY31" s="1066"/>
      <c r="AZ31" s="1137" t="s">
        <v>582</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1400</v>
      </c>
      <c r="R32" s="1139"/>
      <c r="S32" s="1139"/>
      <c r="T32" s="1139"/>
      <c r="U32" s="1139"/>
      <c r="V32" s="1139">
        <v>1271</v>
      </c>
      <c r="W32" s="1139"/>
      <c r="X32" s="1139"/>
      <c r="Y32" s="1139"/>
      <c r="Z32" s="1139"/>
      <c r="AA32" s="1139">
        <v>129</v>
      </c>
      <c r="AB32" s="1139"/>
      <c r="AC32" s="1139"/>
      <c r="AD32" s="1139"/>
      <c r="AE32" s="1140"/>
      <c r="AF32" s="1114">
        <v>1800</v>
      </c>
      <c r="AG32" s="1115"/>
      <c r="AH32" s="1115"/>
      <c r="AI32" s="1115"/>
      <c r="AJ32" s="1116"/>
      <c r="AK32" s="1075">
        <v>9</v>
      </c>
      <c r="AL32" s="1066"/>
      <c r="AM32" s="1066"/>
      <c r="AN32" s="1066"/>
      <c r="AO32" s="1066"/>
      <c r="AP32" s="1066">
        <v>386</v>
      </c>
      <c r="AQ32" s="1066"/>
      <c r="AR32" s="1066"/>
      <c r="AS32" s="1066"/>
      <c r="AT32" s="1066"/>
      <c r="AU32" s="1066">
        <v>49</v>
      </c>
      <c r="AV32" s="1066"/>
      <c r="AW32" s="1066"/>
      <c r="AX32" s="1066"/>
      <c r="AY32" s="1066"/>
      <c r="AZ32" s="1137" t="s">
        <v>582</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2322</v>
      </c>
      <c r="R33" s="1139"/>
      <c r="S33" s="1139"/>
      <c r="T33" s="1139"/>
      <c r="U33" s="1139"/>
      <c r="V33" s="1139">
        <v>2156</v>
      </c>
      <c r="W33" s="1139"/>
      <c r="X33" s="1139"/>
      <c r="Y33" s="1139"/>
      <c r="Z33" s="1139"/>
      <c r="AA33" s="1139">
        <v>166</v>
      </c>
      <c r="AB33" s="1139"/>
      <c r="AC33" s="1139"/>
      <c r="AD33" s="1139"/>
      <c r="AE33" s="1140"/>
      <c r="AF33" s="1114">
        <v>1090</v>
      </c>
      <c r="AG33" s="1115"/>
      <c r="AH33" s="1115"/>
      <c r="AI33" s="1115"/>
      <c r="AJ33" s="1116"/>
      <c r="AK33" s="1075">
        <v>792</v>
      </c>
      <c r="AL33" s="1066"/>
      <c r="AM33" s="1066"/>
      <c r="AN33" s="1066"/>
      <c r="AO33" s="1066"/>
      <c r="AP33" s="1066">
        <v>17595</v>
      </c>
      <c r="AQ33" s="1066"/>
      <c r="AR33" s="1066"/>
      <c r="AS33" s="1066"/>
      <c r="AT33" s="1066"/>
      <c r="AU33" s="1066">
        <v>9079</v>
      </c>
      <c r="AV33" s="1066"/>
      <c r="AW33" s="1066"/>
      <c r="AX33" s="1066"/>
      <c r="AY33" s="1066"/>
      <c r="AZ33" s="1137" t="s">
        <v>582</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409</v>
      </c>
      <c r="C34" s="1133"/>
      <c r="D34" s="1133"/>
      <c r="E34" s="1133"/>
      <c r="F34" s="1133"/>
      <c r="G34" s="1133"/>
      <c r="H34" s="1133"/>
      <c r="I34" s="1133"/>
      <c r="J34" s="1133"/>
      <c r="K34" s="1133"/>
      <c r="L34" s="1133"/>
      <c r="M34" s="1133"/>
      <c r="N34" s="1133"/>
      <c r="O34" s="1133"/>
      <c r="P34" s="1134"/>
      <c r="Q34" s="1138">
        <v>2245</v>
      </c>
      <c r="R34" s="1139"/>
      <c r="S34" s="1139"/>
      <c r="T34" s="1139"/>
      <c r="U34" s="1139"/>
      <c r="V34" s="1139">
        <v>2382</v>
      </c>
      <c r="W34" s="1139"/>
      <c r="X34" s="1139"/>
      <c r="Y34" s="1139"/>
      <c r="Z34" s="1139"/>
      <c r="AA34" s="1139">
        <v>-137</v>
      </c>
      <c r="AB34" s="1139"/>
      <c r="AC34" s="1139"/>
      <c r="AD34" s="1139"/>
      <c r="AE34" s="1140"/>
      <c r="AF34" s="1114">
        <v>454</v>
      </c>
      <c r="AG34" s="1115"/>
      <c r="AH34" s="1115"/>
      <c r="AI34" s="1115"/>
      <c r="AJ34" s="1116"/>
      <c r="AK34" s="1075">
        <v>499</v>
      </c>
      <c r="AL34" s="1066"/>
      <c r="AM34" s="1066"/>
      <c r="AN34" s="1066"/>
      <c r="AO34" s="1066"/>
      <c r="AP34" s="1066">
        <v>146</v>
      </c>
      <c r="AQ34" s="1066"/>
      <c r="AR34" s="1066"/>
      <c r="AS34" s="1066"/>
      <c r="AT34" s="1066"/>
      <c r="AU34" s="1066">
        <v>86</v>
      </c>
      <c r="AV34" s="1066"/>
      <c r="AW34" s="1066"/>
      <c r="AX34" s="1066"/>
      <c r="AY34" s="1066"/>
      <c r="AZ34" s="1137" t="s">
        <v>582</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411</v>
      </c>
      <c r="C35" s="1133"/>
      <c r="D35" s="1133"/>
      <c r="E35" s="1133"/>
      <c r="F35" s="1133"/>
      <c r="G35" s="1133"/>
      <c r="H35" s="1133"/>
      <c r="I35" s="1133"/>
      <c r="J35" s="1133"/>
      <c r="K35" s="1133"/>
      <c r="L35" s="1133"/>
      <c r="M35" s="1133"/>
      <c r="N35" s="1133"/>
      <c r="O35" s="1133"/>
      <c r="P35" s="1134"/>
      <c r="Q35" s="1138">
        <v>179</v>
      </c>
      <c r="R35" s="1139"/>
      <c r="S35" s="1139"/>
      <c r="T35" s="1139"/>
      <c r="U35" s="1139"/>
      <c r="V35" s="1139">
        <v>179</v>
      </c>
      <c r="W35" s="1139"/>
      <c r="X35" s="1139"/>
      <c r="Y35" s="1139"/>
      <c r="Z35" s="1139"/>
      <c r="AA35" s="1139" t="s">
        <v>582</v>
      </c>
      <c r="AB35" s="1139"/>
      <c r="AC35" s="1139"/>
      <c r="AD35" s="1139"/>
      <c r="AE35" s="1140"/>
      <c r="AF35" s="1114">
        <v>134</v>
      </c>
      <c r="AG35" s="1115"/>
      <c r="AH35" s="1115"/>
      <c r="AI35" s="1115"/>
      <c r="AJ35" s="1116"/>
      <c r="AK35" s="1075" t="s">
        <v>582</v>
      </c>
      <c r="AL35" s="1066"/>
      <c r="AM35" s="1066"/>
      <c r="AN35" s="1066"/>
      <c r="AO35" s="1066"/>
      <c r="AP35" s="1066" t="s">
        <v>582</v>
      </c>
      <c r="AQ35" s="1066"/>
      <c r="AR35" s="1066"/>
      <c r="AS35" s="1066"/>
      <c r="AT35" s="1066"/>
      <c r="AU35" s="1066" t="s">
        <v>605</v>
      </c>
      <c r="AV35" s="1066"/>
      <c r="AW35" s="1066"/>
      <c r="AX35" s="1066"/>
      <c r="AY35" s="1066"/>
      <c r="AZ35" s="1137" t="s">
        <v>582</v>
      </c>
      <c r="BA35" s="1137"/>
      <c r="BB35" s="1137"/>
      <c r="BC35" s="1137"/>
      <c r="BD35" s="1137"/>
      <c r="BE35" s="1127" t="s">
        <v>412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4316</v>
      </c>
      <c r="AG63" s="1054"/>
      <c r="AH63" s="1054"/>
      <c r="AI63" s="1054"/>
      <c r="AJ63" s="1125"/>
      <c r="AK63" s="1126"/>
      <c r="AL63" s="1058"/>
      <c r="AM63" s="1058"/>
      <c r="AN63" s="1058"/>
      <c r="AO63" s="1058"/>
      <c r="AP63" s="1054">
        <v>18127</v>
      </c>
      <c r="AQ63" s="1054"/>
      <c r="AR63" s="1054"/>
      <c r="AS63" s="1054"/>
      <c r="AT63" s="1054"/>
      <c r="AU63" s="1054">
        <v>9214</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583</v>
      </c>
      <c r="C68" s="1081"/>
      <c r="D68" s="1081"/>
      <c r="E68" s="1081"/>
      <c r="F68" s="1081"/>
      <c r="G68" s="1081"/>
      <c r="H68" s="1081"/>
      <c r="I68" s="1081"/>
      <c r="J68" s="1081"/>
      <c r="K68" s="1081"/>
      <c r="L68" s="1081"/>
      <c r="M68" s="1081"/>
      <c r="N68" s="1081"/>
      <c r="O68" s="1081"/>
      <c r="P68" s="1082"/>
      <c r="Q68" s="1083">
        <v>1499</v>
      </c>
      <c r="R68" s="1077"/>
      <c r="S68" s="1077"/>
      <c r="T68" s="1077"/>
      <c r="U68" s="1077"/>
      <c r="V68" s="1077">
        <v>1216</v>
      </c>
      <c r="W68" s="1077"/>
      <c r="X68" s="1077"/>
      <c r="Y68" s="1077"/>
      <c r="Z68" s="1077"/>
      <c r="AA68" s="1077">
        <v>283</v>
      </c>
      <c r="AB68" s="1077"/>
      <c r="AC68" s="1077"/>
      <c r="AD68" s="1077"/>
      <c r="AE68" s="1077"/>
      <c r="AF68" s="1077">
        <v>4533</v>
      </c>
      <c r="AG68" s="1077"/>
      <c r="AH68" s="1077"/>
      <c r="AI68" s="1077"/>
      <c r="AJ68" s="1077"/>
      <c r="AK68" s="1077">
        <v>2</v>
      </c>
      <c r="AL68" s="1077"/>
      <c r="AM68" s="1077"/>
      <c r="AN68" s="1077"/>
      <c r="AO68" s="1077"/>
      <c r="AP68" s="1077">
        <v>2626</v>
      </c>
      <c r="AQ68" s="1077"/>
      <c r="AR68" s="1077"/>
      <c r="AS68" s="1077"/>
      <c r="AT68" s="1077"/>
      <c r="AU68" s="1077" t="s">
        <v>582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584</v>
      </c>
      <c r="C69" s="1070"/>
      <c r="D69" s="1070"/>
      <c r="E69" s="1070"/>
      <c r="F69" s="1070"/>
      <c r="G69" s="1070"/>
      <c r="H69" s="1070"/>
      <c r="I69" s="1070"/>
      <c r="J69" s="1070"/>
      <c r="K69" s="1070"/>
      <c r="L69" s="1070"/>
      <c r="M69" s="1070"/>
      <c r="N69" s="1070"/>
      <c r="O69" s="1070"/>
      <c r="P69" s="1071"/>
      <c r="Q69" s="1072">
        <v>72</v>
      </c>
      <c r="R69" s="1066"/>
      <c r="S69" s="1066"/>
      <c r="T69" s="1066"/>
      <c r="U69" s="1066"/>
      <c r="V69" s="1066">
        <v>69</v>
      </c>
      <c r="W69" s="1066"/>
      <c r="X69" s="1066"/>
      <c r="Y69" s="1066"/>
      <c r="Z69" s="1066"/>
      <c r="AA69" s="1066">
        <v>3</v>
      </c>
      <c r="AB69" s="1066"/>
      <c r="AC69" s="1066"/>
      <c r="AD69" s="1066"/>
      <c r="AE69" s="1066"/>
      <c r="AF69" s="1066">
        <v>3</v>
      </c>
      <c r="AG69" s="1066"/>
      <c r="AH69" s="1066"/>
      <c r="AI69" s="1066"/>
      <c r="AJ69" s="1066"/>
      <c r="AK69" s="1066" t="s">
        <v>595</v>
      </c>
      <c r="AL69" s="1066"/>
      <c r="AM69" s="1066"/>
      <c r="AN69" s="1066"/>
      <c r="AO69" s="1066"/>
      <c r="AP69" s="1066" t="s">
        <v>595</v>
      </c>
      <c r="AQ69" s="1066"/>
      <c r="AR69" s="1066"/>
      <c r="AS69" s="1066"/>
      <c r="AT69" s="1066"/>
      <c r="AU69" s="1066" t="s">
        <v>582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596</v>
      </c>
      <c r="C70" s="1070"/>
      <c r="D70" s="1070"/>
      <c r="E70" s="1070"/>
      <c r="F70" s="1070"/>
      <c r="G70" s="1070"/>
      <c r="H70" s="1070"/>
      <c r="I70" s="1070"/>
      <c r="J70" s="1070"/>
      <c r="K70" s="1070"/>
      <c r="L70" s="1070"/>
      <c r="M70" s="1070"/>
      <c r="N70" s="1070"/>
      <c r="O70" s="1070"/>
      <c r="P70" s="1071"/>
      <c r="Q70" s="1072">
        <v>279667</v>
      </c>
      <c r="R70" s="1066"/>
      <c r="S70" s="1066"/>
      <c r="T70" s="1066"/>
      <c r="U70" s="1066"/>
      <c r="V70" s="1066">
        <v>279607</v>
      </c>
      <c r="W70" s="1066"/>
      <c r="X70" s="1066"/>
      <c r="Y70" s="1066"/>
      <c r="Z70" s="1066"/>
      <c r="AA70" s="1066">
        <v>60</v>
      </c>
      <c r="AB70" s="1066"/>
      <c r="AC70" s="1066"/>
      <c r="AD70" s="1066"/>
      <c r="AE70" s="1066"/>
      <c r="AF70" s="1066">
        <v>60</v>
      </c>
      <c r="AG70" s="1066"/>
      <c r="AH70" s="1066"/>
      <c r="AI70" s="1066"/>
      <c r="AJ70" s="1066"/>
      <c r="AK70" s="1066">
        <v>5298</v>
      </c>
      <c r="AL70" s="1066"/>
      <c r="AM70" s="1066"/>
      <c r="AN70" s="1066"/>
      <c r="AO70" s="1066"/>
      <c r="AP70" s="1066" t="s">
        <v>595</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6487</v>
      </c>
      <c r="R71" s="1066"/>
      <c r="S71" s="1066"/>
      <c r="T71" s="1066"/>
      <c r="U71" s="1066"/>
      <c r="V71" s="1066">
        <v>6236</v>
      </c>
      <c r="W71" s="1066"/>
      <c r="X71" s="1066"/>
      <c r="Y71" s="1066"/>
      <c r="Z71" s="1066"/>
      <c r="AA71" s="1066">
        <v>251</v>
      </c>
      <c r="AB71" s="1066"/>
      <c r="AC71" s="1066"/>
      <c r="AD71" s="1066"/>
      <c r="AE71" s="1066"/>
      <c r="AF71" s="1066">
        <v>251</v>
      </c>
      <c r="AG71" s="1066"/>
      <c r="AH71" s="1066"/>
      <c r="AI71" s="1066"/>
      <c r="AJ71" s="1066"/>
      <c r="AK71" s="1066">
        <v>366</v>
      </c>
      <c r="AL71" s="1066"/>
      <c r="AM71" s="1066"/>
      <c r="AN71" s="1066"/>
      <c r="AO71" s="1066"/>
      <c r="AP71" s="1066" t="s">
        <v>595</v>
      </c>
      <c r="AQ71" s="1066"/>
      <c r="AR71" s="1066"/>
      <c r="AS71" s="1066"/>
      <c r="AT71" s="1066"/>
      <c r="AU71" s="1066" t="s">
        <v>582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586</v>
      </c>
      <c r="C72" s="1070"/>
      <c r="D72" s="1070"/>
      <c r="E72" s="1070"/>
      <c r="F72" s="1070"/>
      <c r="G72" s="1070"/>
      <c r="H72" s="1070"/>
      <c r="I72" s="1070"/>
      <c r="J72" s="1070"/>
      <c r="K72" s="1070"/>
      <c r="L72" s="1070"/>
      <c r="M72" s="1070"/>
      <c r="N72" s="1070"/>
      <c r="O72" s="1070"/>
      <c r="P72" s="1071"/>
      <c r="Q72" s="1072">
        <v>799</v>
      </c>
      <c r="R72" s="1066"/>
      <c r="S72" s="1066"/>
      <c r="T72" s="1066"/>
      <c r="U72" s="1066"/>
      <c r="V72" s="1066">
        <v>329</v>
      </c>
      <c r="W72" s="1066"/>
      <c r="X72" s="1066"/>
      <c r="Y72" s="1066"/>
      <c r="Z72" s="1066"/>
      <c r="AA72" s="1066">
        <v>470</v>
      </c>
      <c r="AB72" s="1066"/>
      <c r="AC72" s="1066"/>
      <c r="AD72" s="1066"/>
      <c r="AE72" s="1066"/>
      <c r="AF72" s="1066">
        <v>470</v>
      </c>
      <c r="AG72" s="1066"/>
      <c r="AH72" s="1066"/>
      <c r="AI72" s="1066"/>
      <c r="AJ72" s="1066"/>
      <c r="AK72" s="1066" t="s">
        <v>595</v>
      </c>
      <c r="AL72" s="1066"/>
      <c r="AM72" s="1066"/>
      <c r="AN72" s="1066"/>
      <c r="AO72" s="1066"/>
      <c r="AP72" s="1066" t="s">
        <v>595</v>
      </c>
      <c r="AQ72" s="1066"/>
      <c r="AR72" s="1066"/>
      <c r="AS72" s="1066"/>
      <c r="AT72" s="1066"/>
      <c r="AU72" s="1066" t="s">
        <v>582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587</v>
      </c>
      <c r="C73" s="1070"/>
      <c r="D73" s="1070"/>
      <c r="E73" s="1070"/>
      <c r="F73" s="1070"/>
      <c r="G73" s="1070"/>
      <c r="H73" s="1070"/>
      <c r="I73" s="1070"/>
      <c r="J73" s="1070"/>
      <c r="K73" s="1070"/>
      <c r="L73" s="1070"/>
      <c r="M73" s="1070"/>
      <c r="N73" s="1070"/>
      <c r="O73" s="1070"/>
      <c r="P73" s="1071"/>
      <c r="Q73" s="1072">
        <v>26</v>
      </c>
      <c r="R73" s="1066"/>
      <c r="S73" s="1066"/>
      <c r="T73" s="1066"/>
      <c r="U73" s="1066"/>
      <c r="V73" s="1066">
        <v>16</v>
      </c>
      <c r="W73" s="1066"/>
      <c r="X73" s="1066"/>
      <c r="Y73" s="1066"/>
      <c r="Z73" s="1066"/>
      <c r="AA73" s="1066">
        <v>11</v>
      </c>
      <c r="AB73" s="1066"/>
      <c r="AC73" s="1066"/>
      <c r="AD73" s="1066"/>
      <c r="AE73" s="1066"/>
      <c r="AF73" s="1066">
        <v>11</v>
      </c>
      <c r="AG73" s="1066"/>
      <c r="AH73" s="1066"/>
      <c r="AI73" s="1066"/>
      <c r="AJ73" s="1066"/>
      <c r="AK73" s="1066" t="s">
        <v>595</v>
      </c>
      <c r="AL73" s="1066"/>
      <c r="AM73" s="1066"/>
      <c r="AN73" s="1066"/>
      <c r="AO73" s="1066"/>
      <c r="AP73" s="1066" t="s">
        <v>595</v>
      </c>
      <c r="AQ73" s="1066"/>
      <c r="AR73" s="1066"/>
      <c r="AS73" s="1066"/>
      <c r="AT73" s="1066"/>
      <c r="AU73" s="1066" t="s">
        <v>582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597</v>
      </c>
      <c r="C74" s="1070"/>
      <c r="D74" s="1070"/>
      <c r="E74" s="1070"/>
      <c r="F74" s="1070"/>
      <c r="G74" s="1070"/>
      <c r="H74" s="1070"/>
      <c r="I74" s="1070"/>
      <c r="J74" s="1070"/>
      <c r="K74" s="1070"/>
      <c r="L74" s="1070"/>
      <c r="M74" s="1070"/>
      <c r="N74" s="1070"/>
      <c r="O74" s="1070"/>
      <c r="P74" s="1071"/>
      <c r="Q74" s="1072">
        <v>228</v>
      </c>
      <c r="R74" s="1066"/>
      <c r="S74" s="1066"/>
      <c r="T74" s="1066"/>
      <c r="U74" s="1066"/>
      <c r="V74" s="1066">
        <v>214</v>
      </c>
      <c r="W74" s="1066"/>
      <c r="X74" s="1066"/>
      <c r="Y74" s="1066"/>
      <c r="Z74" s="1066"/>
      <c r="AA74" s="1066">
        <v>14</v>
      </c>
      <c r="AB74" s="1066"/>
      <c r="AC74" s="1066"/>
      <c r="AD74" s="1066"/>
      <c r="AE74" s="1066"/>
      <c r="AF74" s="1066">
        <v>14</v>
      </c>
      <c r="AG74" s="1066"/>
      <c r="AH74" s="1066"/>
      <c r="AI74" s="1066"/>
      <c r="AJ74" s="1066"/>
      <c r="AK74" s="1066">
        <v>221</v>
      </c>
      <c r="AL74" s="1066"/>
      <c r="AM74" s="1066"/>
      <c r="AN74" s="1066"/>
      <c r="AO74" s="1066"/>
      <c r="AP74" s="1066" t="s">
        <v>595</v>
      </c>
      <c r="AQ74" s="1066"/>
      <c r="AR74" s="1066"/>
      <c r="AS74" s="1066"/>
      <c r="AT74" s="1066"/>
      <c r="AU74" s="1066" t="s">
        <v>582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598</v>
      </c>
      <c r="C75" s="1070"/>
      <c r="D75" s="1070"/>
      <c r="E75" s="1070"/>
      <c r="F75" s="1070"/>
      <c r="G75" s="1070"/>
      <c r="H75" s="1070"/>
      <c r="I75" s="1070"/>
      <c r="J75" s="1070"/>
      <c r="K75" s="1070"/>
      <c r="L75" s="1070"/>
      <c r="M75" s="1070"/>
      <c r="N75" s="1070"/>
      <c r="O75" s="1070"/>
      <c r="P75" s="1071"/>
      <c r="Q75" s="1073">
        <v>100</v>
      </c>
      <c r="R75" s="1074"/>
      <c r="S75" s="1074"/>
      <c r="T75" s="1074"/>
      <c r="U75" s="1075"/>
      <c r="V75" s="1076">
        <v>78</v>
      </c>
      <c r="W75" s="1074"/>
      <c r="X75" s="1074"/>
      <c r="Y75" s="1074"/>
      <c r="Z75" s="1075"/>
      <c r="AA75" s="1076">
        <v>21</v>
      </c>
      <c r="AB75" s="1074"/>
      <c r="AC75" s="1074"/>
      <c r="AD75" s="1074"/>
      <c r="AE75" s="1075"/>
      <c r="AF75" s="1076">
        <v>21</v>
      </c>
      <c r="AG75" s="1074"/>
      <c r="AH75" s="1074"/>
      <c r="AI75" s="1074"/>
      <c r="AJ75" s="1075"/>
      <c r="AK75" s="1076">
        <v>22</v>
      </c>
      <c r="AL75" s="1074"/>
      <c r="AM75" s="1074"/>
      <c r="AN75" s="1074"/>
      <c r="AO75" s="1075"/>
      <c r="AP75" s="1076" t="s">
        <v>595</v>
      </c>
      <c r="AQ75" s="1074"/>
      <c r="AR75" s="1074"/>
      <c r="AS75" s="1074"/>
      <c r="AT75" s="1075"/>
      <c r="AU75" s="1076" t="s">
        <v>582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5363</v>
      </c>
      <c r="AG88" s="1054"/>
      <c r="AH88" s="1054"/>
      <c r="AI88" s="1054"/>
      <c r="AJ88" s="1054"/>
      <c r="AK88" s="1058"/>
      <c r="AL88" s="1058"/>
      <c r="AM88" s="1058"/>
      <c r="AN88" s="1058"/>
      <c r="AO88" s="1058"/>
      <c r="AP88" s="1054">
        <v>2626</v>
      </c>
      <c r="AQ88" s="1054"/>
      <c r="AR88" s="1054"/>
      <c r="AS88" s="1054"/>
      <c r="AT88" s="1054"/>
      <c r="AU88" s="1054" t="s">
        <v>582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186</v>
      </c>
      <c r="CS102" s="1046"/>
      <c r="CT102" s="1046"/>
      <c r="CU102" s="1046"/>
      <c r="CV102" s="1047"/>
      <c r="CW102" s="1045">
        <v>16</v>
      </c>
      <c r="CX102" s="1046"/>
      <c r="CY102" s="1046"/>
      <c r="CZ102" s="1046"/>
      <c r="DA102" s="1047"/>
      <c r="DB102" s="1045" t="s">
        <v>595</v>
      </c>
      <c r="DC102" s="1046"/>
      <c r="DD102" s="1046"/>
      <c r="DE102" s="1046"/>
      <c r="DF102" s="1047"/>
      <c r="DG102" s="1045" t="s">
        <v>595</v>
      </c>
      <c r="DH102" s="1046"/>
      <c r="DI102" s="1046"/>
      <c r="DJ102" s="1046"/>
      <c r="DK102" s="1047"/>
      <c r="DL102" s="1045" t="s">
        <v>595</v>
      </c>
      <c r="DM102" s="1046"/>
      <c r="DN102" s="1046"/>
      <c r="DO102" s="1046"/>
      <c r="DP102" s="1047"/>
      <c r="DQ102" s="1045" t="s">
        <v>595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303</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303</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303</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2330125</v>
      </c>
      <c r="AB110" s="982"/>
      <c r="AC110" s="982"/>
      <c r="AD110" s="982"/>
      <c r="AE110" s="983"/>
      <c r="AF110" s="984">
        <v>2149632</v>
      </c>
      <c r="AG110" s="982"/>
      <c r="AH110" s="982"/>
      <c r="AI110" s="982"/>
      <c r="AJ110" s="983"/>
      <c r="AK110" s="984">
        <v>2092552</v>
      </c>
      <c r="AL110" s="982"/>
      <c r="AM110" s="982"/>
      <c r="AN110" s="982"/>
      <c r="AO110" s="983"/>
      <c r="AP110" s="985">
        <v>15.6</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20695045</v>
      </c>
      <c r="BR110" s="929"/>
      <c r="BS110" s="929"/>
      <c r="BT110" s="929"/>
      <c r="BU110" s="929"/>
      <c r="BV110" s="929">
        <v>20400765</v>
      </c>
      <c r="BW110" s="929"/>
      <c r="BX110" s="929"/>
      <c r="BY110" s="929"/>
      <c r="BZ110" s="929"/>
      <c r="CA110" s="929">
        <v>20729109</v>
      </c>
      <c r="CB110" s="929"/>
      <c r="CC110" s="929"/>
      <c r="CD110" s="929"/>
      <c r="CE110" s="929"/>
      <c r="CF110" s="953">
        <v>154.1</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388</v>
      </c>
      <c r="DH110" s="929"/>
      <c r="DI110" s="929"/>
      <c r="DJ110" s="929"/>
      <c r="DK110" s="929"/>
      <c r="DL110" s="929">
        <v>1620260</v>
      </c>
      <c r="DM110" s="929"/>
      <c r="DN110" s="929"/>
      <c r="DO110" s="929"/>
      <c r="DP110" s="929"/>
      <c r="DQ110" s="929">
        <v>1620260</v>
      </c>
      <c r="DR110" s="929"/>
      <c r="DS110" s="929"/>
      <c r="DT110" s="929"/>
      <c r="DU110" s="929"/>
      <c r="DV110" s="930">
        <v>12</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388</v>
      </c>
      <c r="AB111" s="1010"/>
      <c r="AC111" s="1010"/>
      <c r="AD111" s="1010"/>
      <c r="AE111" s="1011"/>
      <c r="AF111" s="1012" t="s">
        <v>388</v>
      </c>
      <c r="AG111" s="1010"/>
      <c r="AH111" s="1010"/>
      <c r="AI111" s="1010"/>
      <c r="AJ111" s="1011"/>
      <c r="AK111" s="1012" t="s">
        <v>388</v>
      </c>
      <c r="AL111" s="1010"/>
      <c r="AM111" s="1010"/>
      <c r="AN111" s="1010"/>
      <c r="AO111" s="1011"/>
      <c r="AP111" s="1013" t="s">
        <v>388</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280660</v>
      </c>
      <c r="BR111" s="901"/>
      <c r="BS111" s="901"/>
      <c r="BT111" s="901"/>
      <c r="BU111" s="901"/>
      <c r="BV111" s="901">
        <v>1849651</v>
      </c>
      <c r="BW111" s="901"/>
      <c r="BX111" s="901"/>
      <c r="BY111" s="901"/>
      <c r="BZ111" s="901"/>
      <c r="CA111" s="901">
        <v>1807009</v>
      </c>
      <c r="CB111" s="901"/>
      <c r="CC111" s="901"/>
      <c r="CD111" s="901"/>
      <c r="CE111" s="901"/>
      <c r="CF111" s="962">
        <v>13.4</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388</v>
      </c>
      <c r="DH111" s="901"/>
      <c r="DI111" s="901"/>
      <c r="DJ111" s="901"/>
      <c r="DK111" s="901"/>
      <c r="DL111" s="901" t="s">
        <v>445</v>
      </c>
      <c r="DM111" s="901"/>
      <c r="DN111" s="901"/>
      <c r="DO111" s="901"/>
      <c r="DP111" s="901"/>
      <c r="DQ111" s="901" t="s">
        <v>388</v>
      </c>
      <c r="DR111" s="901"/>
      <c r="DS111" s="901"/>
      <c r="DT111" s="901"/>
      <c r="DU111" s="901"/>
      <c r="DV111" s="878" t="s">
        <v>445</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388</v>
      </c>
      <c r="AB112" s="864"/>
      <c r="AC112" s="864"/>
      <c r="AD112" s="864"/>
      <c r="AE112" s="865"/>
      <c r="AF112" s="866" t="s">
        <v>388</v>
      </c>
      <c r="AG112" s="864"/>
      <c r="AH112" s="864"/>
      <c r="AI112" s="864"/>
      <c r="AJ112" s="865"/>
      <c r="AK112" s="866" t="s">
        <v>388</v>
      </c>
      <c r="AL112" s="864"/>
      <c r="AM112" s="864"/>
      <c r="AN112" s="864"/>
      <c r="AO112" s="865"/>
      <c r="AP112" s="911" t="s">
        <v>388</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8421074</v>
      </c>
      <c r="BR112" s="901"/>
      <c r="BS112" s="901"/>
      <c r="BT112" s="901"/>
      <c r="BU112" s="901"/>
      <c r="BV112" s="901">
        <v>8734344</v>
      </c>
      <c r="BW112" s="901"/>
      <c r="BX112" s="901"/>
      <c r="BY112" s="901"/>
      <c r="BZ112" s="901"/>
      <c r="CA112" s="901">
        <v>9214725</v>
      </c>
      <c r="CB112" s="901"/>
      <c r="CC112" s="901"/>
      <c r="CD112" s="901"/>
      <c r="CE112" s="901"/>
      <c r="CF112" s="962">
        <v>68.5</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7477</v>
      </c>
      <c r="DH112" s="901"/>
      <c r="DI112" s="901"/>
      <c r="DJ112" s="901"/>
      <c r="DK112" s="901"/>
      <c r="DL112" s="901" t="s">
        <v>388</v>
      </c>
      <c r="DM112" s="901"/>
      <c r="DN112" s="901"/>
      <c r="DO112" s="901"/>
      <c r="DP112" s="901"/>
      <c r="DQ112" s="901" t="s">
        <v>388</v>
      </c>
      <c r="DR112" s="901"/>
      <c r="DS112" s="901"/>
      <c r="DT112" s="901"/>
      <c r="DU112" s="901"/>
      <c r="DV112" s="878" t="s">
        <v>388</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616835</v>
      </c>
      <c r="AB113" s="1010"/>
      <c r="AC113" s="1010"/>
      <c r="AD113" s="1010"/>
      <c r="AE113" s="1011"/>
      <c r="AF113" s="1012">
        <v>690656</v>
      </c>
      <c r="AG113" s="1010"/>
      <c r="AH113" s="1010"/>
      <c r="AI113" s="1010"/>
      <c r="AJ113" s="1011"/>
      <c r="AK113" s="1012">
        <v>675242</v>
      </c>
      <c r="AL113" s="1010"/>
      <c r="AM113" s="1010"/>
      <c r="AN113" s="1010"/>
      <c r="AO113" s="1011"/>
      <c r="AP113" s="1013">
        <v>5</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t="s">
        <v>388</v>
      </c>
      <c r="BR113" s="901"/>
      <c r="BS113" s="901"/>
      <c r="BT113" s="901"/>
      <c r="BU113" s="901"/>
      <c r="BV113" s="901" t="s">
        <v>388</v>
      </c>
      <c r="BW113" s="901"/>
      <c r="BX113" s="901"/>
      <c r="BY113" s="901"/>
      <c r="BZ113" s="901"/>
      <c r="CA113" s="901" t="s">
        <v>388</v>
      </c>
      <c r="CB113" s="901"/>
      <c r="CC113" s="901"/>
      <c r="CD113" s="901"/>
      <c r="CE113" s="901"/>
      <c r="CF113" s="962" t="s">
        <v>388</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388</v>
      </c>
      <c r="DH113" s="864"/>
      <c r="DI113" s="864"/>
      <c r="DJ113" s="864"/>
      <c r="DK113" s="865"/>
      <c r="DL113" s="866" t="s">
        <v>388</v>
      </c>
      <c r="DM113" s="864"/>
      <c r="DN113" s="864"/>
      <c r="DO113" s="864"/>
      <c r="DP113" s="865"/>
      <c r="DQ113" s="866" t="s">
        <v>388</v>
      </c>
      <c r="DR113" s="864"/>
      <c r="DS113" s="864"/>
      <c r="DT113" s="864"/>
      <c r="DU113" s="865"/>
      <c r="DV113" s="911" t="s">
        <v>388</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388</v>
      </c>
      <c r="AB114" s="864"/>
      <c r="AC114" s="864"/>
      <c r="AD114" s="864"/>
      <c r="AE114" s="865"/>
      <c r="AF114" s="866" t="s">
        <v>388</v>
      </c>
      <c r="AG114" s="864"/>
      <c r="AH114" s="864"/>
      <c r="AI114" s="864"/>
      <c r="AJ114" s="865"/>
      <c r="AK114" s="866" t="s">
        <v>388</v>
      </c>
      <c r="AL114" s="864"/>
      <c r="AM114" s="864"/>
      <c r="AN114" s="864"/>
      <c r="AO114" s="865"/>
      <c r="AP114" s="911" t="s">
        <v>388</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3798590</v>
      </c>
      <c r="BR114" s="901"/>
      <c r="BS114" s="901"/>
      <c r="BT114" s="901"/>
      <c r="BU114" s="901"/>
      <c r="BV114" s="901">
        <v>3893414</v>
      </c>
      <c r="BW114" s="901"/>
      <c r="BX114" s="901"/>
      <c r="BY114" s="901"/>
      <c r="BZ114" s="901"/>
      <c r="CA114" s="901">
        <v>3983222</v>
      </c>
      <c r="CB114" s="901"/>
      <c r="CC114" s="901"/>
      <c r="CD114" s="901"/>
      <c r="CE114" s="901"/>
      <c r="CF114" s="962">
        <v>29.6</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388</v>
      </c>
      <c r="DH114" s="864"/>
      <c r="DI114" s="864"/>
      <c r="DJ114" s="864"/>
      <c r="DK114" s="865"/>
      <c r="DL114" s="866" t="s">
        <v>388</v>
      </c>
      <c r="DM114" s="864"/>
      <c r="DN114" s="864"/>
      <c r="DO114" s="864"/>
      <c r="DP114" s="865"/>
      <c r="DQ114" s="866" t="s">
        <v>388</v>
      </c>
      <c r="DR114" s="864"/>
      <c r="DS114" s="864"/>
      <c r="DT114" s="864"/>
      <c r="DU114" s="865"/>
      <c r="DV114" s="911" t="s">
        <v>388</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53102</v>
      </c>
      <c r="AB115" s="1010"/>
      <c r="AC115" s="1010"/>
      <c r="AD115" s="1010"/>
      <c r="AE115" s="1011"/>
      <c r="AF115" s="1012">
        <v>47042</v>
      </c>
      <c r="AG115" s="1010"/>
      <c r="AH115" s="1010"/>
      <c r="AI115" s="1010"/>
      <c r="AJ115" s="1011"/>
      <c r="AK115" s="1012">
        <v>36464</v>
      </c>
      <c r="AL115" s="1010"/>
      <c r="AM115" s="1010"/>
      <c r="AN115" s="1010"/>
      <c r="AO115" s="1011"/>
      <c r="AP115" s="1013">
        <v>0.3</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388</v>
      </c>
      <c r="BR115" s="901"/>
      <c r="BS115" s="901"/>
      <c r="BT115" s="901"/>
      <c r="BU115" s="901"/>
      <c r="BV115" s="901">
        <v>1421</v>
      </c>
      <c r="BW115" s="901"/>
      <c r="BX115" s="901"/>
      <c r="BY115" s="901"/>
      <c r="BZ115" s="901"/>
      <c r="CA115" s="901">
        <v>6440</v>
      </c>
      <c r="CB115" s="901"/>
      <c r="CC115" s="901"/>
      <c r="CD115" s="901"/>
      <c r="CE115" s="901"/>
      <c r="CF115" s="962">
        <v>0</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388</v>
      </c>
      <c r="DH115" s="864"/>
      <c r="DI115" s="864"/>
      <c r="DJ115" s="864"/>
      <c r="DK115" s="865"/>
      <c r="DL115" s="866" t="s">
        <v>388</v>
      </c>
      <c r="DM115" s="864"/>
      <c r="DN115" s="864"/>
      <c r="DO115" s="864"/>
      <c r="DP115" s="865"/>
      <c r="DQ115" s="866" t="s">
        <v>388</v>
      </c>
      <c r="DR115" s="864"/>
      <c r="DS115" s="864"/>
      <c r="DT115" s="864"/>
      <c r="DU115" s="865"/>
      <c r="DV115" s="911" t="s">
        <v>388</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388</v>
      </c>
      <c r="AB116" s="864"/>
      <c r="AC116" s="864"/>
      <c r="AD116" s="864"/>
      <c r="AE116" s="865"/>
      <c r="AF116" s="866" t="s">
        <v>388</v>
      </c>
      <c r="AG116" s="864"/>
      <c r="AH116" s="864"/>
      <c r="AI116" s="864"/>
      <c r="AJ116" s="865"/>
      <c r="AK116" s="866" t="s">
        <v>388</v>
      </c>
      <c r="AL116" s="864"/>
      <c r="AM116" s="864"/>
      <c r="AN116" s="864"/>
      <c r="AO116" s="865"/>
      <c r="AP116" s="911" t="s">
        <v>388</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388</v>
      </c>
      <c r="BR116" s="901"/>
      <c r="BS116" s="901"/>
      <c r="BT116" s="901"/>
      <c r="BU116" s="901"/>
      <c r="BV116" s="901" t="s">
        <v>388</v>
      </c>
      <c r="BW116" s="901"/>
      <c r="BX116" s="901"/>
      <c r="BY116" s="901"/>
      <c r="BZ116" s="901"/>
      <c r="CA116" s="901" t="s">
        <v>388</v>
      </c>
      <c r="CB116" s="901"/>
      <c r="CC116" s="901"/>
      <c r="CD116" s="901"/>
      <c r="CE116" s="901"/>
      <c r="CF116" s="962" t="s">
        <v>388</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388</v>
      </c>
      <c r="DH116" s="864"/>
      <c r="DI116" s="864"/>
      <c r="DJ116" s="864"/>
      <c r="DK116" s="865"/>
      <c r="DL116" s="866" t="s">
        <v>388</v>
      </c>
      <c r="DM116" s="864"/>
      <c r="DN116" s="864"/>
      <c r="DO116" s="864"/>
      <c r="DP116" s="865"/>
      <c r="DQ116" s="866" t="s">
        <v>388</v>
      </c>
      <c r="DR116" s="864"/>
      <c r="DS116" s="864"/>
      <c r="DT116" s="864"/>
      <c r="DU116" s="865"/>
      <c r="DV116" s="911" t="s">
        <v>388</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3000062</v>
      </c>
      <c r="AB117" s="996"/>
      <c r="AC117" s="996"/>
      <c r="AD117" s="996"/>
      <c r="AE117" s="997"/>
      <c r="AF117" s="998">
        <v>2887330</v>
      </c>
      <c r="AG117" s="996"/>
      <c r="AH117" s="996"/>
      <c r="AI117" s="996"/>
      <c r="AJ117" s="997"/>
      <c r="AK117" s="998">
        <v>2804258</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464</v>
      </c>
      <c r="BR117" s="901"/>
      <c r="BS117" s="901"/>
      <c r="BT117" s="901"/>
      <c r="BU117" s="901"/>
      <c r="BV117" s="901" t="s">
        <v>465</v>
      </c>
      <c r="BW117" s="901"/>
      <c r="BX117" s="901"/>
      <c r="BY117" s="901"/>
      <c r="BZ117" s="901"/>
      <c r="CA117" s="901" t="s">
        <v>127</v>
      </c>
      <c r="CB117" s="901"/>
      <c r="CC117" s="901"/>
      <c r="CD117" s="901"/>
      <c r="CE117" s="901"/>
      <c r="CF117" s="962" t="s">
        <v>464</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465</v>
      </c>
      <c r="DH117" s="864"/>
      <c r="DI117" s="864"/>
      <c r="DJ117" s="864"/>
      <c r="DK117" s="865"/>
      <c r="DL117" s="866" t="s">
        <v>388</v>
      </c>
      <c r="DM117" s="864"/>
      <c r="DN117" s="864"/>
      <c r="DO117" s="864"/>
      <c r="DP117" s="865"/>
      <c r="DQ117" s="866" t="s">
        <v>465</v>
      </c>
      <c r="DR117" s="864"/>
      <c r="DS117" s="864"/>
      <c r="DT117" s="864"/>
      <c r="DU117" s="865"/>
      <c r="DV117" s="911" t="s">
        <v>467</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303</v>
      </c>
      <c r="AL118" s="989"/>
      <c r="AM118" s="989"/>
      <c r="AN118" s="989"/>
      <c r="AO118" s="990"/>
      <c r="AP118" s="992" t="s">
        <v>436</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464</v>
      </c>
      <c r="BR118" s="932"/>
      <c r="BS118" s="932"/>
      <c r="BT118" s="932"/>
      <c r="BU118" s="932"/>
      <c r="BV118" s="932" t="s">
        <v>388</v>
      </c>
      <c r="BW118" s="932"/>
      <c r="BX118" s="932"/>
      <c r="BY118" s="932"/>
      <c r="BZ118" s="932"/>
      <c r="CA118" s="932" t="s">
        <v>465</v>
      </c>
      <c r="CB118" s="932"/>
      <c r="CC118" s="932"/>
      <c r="CD118" s="932"/>
      <c r="CE118" s="932"/>
      <c r="CF118" s="962" t="s">
        <v>464</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470</v>
      </c>
      <c r="DH118" s="864"/>
      <c r="DI118" s="864"/>
      <c r="DJ118" s="864"/>
      <c r="DK118" s="865"/>
      <c r="DL118" s="866" t="s">
        <v>388</v>
      </c>
      <c r="DM118" s="864"/>
      <c r="DN118" s="864"/>
      <c r="DO118" s="864"/>
      <c r="DP118" s="865"/>
      <c r="DQ118" s="866" t="s">
        <v>464</v>
      </c>
      <c r="DR118" s="864"/>
      <c r="DS118" s="864"/>
      <c r="DT118" s="864"/>
      <c r="DU118" s="865"/>
      <c r="DV118" s="911" t="s">
        <v>127</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388</v>
      </c>
      <c r="AB119" s="982"/>
      <c r="AC119" s="982"/>
      <c r="AD119" s="982"/>
      <c r="AE119" s="983"/>
      <c r="AF119" s="984" t="s">
        <v>127</v>
      </c>
      <c r="AG119" s="982"/>
      <c r="AH119" s="982"/>
      <c r="AI119" s="982"/>
      <c r="AJ119" s="983"/>
      <c r="AK119" s="984" t="s">
        <v>464</v>
      </c>
      <c r="AL119" s="982"/>
      <c r="AM119" s="982"/>
      <c r="AN119" s="982"/>
      <c r="AO119" s="983"/>
      <c r="AP119" s="985" t="s">
        <v>465</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471</v>
      </c>
      <c r="BP119" s="965"/>
      <c r="BQ119" s="969">
        <v>33195369</v>
      </c>
      <c r="BR119" s="932"/>
      <c r="BS119" s="932"/>
      <c r="BT119" s="932"/>
      <c r="BU119" s="932"/>
      <c r="BV119" s="932">
        <v>34879595</v>
      </c>
      <c r="BW119" s="932"/>
      <c r="BX119" s="932"/>
      <c r="BY119" s="932"/>
      <c r="BZ119" s="932"/>
      <c r="CA119" s="932">
        <v>35740505</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273183</v>
      </c>
      <c r="DH119" s="847"/>
      <c r="DI119" s="847"/>
      <c r="DJ119" s="847"/>
      <c r="DK119" s="848"/>
      <c r="DL119" s="849">
        <v>229391</v>
      </c>
      <c r="DM119" s="847"/>
      <c r="DN119" s="847"/>
      <c r="DO119" s="847"/>
      <c r="DP119" s="848"/>
      <c r="DQ119" s="849">
        <v>186749</v>
      </c>
      <c r="DR119" s="847"/>
      <c r="DS119" s="847"/>
      <c r="DT119" s="847"/>
      <c r="DU119" s="848"/>
      <c r="DV119" s="935">
        <v>1.4</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465</v>
      </c>
      <c r="AB120" s="864"/>
      <c r="AC120" s="864"/>
      <c r="AD120" s="864"/>
      <c r="AE120" s="865"/>
      <c r="AF120" s="866" t="s">
        <v>465</v>
      </c>
      <c r="AG120" s="864"/>
      <c r="AH120" s="864"/>
      <c r="AI120" s="864"/>
      <c r="AJ120" s="865"/>
      <c r="AK120" s="866" t="s">
        <v>465</v>
      </c>
      <c r="AL120" s="864"/>
      <c r="AM120" s="864"/>
      <c r="AN120" s="864"/>
      <c r="AO120" s="865"/>
      <c r="AP120" s="911" t="s">
        <v>388</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4035264</v>
      </c>
      <c r="BR120" s="929"/>
      <c r="BS120" s="929"/>
      <c r="BT120" s="929"/>
      <c r="BU120" s="929"/>
      <c r="BV120" s="929">
        <v>4863337</v>
      </c>
      <c r="BW120" s="929"/>
      <c r="BX120" s="929"/>
      <c r="BY120" s="929"/>
      <c r="BZ120" s="929"/>
      <c r="CA120" s="929">
        <v>5829565</v>
      </c>
      <c r="CB120" s="929"/>
      <c r="CC120" s="929"/>
      <c r="CD120" s="929"/>
      <c r="CE120" s="929"/>
      <c r="CF120" s="953">
        <v>43.3</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v>8314916</v>
      </c>
      <c r="DH120" s="929"/>
      <c r="DI120" s="929"/>
      <c r="DJ120" s="929"/>
      <c r="DK120" s="929"/>
      <c r="DL120" s="929">
        <v>8633767</v>
      </c>
      <c r="DM120" s="929"/>
      <c r="DN120" s="929"/>
      <c r="DO120" s="929"/>
      <c r="DP120" s="929"/>
      <c r="DQ120" s="929">
        <v>9079175</v>
      </c>
      <c r="DR120" s="929"/>
      <c r="DS120" s="929"/>
      <c r="DT120" s="929"/>
      <c r="DU120" s="929"/>
      <c r="DV120" s="930">
        <v>67.5</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7851</v>
      </c>
      <c r="AB121" s="864"/>
      <c r="AC121" s="864"/>
      <c r="AD121" s="864"/>
      <c r="AE121" s="865"/>
      <c r="AF121" s="866">
        <v>7851</v>
      </c>
      <c r="AG121" s="864"/>
      <c r="AH121" s="864"/>
      <c r="AI121" s="864"/>
      <c r="AJ121" s="865"/>
      <c r="AK121" s="866" t="s">
        <v>388</v>
      </c>
      <c r="AL121" s="864"/>
      <c r="AM121" s="864"/>
      <c r="AN121" s="864"/>
      <c r="AO121" s="865"/>
      <c r="AP121" s="911" t="s">
        <v>464</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4126593</v>
      </c>
      <c r="BR121" s="901"/>
      <c r="BS121" s="901"/>
      <c r="BT121" s="901"/>
      <c r="BU121" s="901"/>
      <c r="BV121" s="901">
        <v>4312513</v>
      </c>
      <c r="BW121" s="901"/>
      <c r="BX121" s="901"/>
      <c r="BY121" s="901"/>
      <c r="BZ121" s="901"/>
      <c r="CA121" s="901">
        <v>4316046</v>
      </c>
      <c r="CB121" s="901"/>
      <c r="CC121" s="901"/>
      <c r="CD121" s="901"/>
      <c r="CE121" s="901"/>
      <c r="CF121" s="962">
        <v>32.1</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v>92116</v>
      </c>
      <c r="DH121" s="901"/>
      <c r="DI121" s="901"/>
      <c r="DJ121" s="901"/>
      <c r="DK121" s="901"/>
      <c r="DL121" s="901">
        <v>87637</v>
      </c>
      <c r="DM121" s="901"/>
      <c r="DN121" s="901"/>
      <c r="DO121" s="901"/>
      <c r="DP121" s="901"/>
      <c r="DQ121" s="901">
        <v>86150</v>
      </c>
      <c r="DR121" s="901"/>
      <c r="DS121" s="901"/>
      <c r="DT121" s="901"/>
      <c r="DU121" s="901"/>
      <c r="DV121" s="878">
        <v>0.6</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464</v>
      </c>
      <c r="AB122" s="864"/>
      <c r="AC122" s="864"/>
      <c r="AD122" s="864"/>
      <c r="AE122" s="865"/>
      <c r="AF122" s="866" t="s">
        <v>464</v>
      </c>
      <c r="AG122" s="864"/>
      <c r="AH122" s="864"/>
      <c r="AI122" s="864"/>
      <c r="AJ122" s="865"/>
      <c r="AK122" s="866" t="s">
        <v>388</v>
      </c>
      <c r="AL122" s="864"/>
      <c r="AM122" s="864"/>
      <c r="AN122" s="864"/>
      <c r="AO122" s="865"/>
      <c r="AP122" s="911" t="s">
        <v>464</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25301551</v>
      </c>
      <c r="BR122" s="932"/>
      <c r="BS122" s="932"/>
      <c r="BT122" s="932"/>
      <c r="BU122" s="932"/>
      <c r="BV122" s="932">
        <v>25457635</v>
      </c>
      <c r="BW122" s="932"/>
      <c r="BX122" s="932"/>
      <c r="BY122" s="932"/>
      <c r="BZ122" s="932"/>
      <c r="CA122" s="932">
        <v>25870358</v>
      </c>
      <c r="CB122" s="932"/>
      <c r="CC122" s="932"/>
      <c r="CD122" s="932"/>
      <c r="CE122" s="932"/>
      <c r="CF122" s="933">
        <v>192.4</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v>14042</v>
      </c>
      <c r="DH122" s="901"/>
      <c r="DI122" s="901"/>
      <c r="DJ122" s="901"/>
      <c r="DK122" s="901"/>
      <c r="DL122" s="901">
        <v>12940</v>
      </c>
      <c r="DM122" s="901"/>
      <c r="DN122" s="901"/>
      <c r="DO122" s="901"/>
      <c r="DP122" s="901"/>
      <c r="DQ122" s="901">
        <v>49400</v>
      </c>
      <c r="DR122" s="901"/>
      <c r="DS122" s="901"/>
      <c r="DT122" s="901"/>
      <c r="DU122" s="901"/>
      <c r="DV122" s="878">
        <v>0.4</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464</v>
      </c>
      <c r="AB123" s="864"/>
      <c r="AC123" s="864"/>
      <c r="AD123" s="864"/>
      <c r="AE123" s="865"/>
      <c r="AF123" s="866" t="s">
        <v>388</v>
      </c>
      <c r="AG123" s="864"/>
      <c r="AH123" s="864"/>
      <c r="AI123" s="864"/>
      <c r="AJ123" s="865"/>
      <c r="AK123" s="866" t="s">
        <v>464</v>
      </c>
      <c r="AL123" s="864"/>
      <c r="AM123" s="864"/>
      <c r="AN123" s="864"/>
      <c r="AO123" s="865"/>
      <c r="AP123" s="911" t="s">
        <v>388</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481</v>
      </c>
      <c r="BP123" s="965"/>
      <c r="BQ123" s="919">
        <v>33463408</v>
      </c>
      <c r="BR123" s="920"/>
      <c r="BS123" s="920"/>
      <c r="BT123" s="920"/>
      <c r="BU123" s="920"/>
      <c r="BV123" s="920">
        <v>34633485</v>
      </c>
      <c r="BW123" s="920"/>
      <c r="BX123" s="920"/>
      <c r="BY123" s="920"/>
      <c r="BZ123" s="920"/>
      <c r="CA123" s="920">
        <v>36015969</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465</v>
      </c>
      <c r="DH123" s="864"/>
      <c r="DI123" s="864"/>
      <c r="DJ123" s="864"/>
      <c r="DK123" s="865"/>
      <c r="DL123" s="866" t="s">
        <v>465</v>
      </c>
      <c r="DM123" s="864"/>
      <c r="DN123" s="864"/>
      <c r="DO123" s="864"/>
      <c r="DP123" s="865"/>
      <c r="DQ123" s="866" t="s">
        <v>388</v>
      </c>
      <c r="DR123" s="864"/>
      <c r="DS123" s="864"/>
      <c r="DT123" s="864"/>
      <c r="DU123" s="865"/>
      <c r="DV123" s="911" t="s">
        <v>465</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465</v>
      </c>
      <c r="AB124" s="864"/>
      <c r="AC124" s="864"/>
      <c r="AD124" s="864"/>
      <c r="AE124" s="865"/>
      <c r="AF124" s="866" t="s">
        <v>465</v>
      </c>
      <c r="AG124" s="864"/>
      <c r="AH124" s="864"/>
      <c r="AI124" s="864"/>
      <c r="AJ124" s="865"/>
      <c r="AK124" s="866" t="s">
        <v>388</v>
      </c>
      <c r="AL124" s="864"/>
      <c r="AM124" s="864"/>
      <c r="AN124" s="864"/>
      <c r="AO124" s="865"/>
      <c r="AP124" s="911" t="s">
        <v>465</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465</v>
      </c>
      <c r="BR124" s="918"/>
      <c r="BS124" s="918"/>
      <c r="BT124" s="918"/>
      <c r="BU124" s="918"/>
      <c r="BV124" s="918">
        <v>1.9</v>
      </c>
      <c r="BW124" s="918"/>
      <c r="BX124" s="918"/>
      <c r="BY124" s="918"/>
      <c r="BZ124" s="918"/>
      <c r="CA124" s="918" t="s">
        <v>464</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465</v>
      </c>
      <c r="DH124" s="847"/>
      <c r="DI124" s="847"/>
      <c r="DJ124" s="847"/>
      <c r="DK124" s="848"/>
      <c r="DL124" s="849" t="s">
        <v>465</v>
      </c>
      <c r="DM124" s="847"/>
      <c r="DN124" s="847"/>
      <c r="DO124" s="847"/>
      <c r="DP124" s="848"/>
      <c r="DQ124" s="849" t="s">
        <v>467</v>
      </c>
      <c r="DR124" s="847"/>
      <c r="DS124" s="847"/>
      <c r="DT124" s="847"/>
      <c r="DU124" s="848"/>
      <c r="DV124" s="935" t="s">
        <v>388</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465</v>
      </c>
      <c r="AB125" s="864"/>
      <c r="AC125" s="864"/>
      <c r="AD125" s="864"/>
      <c r="AE125" s="865"/>
      <c r="AF125" s="866" t="s">
        <v>388</v>
      </c>
      <c r="AG125" s="864"/>
      <c r="AH125" s="864"/>
      <c r="AI125" s="864"/>
      <c r="AJ125" s="865"/>
      <c r="AK125" s="866" t="s">
        <v>467</v>
      </c>
      <c r="AL125" s="864"/>
      <c r="AM125" s="864"/>
      <c r="AN125" s="864"/>
      <c r="AO125" s="865"/>
      <c r="AP125" s="911" t="s">
        <v>465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388</v>
      </c>
      <c r="DH125" s="929"/>
      <c r="DI125" s="929"/>
      <c r="DJ125" s="929"/>
      <c r="DK125" s="929"/>
      <c r="DL125" s="929" t="s">
        <v>465</v>
      </c>
      <c r="DM125" s="929"/>
      <c r="DN125" s="929"/>
      <c r="DO125" s="929"/>
      <c r="DP125" s="929"/>
      <c r="DQ125" s="929" t="s">
        <v>388</v>
      </c>
      <c r="DR125" s="929"/>
      <c r="DS125" s="929"/>
      <c r="DT125" s="929"/>
      <c r="DU125" s="929"/>
      <c r="DV125" s="930" t="s">
        <v>465</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388</v>
      </c>
      <c r="AB126" s="864"/>
      <c r="AC126" s="864"/>
      <c r="AD126" s="864"/>
      <c r="AE126" s="865"/>
      <c r="AF126" s="866" t="s">
        <v>388</v>
      </c>
      <c r="AG126" s="864"/>
      <c r="AH126" s="864"/>
      <c r="AI126" s="864"/>
      <c r="AJ126" s="865"/>
      <c r="AK126" s="866" t="s">
        <v>127</v>
      </c>
      <c r="AL126" s="864"/>
      <c r="AM126" s="864"/>
      <c r="AN126" s="864"/>
      <c r="AO126" s="865"/>
      <c r="AP126" s="911" t="s">
        <v>464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388</v>
      </c>
      <c r="DH126" s="901"/>
      <c r="DI126" s="901"/>
      <c r="DJ126" s="901"/>
      <c r="DK126" s="901"/>
      <c r="DL126" s="901" t="s">
        <v>388</v>
      </c>
      <c r="DM126" s="901"/>
      <c r="DN126" s="901"/>
      <c r="DO126" s="901"/>
      <c r="DP126" s="901"/>
      <c r="DQ126" s="901" t="s">
        <v>388</v>
      </c>
      <c r="DR126" s="901"/>
      <c r="DS126" s="901"/>
      <c r="DT126" s="901"/>
      <c r="DU126" s="901"/>
      <c r="DV126" s="878" t="s">
        <v>465</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45251</v>
      </c>
      <c r="AB127" s="864"/>
      <c r="AC127" s="864"/>
      <c r="AD127" s="864"/>
      <c r="AE127" s="865"/>
      <c r="AF127" s="866">
        <v>39191</v>
      </c>
      <c r="AG127" s="864"/>
      <c r="AH127" s="864"/>
      <c r="AI127" s="864"/>
      <c r="AJ127" s="865"/>
      <c r="AK127" s="866">
        <v>36464</v>
      </c>
      <c r="AL127" s="864"/>
      <c r="AM127" s="864"/>
      <c r="AN127" s="864"/>
      <c r="AO127" s="865"/>
      <c r="AP127" s="911">
        <v>0.3</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464</v>
      </c>
      <c r="DH127" s="901"/>
      <c r="DI127" s="901"/>
      <c r="DJ127" s="901"/>
      <c r="DK127" s="901"/>
      <c r="DL127" s="901" t="s">
        <v>465</v>
      </c>
      <c r="DM127" s="901"/>
      <c r="DN127" s="901"/>
      <c r="DO127" s="901"/>
      <c r="DP127" s="901"/>
      <c r="DQ127" s="901" t="s">
        <v>465</v>
      </c>
      <c r="DR127" s="901"/>
      <c r="DS127" s="901"/>
      <c r="DT127" s="901"/>
      <c r="DU127" s="901"/>
      <c r="DV127" s="878" t="s">
        <v>388</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358620</v>
      </c>
      <c r="AB128" s="885"/>
      <c r="AC128" s="885"/>
      <c r="AD128" s="885"/>
      <c r="AE128" s="886"/>
      <c r="AF128" s="887">
        <v>343607</v>
      </c>
      <c r="AG128" s="885"/>
      <c r="AH128" s="885"/>
      <c r="AI128" s="885"/>
      <c r="AJ128" s="886"/>
      <c r="AK128" s="887">
        <v>350251</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464</v>
      </c>
      <c r="BG128" s="871"/>
      <c r="BH128" s="871"/>
      <c r="BI128" s="871"/>
      <c r="BJ128" s="871"/>
      <c r="BK128" s="871"/>
      <c r="BL128" s="894"/>
      <c r="BM128" s="870">
        <v>12.75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465</v>
      </c>
      <c r="DH128" s="875"/>
      <c r="DI128" s="875"/>
      <c r="DJ128" s="875"/>
      <c r="DK128" s="875"/>
      <c r="DL128" s="875">
        <v>1421</v>
      </c>
      <c r="DM128" s="875"/>
      <c r="DN128" s="875"/>
      <c r="DO128" s="875"/>
      <c r="DP128" s="875"/>
      <c r="DQ128" s="875">
        <v>6440</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14797419</v>
      </c>
      <c r="AB129" s="864"/>
      <c r="AC129" s="864"/>
      <c r="AD129" s="864"/>
      <c r="AE129" s="865"/>
      <c r="AF129" s="866">
        <v>14805538</v>
      </c>
      <c r="AG129" s="864"/>
      <c r="AH129" s="864"/>
      <c r="AI129" s="864"/>
      <c r="AJ129" s="865"/>
      <c r="AK129" s="866">
        <v>15376760</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388</v>
      </c>
      <c r="BG129" s="854"/>
      <c r="BH129" s="854"/>
      <c r="BI129" s="854"/>
      <c r="BJ129" s="854"/>
      <c r="BK129" s="854"/>
      <c r="BL129" s="855"/>
      <c r="BM129" s="853">
        <v>17.75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1920081</v>
      </c>
      <c r="AB130" s="864"/>
      <c r="AC130" s="864"/>
      <c r="AD130" s="864"/>
      <c r="AE130" s="865"/>
      <c r="AF130" s="866">
        <v>1937274</v>
      </c>
      <c r="AG130" s="864"/>
      <c r="AH130" s="864"/>
      <c r="AI130" s="864"/>
      <c r="AJ130" s="865"/>
      <c r="AK130" s="866">
        <v>1928842</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4.7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12877338</v>
      </c>
      <c r="AB131" s="847"/>
      <c r="AC131" s="847"/>
      <c r="AD131" s="847"/>
      <c r="AE131" s="848"/>
      <c r="AF131" s="849">
        <v>12868264</v>
      </c>
      <c r="AG131" s="847"/>
      <c r="AH131" s="847"/>
      <c r="AI131" s="847"/>
      <c r="AJ131" s="848"/>
      <c r="AK131" s="849">
        <v>13447918</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t="s">
        <v>388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5.6017866429999996</v>
      </c>
      <c r="AB132" s="827"/>
      <c r="AC132" s="827"/>
      <c r="AD132" s="827"/>
      <c r="AE132" s="828"/>
      <c r="AF132" s="829">
        <v>4.7127491319999999</v>
      </c>
      <c r="AG132" s="827"/>
      <c r="AH132" s="827"/>
      <c r="AI132" s="827"/>
      <c r="AJ132" s="828"/>
      <c r="AK132" s="829">
        <v>3.9051769950000002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5.2</v>
      </c>
      <c r="AB133" s="806"/>
      <c r="AC133" s="806"/>
      <c r="AD133" s="806"/>
      <c r="AE133" s="807"/>
      <c r="AF133" s="805">
        <v>5.0999999999999996</v>
      </c>
      <c r="AG133" s="806"/>
      <c r="AH133" s="806"/>
      <c r="AI133" s="806"/>
      <c r="AJ133" s="807"/>
      <c r="AK133" s="805">
        <v>4.7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ha17E7RYbus0/u4hNl1T+L1qq7IRYC1eY9LjMtr8Hd2UnKbYKEf3W/6vUMguOh/oxxi02e54tR08e8RtVsswQ==" saltValue="fTulHceB6eyTrufJQH9/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Normal="85" zoomScaleSheetLayoutView="100" workbookViewId="0">
      <selection activeCell="S51" sqref="S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Xjx9RisrqLmer5rDxFl/xIPinyIb6Zy7UunRuLQz/NOXTpUcYU8S/PaZTBqTacPdxM9Xb0VWZToNeFPqqxD6Q==" saltValue="t/yhnYliULWgHwRzW2MGe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52"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Rmvsx+FrxCWpD8gjdwnyfy24PBH7ziu097IHfBZVQd+tnFEN8pp+lILiQlnsC6Ko1V0VY3x3uTPBHP80qn6Ng==" saltValue="mdLVOKEZn2dlmmtt6htn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5282864</v>
      </c>
      <c r="AP9" s="314">
        <v>91208</v>
      </c>
      <c r="AQ9" s="315">
        <v>70597</v>
      </c>
      <c r="AR9" s="316">
        <v>29.2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9831</v>
      </c>
      <c r="AP10" s="317">
        <v>170</v>
      </c>
      <c r="AQ10" s="318">
        <v>6273</v>
      </c>
      <c r="AR10" s="319">
        <v>-97.3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t="s">
        <v>519</v>
      </c>
      <c r="AP11" s="317" t="s">
        <v>519</v>
      </c>
      <c r="AQ11" s="318">
        <v>1314</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519</v>
      </c>
      <c r="AP12" s="317" t="s">
        <v>519</v>
      </c>
      <c r="AQ12" s="318">
        <v>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193484</v>
      </c>
      <c r="AP13" s="317">
        <v>3340</v>
      </c>
      <c r="AQ13" s="318">
        <v>2424</v>
      </c>
      <c r="AR13" s="319">
        <v>37.799999999999997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73030</v>
      </c>
      <c r="AP14" s="317">
        <v>1261</v>
      </c>
      <c r="AQ14" s="318">
        <v>1774</v>
      </c>
      <c r="AR14" s="319">
        <v>-28.9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-186287</v>
      </c>
      <c r="AP15" s="317">
        <v>-3216</v>
      </c>
      <c r="AQ15" s="318">
        <v>-4858</v>
      </c>
      <c r="AR15" s="319">
        <v>-33.799999999999997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5372922</v>
      </c>
      <c r="AP16" s="317">
        <v>92763</v>
      </c>
      <c r="AQ16" s="318">
        <v>77526</v>
      </c>
      <c r="AR16" s="319">
        <v>19.7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9.5500000000000007</v>
      </c>
      <c r="AP21" s="331">
        <v>7.31</v>
      </c>
      <c r="AQ21" s="332">
        <v>2.2400000000000002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99.8</v>
      </c>
      <c r="AP22" s="336">
        <v>98.5</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2092552</v>
      </c>
      <c r="AP32" s="345">
        <v>36128</v>
      </c>
      <c r="AQ32" s="346">
        <v>38968</v>
      </c>
      <c r="AR32" s="347">
        <v>-7.3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519</v>
      </c>
      <c r="AP34" s="345" t="s">
        <v>519</v>
      </c>
      <c r="AQ34" s="346">
        <v>58</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675242</v>
      </c>
      <c r="AP35" s="345">
        <v>11658</v>
      </c>
      <c r="AQ35" s="346">
        <v>12321</v>
      </c>
      <c r="AR35" s="347">
        <v>-5.4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t="s">
        <v>519</v>
      </c>
      <c r="AP36" s="345" t="s">
        <v>519</v>
      </c>
      <c r="AQ36" s="346">
        <v>1771</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36464</v>
      </c>
      <c r="AP37" s="345">
        <v>630</v>
      </c>
      <c r="AQ37" s="346">
        <v>588</v>
      </c>
      <c r="AR37" s="347">
        <v>7.1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-350251</v>
      </c>
      <c r="AP39" s="345">
        <v>-6047</v>
      </c>
      <c r="AQ39" s="346">
        <v>-5205</v>
      </c>
      <c r="AR39" s="347">
        <v>16.2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-1928842</v>
      </c>
      <c r="AP40" s="345">
        <v>-33301</v>
      </c>
      <c r="AQ40" s="346">
        <v>-35431</v>
      </c>
      <c r="AR40" s="347">
        <v>-6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525165</v>
      </c>
      <c r="AP41" s="345">
        <v>9067</v>
      </c>
      <c r="AQ41" s="346">
        <v>13072</v>
      </c>
      <c r="AR41" s="347">
        <v>-30.6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1873363</v>
      </c>
      <c r="AN51" s="367">
        <v>30598</v>
      </c>
      <c r="AO51" s="368">
        <v>-28.4</v>
      </c>
      <c r="AP51" s="369">
        <v>57295</v>
      </c>
      <c r="AQ51" s="370">
        <v>5.7</v>
      </c>
      <c r="AR51" s="371">
        <v>-34.1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984231</v>
      </c>
      <c r="AN52" s="375">
        <v>16075</v>
      </c>
      <c r="AO52" s="376">
        <v>-38.799999999999997</v>
      </c>
      <c r="AP52" s="377">
        <v>32771</v>
      </c>
      <c r="AQ52" s="378">
        <v>10.4</v>
      </c>
      <c r="AR52" s="379">
        <v>-49.2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946220</v>
      </c>
      <c r="AN53" s="367">
        <v>15651</v>
      </c>
      <c r="AO53" s="368">
        <v>-48.8</v>
      </c>
      <c r="AP53" s="369">
        <v>54110</v>
      </c>
      <c r="AQ53" s="370">
        <v>-5.6</v>
      </c>
      <c r="AR53" s="371">
        <v>-43.2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686767</v>
      </c>
      <c r="AN54" s="375">
        <v>11359</v>
      </c>
      <c r="AO54" s="376">
        <v>-29.3</v>
      </c>
      <c r="AP54" s="377">
        <v>30620</v>
      </c>
      <c r="AQ54" s="378">
        <v>-6.6</v>
      </c>
      <c r="AR54" s="379">
        <v>-22.7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907384</v>
      </c>
      <c r="AN55" s="367">
        <v>15216</v>
      </c>
      <c r="AO55" s="368">
        <v>-2.8</v>
      </c>
      <c r="AP55" s="369">
        <v>54684</v>
      </c>
      <c r="AQ55" s="370">
        <v>1.1000000000000001</v>
      </c>
      <c r="AR55" s="371">
        <v>-3.9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552251</v>
      </c>
      <c r="AN56" s="375">
        <v>9261</v>
      </c>
      <c r="AO56" s="376">
        <v>-18.5</v>
      </c>
      <c r="AP56" s="377">
        <v>32829</v>
      </c>
      <c r="AQ56" s="378">
        <v>7.2</v>
      </c>
      <c r="AR56" s="379">
        <v>-25.7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1766477</v>
      </c>
      <c r="AN57" s="367">
        <v>30025</v>
      </c>
      <c r="AO57" s="368">
        <v>97.3</v>
      </c>
      <c r="AP57" s="369">
        <v>62383</v>
      </c>
      <c r="AQ57" s="370">
        <v>14.1</v>
      </c>
      <c r="AR57" s="371">
        <v>83.2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1227768</v>
      </c>
      <c r="AN58" s="375">
        <v>20868</v>
      </c>
      <c r="AO58" s="376">
        <v>125.3</v>
      </c>
      <c r="AP58" s="377">
        <v>35325</v>
      </c>
      <c r="AQ58" s="378">
        <v>7.6</v>
      </c>
      <c r="AR58" s="379">
        <v>117.7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2516075</v>
      </c>
      <c r="AN59" s="367">
        <v>43440</v>
      </c>
      <c r="AO59" s="368">
        <v>44.7</v>
      </c>
      <c r="AP59" s="369">
        <v>63812</v>
      </c>
      <c r="AQ59" s="370">
        <v>2.2999999999999998</v>
      </c>
      <c r="AR59" s="371">
        <v>42.4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1890978</v>
      </c>
      <c r="AN60" s="375">
        <v>32648</v>
      </c>
      <c r="AO60" s="376">
        <v>56.5</v>
      </c>
      <c r="AP60" s="377">
        <v>33848</v>
      </c>
      <c r="AQ60" s="378">
        <v>-4.2</v>
      </c>
      <c r="AR60" s="379">
        <v>60.7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1601904</v>
      </c>
      <c r="AN61" s="382">
        <v>26986</v>
      </c>
      <c r="AO61" s="383">
        <v>12.4</v>
      </c>
      <c r="AP61" s="384">
        <v>58457</v>
      </c>
      <c r="AQ61" s="385">
        <v>3.5</v>
      </c>
      <c r="AR61" s="371">
        <v>8.9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1068399</v>
      </c>
      <c r="AN62" s="375">
        <v>18042</v>
      </c>
      <c r="AO62" s="376">
        <v>19</v>
      </c>
      <c r="AP62" s="377">
        <v>33079</v>
      </c>
      <c r="AQ62" s="378">
        <v>2.9</v>
      </c>
      <c r="AR62" s="379">
        <v>16.100000000000001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kMQ/TCUaDYbXG/crzEPlaLl4tIJ8af4k9ER+U/2kJW6bOXkj/pNiLXyexAdMH6RBDOFYk8CwzIceHYXWTbhgg==" saltValue="41tj3RtvsB7fSpqyUSm5m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oVaFWs/2QqLbT/20IWnJ2QtQBGnRbpY9YMZz8zbfcsiTPmtbFSP6kYvDGI+9io7igyf1eaWzfx3915YiC2KgQA==" saltValue="MZYSkfGy4iMm1Ee6zrXZ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5"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lZn4LwazT+Q7ihbIN9sLnCTyZASEdktTglKAHEJTax8N5Z6kJYytH1XdYinYCmoq6dEBNO0svM86ngyUkddK7g==" saltValue="bZtOHdi+HRzCVCQp6wLC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13.43</v>
      </c>
      <c r="G47" s="12">
        <v>15.36</v>
      </c>
      <c r="H47" s="12">
        <v>18.350000000000001</v>
      </c>
      <c r="I47" s="12">
        <v>21.79</v>
      </c>
      <c r="J47" s="13">
        <v>26.81</v>
      </c>
    </row>
    <row r="48" spans="2:10" ht="57.75" customHeight="1" x14ac:dyDescent="0.15">
      <c r="B48" s="14"/>
      <c r="C48" s="1240" t="s">
        <v>4</v>
      </c>
      <c r="D48" s="1240"/>
      <c r="E48" s="1241"/>
      <c r="F48" s="15">
        <v>4.68</v>
      </c>
      <c r="G48" s="16">
        <v>6.16</v>
      </c>
      <c r="H48" s="16">
        <v>4.8600000000000003</v>
      </c>
      <c r="I48" s="16">
        <v>6.28</v>
      </c>
      <c r="J48" s="17">
        <v>9.89</v>
      </c>
    </row>
    <row r="49" spans="2:10" ht="57.75" customHeight="1" thickBot="1" x14ac:dyDescent="0.2">
      <c r="B49" s="18"/>
      <c r="C49" s="1242" t="s">
        <v>5</v>
      </c>
      <c r="D49" s="1242"/>
      <c r="E49" s="1243"/>
      <c r="F49" s="19">
        <v>1.83</v>
      </c>
      <c r="G49" s="20">
        <v>3.56</v>
      </c>
      <c r="H49" s="20">
        <v>2.52</v>
      </c>
      <c r="I49" s="20">
        <v>6.03</v>
      </c>
      <c r="J49" s="21">
        <v>10.89</v>
      </c>
    </row>
    <row r="50" spans="2:10" ht="13.5" customHeight="1" x14ac:dyDescent="0.15"/>
  </sheetData>
  <sheetProtection algorithmName="SHA-512" hashValue="Jhe5fECQ2LWrI1DbuuPyPi/b7q8UwrkmYdnO/6NFMSn0XciRhoQGRtBHsXlIkcplMAnNJ/ztABSvfQk5cu50sA==" saltValue="IZMkRNiHC+9uZbJ8iByY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2022-09-09T04:36:16Z</cp:lastPrinted>
  <dcterms:created xsi:type="dcterms:W3CDTF">2022-02-02T06:25:11Z</dcterms:created>
  <dcterms:modified xsi:type="dcterms:W3CDTF">2022-09-12T04:18:36Z</dcterms:modified>
  <cp:category/>
</cp:coreProperties>
</file>