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人口２" sheetId="1" r:id="rId1"/>
  </sheets>
  <definedNames/>
  <calcPr fullCalcOnLoad="1"/>
</workbook>
</file>

<file path=xl/sharedStrings.xml><?xml version="1.0" encoding="utf-8"?>
<sst xmlns="http://schemas.openxmlformats.org/spreadsheetml/2006/main" count="112" uniqueCount="45">
  <si>
    <t>岡山県人口ピラミッド</t>
  </si>
  <si>
    <t>（単位：人）</t>
  </si>
  <si>
    <t>年齢</t>
  </si>
  <si>
    <t>男</t>
  </si>
  <si>
    <t>女</t>
  </si>
  <si>
    <t>総数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</si>
  <si>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</si>
  <si>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</si>
  <si>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</si>
  <si>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</si>
  <si>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</si>
  <si>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</si>
  <si>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</si>
  <si>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</si>
  <si>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</si>
  <si>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</si>
  <si>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</si>
  <si>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</si>
  <si>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</si>
  <si>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</si>
  <si>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</si>
  <si>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</si>
  <si>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</si>
  <si>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 xml:space="preserve">85歳～  </t>
  </si>
  <si>
    <t>　　　　↑グラフ作成用</t>
  </si>
  <si>
    <t xml:space="preserve"> 0～14</t>
  </si>
  <si>
    <t>←年少人口</t>
  </si>
  <si>
    <t xml:space="preserve"> 0～14</t>
  </si>
  <si>
    <t>15～64</t>
  </si>
  <si>
    <t>←生産年齢人口</t>
  </si>
  <si>
    <t>15～64</t>
  </si>
  <si>
    <t xml:space="preserve">65～  </t>
  </si>
  <si>
    <t>←老年人口</t>
  </si>
  <si>
    <t xml:space="preserve">65～  </t>
  </si>
  <si>
    <t>※年齢別人口は、不詳人口があるため、総数と一致しない。</t>
  </si>
  <si>
    <t>資料：国勢調査報告（総務省）</t>
  </si>
  <si>
    <t>※１０月１日現在の数値</t>
  </si>
  <si>
    <t>昭和３０年男女別年齢階級別人口</t>
  </si>
  <si>
    <t>不詳</t>
  </si>
  <si>
    <t>昭和６０年男女別年齢階級別人口</t>
  </si>
  <si>
    <t>令和２年男女別年齢階級別人口</t>
  </si>
  <si>
    <t xml:space="preserve">100歳～  </t>
  </si>
  <si>
    <t>85～89歳</t>
  </si>
  <si>
    <t>90～94歳</t>
  </si>
  <si>
    <t>95～99歳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</si>
</sst>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HG丸ｺﾞｼｯｸM-PRO"/>
      <family val="3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name val="Yu Gothic"/>
      <family val="3"/>
    </font>
    <font>
      <b/>
      <sz val="14"/>
      <color indexed="12"/>
      <name val="ＭＳ Ｐ明朝"/>
      <family val="1"/>
    </font>
    <font>
      <b/>
      <sz val="14"/>
      <color indexed="10"/>
      <name val="ＭＳ Ｐ明朝"/>
      <family val="1"/>
    </font>
    <font>
      <b/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184" fontId="5" fillId="0" borderId="14" xfId="0" applyNumberFormat="1" applyFont="1" applyBorder="1" applyAlignment="1">
      <alignment horizontal="center"/>
    </xf>
    <xf numFmtId="197" fontId="5" fillId="33" borderId="15" xfId="0" applyNumberFormat="1" applyFont="1" applyFill="1" applyBorder="1" applyAlignment="1" applyProtection="1">
      <alignment vertical="center"/>
      <protection locked="0"/>
    </xf>
    <xf numFmtId="197" fontId="5" fillId="33" borderId="16" xfId="0" applyNumberFormat="1" applyFont="1" applyFill="1" applyBorder="1" applyAlignment="1" applyProtection="1">
      <alignment vertical="center"/>
      <protection locked="0"/>
    </xf>
    <xf numFmtId="197" fontId="5" fillId="0" borderId="0" xfId="0" applyNumberFormat="1" applyFont="1" applyFill="1" applyAlignment="1">
      <alignment vertical="center"/>
    </xf>
    <xf numFmtId="183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center"/>
    </xf>
    <xf numFmtId="183" fontId="5" fillId="0" borderId="0" xfId="0" applyNumberFormat="1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197" fontId="5" fillId="0" borderId="18" xfId="0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9" xfId="0" applyFont="1" applyBorder="1" applyAlignment="1">
      <alignment horizontal="center"/>
    </xf>
    <xf numFmtId="197" fontId="5" fillId="0" borderId="1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20" xfId="0" applyFont="1" applyBorder="1" applyAlignment="1">
      <alignment horizontal="center"/>
    </xf>
    <xf numFmtId="197" fontId="5" fillId="33" borderId="21" xfId="0" applyNumberFormat="1" applyFont="1" applyFill="1" applyBorder="1" applyAlignment="1" applyProtection="1">
      <alignment vertical="center"/>
      <protection locked="0"/>
    </xf>
    <xf numFmtId="197" fontId="5" fillId="33" borderId="22" xfId="0" applyNumberFormat="1" applyFont="1" applyFill="1" applyBorder="1" applyAlignment="1" applyProtection="1">
      <alignment vertical="center"/>
      <protection locked="0"/>
    </xf>
    <xf numFmtId="181" fontId="5" fillId="0" borderId="23" xfId="0" applyNumberFormat="1" applyFont="1" applyFill="1" applyBorder="1" applyAlignment="1">
      <alignment horizontal="center" vertical="center"/>
    </xf>
    <xf numFmtId="197" fontId="5" fillId="33" borderId="24" xfId="0" applyNumberFormat="1" applyFont="1" applyFill="1" applyBorder="1" applyAlignment="1">
      <alignment vertical="center"/>
    </xf>
    <xf numFmtId="197" fontId="5" fillId="0" borderId="25" xfId="0" applyNumberFormat="1" applyFont="1" applyBorder="1" applyAlignment="1" applyProtection="1">
      <alignment vertical="center"/>
      <protection locked="0"/>
    </xf>
    <xf numFmtId="197" fontId="5" fillId="0" borderId="26" xfId="0" applyNumberFormat="1" applyFont="1" applyBorder="1" applyAlignment="1" applyProtection="1">
      <alignment vertical="center"/>
      <protection locked="0"/>
    </xf>
    <xf numFmtId="183" fontId="5" fillId="33" borderId="15" xfId="0" applyNumberFormat="1" applyFont="1" applyFill="1" applyBorder="1" applyAlignment="1" applyProtection="1">
      <alignment vertical="center"/>
      <protection locked="0"/>
    </xf>
    <xf numFmtId="183" fontId="5" fillId="33" borderId="16" xfId="0" applyNumberFormat="1" applyFont="1" applyFill="1" applyBorder="1" applyAlignment="1" applyProtection="1">
      <alignment vertical="center"/>
      <protection locked="0"/>
    </xf>
    <xf numFmtId="183" fontId="5" fillId="33" borderId="24" xfId="0" applyNumberFormat="1" applyFont="1" applyFill="1" applyBorder="1" applyAlignment="1">
      <alignment vertical="center"/>
    </xf>
    <xf numFmtId="183" fontId="5" fillId="33" borderId="21" xfId="0" applyNumberFormat="1" applyFont="1" applyFill="1" applyBorder="1" applyAlignment="1" applyProtection="1">
      <alignment vertical="center"/>
      <protection locked="0"/>
    </xf>
    <xf numFmtId="183" fontId="5" fillId="33" borderId="22" xfId="0" applyNumberFormat="1" applyFont="1" applyFill="1" applyBorder="1" applyAlignment="1" applyProtection="1">
      <alignment vertical="center"/>
      <protection locked="0"/>
    </xf>
    <xf numFmtId="183" fontId="5" fillId="0" borderId="1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女</a:t>
            </a:r>
          </a:p>
        </c:rich>
      </c:tx>
      <c:layout>
        <c:manualLayout>
          <c:xMode val="factor"/>
          <c:yMode val="factor"/>
          <c:x val="0.339"/>
          <c:y val="0.11925"/>
        </c:manualLayout>
      </c:layout>
      <c:spPr>
        <a:solidFill>
          <a:srgbClr val="FFFFFF"/>
        </a:solidFill>
        <a:ln w="25400">
          <a:solidFill>
            <a:srgbClr val="FF00FF"/>
          </a:solidFill>
        </a:ln>
      </c:spPr>
    </c:title>
    <c:plotArea>
      <c:layout>
        <c:manualLayout>
          <c:xMode val="edge"/>
          <c:yMode val="edge"/>
          <c:x val="0"/>
          <c:y val="0.1145"/>
          <c:w val="0.98275"/>
          <c:h val="0.879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'人口２'!$C$5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'人口２'!$B$6:$B$26</c:f>
              <c:strCache/>
            </c:strRef>
          </c:cat>
          <c:val>
            <c:numRef>
              <c:f>'人口２'!$F$6:$F$26</c:f>
              <c:numCache/>
            </c:numRef>
          </c:val>
        </c:ser>
        <c:ser>
          <c:idx val="0"/>
          <c:order val="1"/>
          <c:tx>
            <c:strRef>
              <c:f>'人口２'!$D$5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'人口２'!$B$6:$B$26</c:f>
              <c:strCache/>
            </c:strRef>
          </c:cat>
          <c:val>
            <c:numRef>
              <c:f>'人口２'!$D$6:$D$26</c:f>
              <c:numCache/>
            </c:numRef>
          </c:val>
        </c:ser>
        <c:overlap val="100"/>
        <c:gapWidth val="0"/>
        <c:axId val="37917675"/>
        <c:axId val="5714756"/>
      </c:barChart>
      <c:catAx>
        <c:axId val="379176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男</a:t>
                </a:r>
              </a:p>
            </c:rich>
          </c:tx>
          <c:layout>
            <c:manualLayout>
              <c:xMode val="factor"/>
              <c:yMode val="factor"/>
              <c:x val="0.03725"/>
              <c:y val="0.10225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FFFF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714756"/>
        <c:crosses val="autoZero"/>
        <c:auto val="0"/>
        <c:lblOffset val="100"/>
        <c:tickLblSkip val="1"/>
        <c:noMultiLvlLbl val="0"/>
      </c:catAx>
      <c:valAx>
        <c:axId val="5714756"/>
        <c:scaling>
          <c:orientation val="minMax"/>
          <c:max val="120000"/>
          <c:min val="-1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万人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17675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女</a:t>
            </a:r>
          </a:p>
        </c:rich>
      </c:tx>
      <c:layout>
        <c:manualLayout>
          <c:xMode val="factor"/>
          <c:yMode val="factor"/>
          <c:x val="0.339"/>
          <c:y val="0.11925"/>
        </c:manualLayout>
      </c:layout>
      <c:spPr>
        <a:solidFill>
          <a:srgbClr val="FFFFFF"/>
        </a:solidFill>
        <a:ln w="25400">
          <a:solidFill>
            <a:srgbClr val="FF00FF"/>
          </a:solidFill>
        </a:ln>
      </c:spPr>
    </c:title>
    <c:plotArea>
      <c:layout>
        <c:manualLayout>
          <c:xMode val="edge"/>
          <c:yMode val="edge"/>
          <c:x val="0"/>
          <c:y val="0.1145"/>
          <c:w val="0.9835"/>
          <c:h val="0.879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'人口２'!$K$5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'人口２'!$J$6:$J$23</c:f>
              <c:strCache/>
            </c:strRef>
          </c:cat>
          <c:val>
            <c:numRef>
              <c:f>'人口２'!$N$6:$N$23</c:f>
              <c:numCache/>
            </c:numRef>
          </c:val>
        </c:ser>
        <c:ser>
          <c:idx val="0"/>
          <c:order val="1"/>
          <c:tx>
            <c:strRef>
              <c:f>'人口２'!$L$5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'人口２'!$J$6:$J$23</c:f>
              <c:strCache/>
            </c:strRef>
          </c:cat>
          <c:val>
            <c:numRef>
              <c:f>'人口２'!$L$6:$L$23</c:f>
              <c:numCache/>
            </c:numRef>
          </c:val>
        </c:ser>
        <c:overlap val="100"/>
        <c:gapWidth val="0"/>
        <c:axId val="51432805"/>
        <c:axId val="60242062"/>
      </c:barChart>
      <c:catAx>
        <c:axId val="514328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男</a:t>
                </a:r>
              </a:p>
            </c:rich>
          </c:tx>
          <c:layout>
            <c:manualLayout>
              <c:xMode val="factor"/>
              <c:yMode val="factor"/>
              <c:x val="0.03775"/>
              <c:y val="0.10225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FFFF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242062"/>
        <c:crosses val="autoZero"/>
        <c:auto val="0"/>
        <c:lblOffset val="100"/>
        <c:tickLblSkip val="1"/>
        <c:noMultiLvlLbl val="0"/>
      </c:catAx>
      <c:valAx>
        <c:axId val="60242062"/>
        <c:scaling>
          <c:orientation val="minMax"/>
          <c:max val="120000"/>
          <c:min val="-1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万人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5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32805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女</a:t>
            </a:r>
          </a:p>
        </c:rich>
      </c:tx>
      <c:layout>
        <c:manualLayout>
          <c:xMode val="factor"/>
          <c:yMode val="factor"/>
          <c:x val="0.339"/>
          <c:y val="0.11925"/>
        </c:manualLayout>
      </c:layout>
      <c:spPr>
        <a:solidFill>
          <a:srgbClr val="FFFFFF"/>
        </a:solidFill>
        <a:ln w="25400">
          <a:solidFill>
            <a:srgbClr val="FF00FF"/>
          </a:solidFill>
        </a:ln>
      </c:spPr>
    </c:title>
    <c:plotArea>
      <c:layout>
        <c:manualLayout>
          <c:xMode val="edge"/>
          <c:yMode val="edge"/>
          <c:x val="0"/>
          <c:y val="0.1145"/>
          <c:w val="0.98275"/>
          <c:h val="0.879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'人口２'!$S$5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'人口２'!$R$6:$R$23</c:f>
              <c:strCache/>
            </c:strRef>
          </c:cat>
          <c:val>
            <c:numRef>
              <c:f>'人口２'!$V$6:$V$23</c:f>
              <c:numCache/>
            </c:numRef>
          </c:val>
        </c:ser>
        <c:ser>
          <c:idx val="0"/>
          <c:order val="1"/>
          <c:tx>
            <c:strRef>
              <c:f>'人口２'!$T$5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'人口２'!$R$6:$R$23</c:f>
              <c:strCache/>
            </c:strRef>
          </c:cat>
          <c:val>
            <c:numRef>
              <c:f>'人口２'!$T$6:$T$23</c:f>
              <c:numCache/>
            </c:numRef>
          </c:val>
        </c:ser>
        <c:overlap val="100"/>
        <c:gapWidth val="0"/>
        <c:axId val="5307647"/>
        <c:axId val="47768824"/>
      </c:barChart>
      <c:catAx>
        <c:axId val="53076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男</a:t>
                </a:r>
              </a:p>
            </c:rich>
          </c:tx>
          <c:layout>
            <c:manualLayout>
              <c:xMode val="factor"/>
              <c:yMode val="factor"/>
              <c:x val="0.03775"/>
              <c:y val="0.10225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FFFF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768824"/>
        <c:crosses val="autoZero"/>
        <c:auto val="0"/>
        <c:lblOffset val="100"/>
        <c:tickLblSkip val="1"/>
        <c:noMultiLvlLbl val="0"/>
      </c:catAx>
      <c:valAx>
        <c:axId val="47768824"/>
        <c:scaling>
          <c:orientation val="minMax"/>
          <c:max val="120000"/>
          <c:min val="-1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万人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1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7647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35</xdr:row>
      <xdr:rowOff>133350</xdr:rowOff>
    </xdr:from>
    <xdr:to>
      <xdr:col>7</xdr:col>
      <xdr:colOff>342900</xdr:colOff>
      <xdr:row>56</xdr:row>
      <xdr:rowOff>123825</xdr:rowOff>
    </xdr:to>
    <xdr:grpSp>
      <xdr:nvGrpSpPr>
        <xdr:cNvPr id="1" name="グループ化 11"/>
        <xdr:cNvGrpSpPr>
          <a:grpSpLocks/>
        </xdr:cNvGrpSpPr>
      </xdr:nvGrpSpPr>
      <xdr:grpSpPr>
        <a:xfrm>
          <a:off x="409575" y="6629400"/>
          <a:ext cx="5600700" cy="3590925"/>
          <a:chOff x="438150" y="6029325"/>
          <a:chExt cx="5600700" cy="3790950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38150" y="6029325"/>
          <a:ext cx="5600700" cy="37909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3"/>
          <xdr:cNvSpPr txBox="1">
            <a:spLocks noChangeArrowheads="1"/>
          </xdr:cNvSpPr>
        </xdr:nvSpPr>
        <xdr:spPr>
          <a:xfrm>
            <a:off x="1324461" y="6162956"/>
            <a:ext cx="3781873" cy="1810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和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齢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級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口</a:t>
            </a:r>
          </a:p>
        </xdr:txBody>
      </xdr:sp>
    </xdr:grpSp>
    <xdr:clientData/>
  </xdr:twoCellAnchor>
  <xdr:twoCellAnchor>
    <xdr:from>
      <xdr:col>8</xdr:col>
      <xdr:colOff>428625</xdr:colOff>
      <xdr:row>32</xdr:row>
      <xdr:rowOff>95250</xdr:rowOff>
    </xdr:from>
    <xdr:to>
      <xdr:col>15</xdr:col>
      <xdr:colOff>361950</xdr:colOff>
      <xdr:row>53</xdr:row>
      <xdr:rowOff>85725</xdr:rowOff>
    </xdr:to>
    <xdr:grpSp>
      <xdr:nvGrpSpPr>
        <xdr:cNvPr id="4" name="グループ化 12"/>
        <xdr:cNvGrpSpPr>
          <a:grpSpLocks/>
        </xdr:cNvGrpSpPr>
      </xdr:nvGrpSpPr>
      <xdr:grpSpPr>
        <a:xfrm>
          <a:off x="6905625" y="6048375"/>
          <a:ext cx="5600700" cy="3619500"/>
          <a:chOff x="6905625" y="6038850"/>
          <a:chExt cx="5600700" cy="3790950"/>
        </a:xfrm>
        <a:solidFill>
          <a:srgbClr val="FFFFFF"/>
        </a:solidFill>
      </xdr:grpSpPr>
      <xdr:graphicFrame>
        <xdr:nvGraphicFramePr>
          <xdr:cNvPr id="5" name="Chart 5"/>
          <xdr:cNvGraphicFramePr/>
        </xdr:nvGraphicFramePr>
        <xdr:xfrm>
          <a:off x="6905625" y="6038850"/>
          <a:ext cx="5600700" cy="379095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6"/>
          <xdr:cNvSpPr txBox="1">
            <a:spLocks noChangeArrowheads="1"/>
          </xdr:cNvSpPr>
        </xdr:nvSpPr>
        <xdr:spPr>
          <a:xfrm>
            <a:off x="7744330" y="6191436"/>
            <a:ext cx="3809876" cy="1810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和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６０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齢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級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口</a:t>
            </a:r>
          </a:p>
        </xdr:txBody>
      </xdr:sp>
    </xdr:grpSp>
    <xdr:clientData/>
  </xdr:twoCellAnchor>
  <xdr:twoCellAnchor>
    <xdr:from>
      <xdr:col>16</xdr:col>
      <xdr:colOff>438150</xdr:colOff>
      <xdr:row>32</xdr:row>
      <xdr:rowOff>76200</xdr:rowOff>
    </xdr:from>
    <xdr:to>
      <xdr:col>23</xdr:col>
      <xdr:colOff>371475</xdr:colOff>
      <xdr:row>53</xdr:row>
      <xdr:rowOff>66675</xdr:rowOff>
    </xdr:to>
    <xdr:grpSp>
      <xdr:nvGrpSpPr>
        <xdr:cNvPr id="7" name="グループ化 13"/>
        <xdr:cNvGrpSpPr>
          <a:grpSpLocks/>
        </xdr:cNvGrpSpPr>
      </xdr:nvGrpSpPr>
      <xdr:grpSpPr>
        <a:xfrm>
          <a:off x="13392150" y="6029325"/>
          <a:ext cx="5600700" cy="3619500"/>
          <a:chOff x="13392150" y="6019800"/>
          <a:chExt cx="5600700" cy="3790950"/>
        </a:xfrm>
        <a:solidFill>
          <a:srgbClr val="FFFFFF"/>
        </a:solidFill>
      </xdr:grpSpPr>
      <xdr:graphicFrame>
        <xdr:nvGraphicFramePr>
          <xdr:cNvPr id="8" name="Chart 8"/>
          <xdr:cNvGraphicFramePr/>
        </xdr:nvGraphicFramePr>
        <xdr:xfrm>
          <a:off x="13392150" y="6019800"/>
          <a:ext cx="5600700" cy="379095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9" name="Text Box 9"/>
          <xdr:cNvSpPr txBox="1">
            <a:spLocks noChangeArrowheads="1"/>
          </xdr:cNvSpPr>
        </xdr:nvSpPr>
        <xdr:spPr>
          <a:xfrm>
            <a:off x="14201451" y="6172386"/>
            <a:ext cx="3942893" cy="1904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和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３０年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齢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級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口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X35"/>
  <sheetViews>
    <sheetView tabSelected="1" zoomScale="130" zoomScaleNormal="130" zoomScalePageLayoutView="0" workbookViewId="0" topLeftCell="A1">
      <selection activeCell="I41" sqref="I41"/>
    </sheetView>
  </sheetViews>
  <sheetFormatPr defaultColWidth="9.00390625" defaultRowHeight="13.5"/>
  <cols>
    <col min="1" max="26" width="10.625" style="2" customWidth="1"/>
    <col min="27" max="16384" width="9.00390625" style="2" customWidth="1"/>
  </cols>
  <sheetData>
    <row r="2" spans="1:17" ht="24">
      <c r="A2" s="25" t="s">
        <v>0</v>
      </c>
      <c r="I2" s="1"/>
      <c r="Q2" s="1"/>
    </row>
    <row r="3" spans="1:17" ht="15" customHeight="1">
      <c r="A3" s="1"/>
      <c r="I3" s="1"/>
      <c r="Q3" s="1"/>
    </row>
    <row r="4" spans="2:22" ht="15" thickBot="1">
      <c r="B4" s="3" t="s">
        <v>40</v>
      </c>
      <c r="C4" s="3"/>
      <c r="D4" s="3"/>
      <c r="E4" s="2" t="s">
        <v>1</v>
      </c>
      <c r="F4" s="3"/>
      <c r="J4" s="3" t="s">
        <v>39</v>
      </c>
      <c r="K4" s="3"/>
      <c r="L4" s="3"/>
      <c r="M4" s="2" t="s">
        <v>1</v>
      </c>
      <c r="N4" s="3"/>
      <c r="R4" s="3" t="s">
        <v>37</v>
      </c>
      <c r="S4" s="3"/>
      <c r="T4" s="3"/>
      <c r="U4" s="2" t="s">
        <v>1</v>
      </c>
      <c r="V4" s="3"/>
    </row>
    <row r="5" spans="2:22" ht="14.25">
      <c r="B5" s="4" t="s">
        <v>2</v>
      </c>
      <c r="C5" s="5" t="s">
        <v>3</v>
      </c>
      <c r="D5" s="6" t="s">
        <v>4</v>
      </c>
      <c r="E5" s="29" t="s">
        <v>5</v>
      </c>
      <c r="F5" s="3"/>
      <c r="J5" s="4" t="s">
        <v>2</v>
      </c>
      <c r="K5" s="5" t="s">
        <v>3</v>
      </c>
      <c r="L5" s="6" t="s">
        <v>4</v>
      </c>
      <c r="M5" s="7" t="s">
        <v>5</v>
      </c>
      <c r="N5" s="3"/>
      <c r="R5" s="4" t="s">
        <v>2</v>
      </c>
      <c r="S5" s="5" t="s">
        <v>3</v>
      </c>
      <c r="T5" s="6" t="s">
        <v>4</v>
      </c>
      <c r="U5" s="7" t="s">
        <v>5</v>
      </c>
      <c r="V5" s="3"/>
    </row>
    <row r="6" spans="2:24" ht="14.25">
      <c r="B6" s="8" t="s">
        <v>6</v>
      </c>
      <c r="C6" s="33">
        <v>35280</v>
      </c>
      <c r="D6" s="34">
        <v>33936</v>
      </c>
      <c r="E6" s="35">
        <f>SUM(C6:D6)</f>
        <v>69216</v>
      </c>
      <c r="F6" s="11">
        <f aca="true" t="shared" si="0" ref="F6:F22">-C6</f>
        <v>-35280</v>
      </c>
      <c r="J6" s="8" t="s">
        <v>6</v>
      </c>
      <c r="K6" s="33">
        <v>59884</v>
      </c>
      <c r="L6" s="34">
        <v>57311</v>
      </c>
      <c r="M6" s="35">
        <f>SUM(K6:L6)</f>
        <v>117195</v>
      </c>
      <c r="N6" s="11">
        <f aca="true" t="shared" si="1" ref="N6:N25">-K6</f>
        <v>-59884</v>
      </c>
      <c r="P6" s="12"/>
      <c r="R6" s="8" t="s">
        <v>6</v>
      </c>
      <c r="S6" s="9">
        <v>78553</v>
      </c>
      <c r="T6" s="10">
        <v>75370</v>
      </c>
      <c r="U6" s="30">
        <f>SUM(S6:T6)</f>
        <v>153923</v>
      </c>
      <c r="V6" s="11">
        <f aca="true" t="shared" si="2" ref="V6:V25">-S6</f>
        <v>-78553</v>
      </c>
      <c r="X6" s="12"/>
    </row>
    <row r="7" spans="2:24" ht="14.25">
      <c r="B7" s="13" t="s">
        <v>7</v>
      </c>
      <c r="C7" s="33">
        <v>40117</v>
      </c>
      <c r="D7" s="34">
        <v>37941</v>
      </c>
      <c r="E7" s="35">
        <f aca="true" t="shared" si="3" ref="E7:E22">SUM(C7:D7)</f>
        <v>78058</v>
      </c>
      <c r="F7" s="11">
        <f t="shared" si="0"/>
        <v>-40117</v>
      </c>
      <c r="J7" s="13" t="s">
        <v>7</v>
      </c>
      <c r="K7" s="33">
        <v>68734</v>
      </c>
      <c r="L7" s="34">
        <v>64540</v>
      </c>
      <c r="M7" s="35">
        <f aca="true" t="shared" si="4" ref="M7:M24">SUM(K7:L7)</f>
        <v>133274</v>
      </c>
      <c r="N7" s="11">
        <f t="shared" si="1"/>
        <v>-68734</v>
      </c>
      <c r="P7" s="12"/>
      <c r="R7" s="13" t="s">
        <v>7</v>
      </c>
      <c r="S7" s="9">
        <v>103577</v>
      </c>
      <c r="T7" s="10">
        <v>99737</v>
      </c>
      <c r="U7" s="30">
        <f aca="true" t="shared" si="5" ref="U7:U24">SUM(S7:T7)</f>
        <v>203314</v>
      </c>
      <c r="V7" s="11">
        <f t="shared" si="2"/>
        <v>-103577</v>
      </c>
      <c r="X7" s="12"/>
    </row>
    <row r="8" spans="1:24" ht="14.25">
      <c r="A8" s="12"/>
      <c r="B8" s="13" t="s">
        <v>8</v>
      </c>
      <c r="C8" s="33">
        <v>42527</v>
      </c>
      <c r="D8" s="34">
        <v>39551</v>
      </c>
      <c r="E8" s="35">
        <f t="shared" si="3"/>
        <v>82078</v>
      </c>
      <c r="F8" s="11">
        <f t="shared" si="0"/>
        <v>-42527</v>
      </c>
      <c r="I8" s="12"/>
      <c r="J8" s="13" t="s">
        <v>8</v>
      </c>
      <c r="K8" s="33">
        <v>81628</v>
      </c>
      <c r="L8" s="34">
        <v>77119</v>
      </c>
      <c r="M8" s="35">
        <f t="shared" si="4"/>
        <v>158747</v>
      </c>
      <c r="N8" s="11">
        <f t="shared" si="1"/>
        <v>-81628</v>
      </c>
      <c r="P8" s="12"/>
      <c r="R8" s="13" t="s">
        <v>8</v>
      </c>
      <c r="S8" s="9">
        <v>92912</v>
      </c>
      <c r="T8" s="10">
        <v>90256</v>
      </c>
      <c r="U8" s="30">
        <f t="shared" si="5"/>
        <v>183168</v>
      </c>
      <c r="V8" s="11">
        <f t="shared" si="2"/>
        <v>-92912</v>
      </c>
      <c r="X8" s="12"/>
    </row>
    <row r="9" spans="2:24" ht="14.25">
      <c r="B9" s="13" t="s">
        <v>9</v>
      </c>
      <c r="C9" s="33">
        <v>45167</v>
      </c>
      <c r="D9" s="34">
        <v>43264</v>
      </c>
      <c r="E9" s="35">
        <f t="shared" si="3"/>
        <v>88431</v>
      </c>
      <c r="F9" s="11">
        <f t="shared" si="0"/>
        <v>-45167</v>
      </c>
      <c r="J9" s="13" t="s">
        <v>9</v>
      </c>
      <c r="K9" s="33">
        <v>66027</v>
      </c>
      <c r="L9" s="34">
        <v>66078</v>
      </c>
      <c r="M9" s="35">
        <f t="shared" si="4"/>
        <v>132105</v>
      </c>
      <c r="N9" s="11">
        <f t="shared" si="1"/>
        <v>-66027</v>
      </c>
      <c r="P9" s="12"/>
      <c r="R9" s="13" t="s">
        <v>9</v>
      </c>
      <c r="S9" s="9">
        <v>73033</v>
      </c>
      <c r="T9" s="10">
        <v>81248</v>
      </c>
      <c r="U9" s="30">
        <f t="shared" si="5"/>
        <v>154281</v>
      </c>
      <c r="V9" s="11">
        <f t="shared" si="2"/>
        <v>-73033</v>
      </c>
      <c r="X9" s="12"/>
    </row>
    <row r="10" spans="2:24" ht="14.25">
      <c r="B10" s="13" t="s">
        <v>10</v>
      </c>
      <c r="C10" s="33">
        <v>44168</v>
      </c>
      <c r="D10" s="34">
        <v>43892</v>
      </c>
      <c r="E10" s="35">
        <f t="shared" si="3"/>
        <v>88060</v>
      </c>
      <c r="F10" s="11">
        <f t="shared" si="0"/>
        <v>-44168</v>
      </c>
      <c r="J10" s="13" t="s">
        <v>10</v>
      </c>
      <c r="K10" s="33">
        <v>51243</v>
      </c>
      <c r="L10" s="34">
        <v>57522</v>
      </c>
      <c r="M10" s="35">
        <f t="shared" si="4"/>
        <v>108765</v>
      </c>
      <c r="N10" s="11">
        <f t="shared" si="1"/>
        <v>-51243</v>
      </c>
      <c r="P10" s="12"/>
      <c r="R10" s="13" t="s">
        <v>10</v>
      </c>
      <c r="S10" s="9">
        <v>67979</v>
      </c>
      <c r="T10" s="10">
        <v>77636</v>
      </c>
      <c r="U10" s="30">
        <f t="shared" si="5"/>
        <v>145615</v>
      </c>
      <c r="V10" s="11">
        <f t="shared" si="2"/>
        <v>-67979</v>
      </c>
      <c r="X10" s="12"/>
    </row>
    <row r="11" spans="2:24" ht="14.25">
      <c r="B11" s="13" t="s">
        <v>11</v>
      </c>
      <c r="C11" s="33">
        <v>42628</v>
      </c>
      <c r="D11" s="34">
        <v>41335</v>
      </c>
      <c r="E11" s="35">
        <f t="shared" si="3"/>
        <v>83963</v>
      </c>
      <c r="F11" s="11">
        <f t="shared" si="0"/>
        <v>-42628</v>
      </c>
      <c r="J11" s="13" t="s">
        <v>11</v>
      </c>
      <c r="K11" s="33">
        <v>55669</v>
      </c>
      <c r="L11" s="34">
        <v>58072</v>
      </c>
      <c r="M11" s="35">
        <f t="shared" si="4"/>
        <v>113741</v>
      </c>
      <c r="N11" s="11">
        <f t="shared" si="1"/>
        <v>-55669</v>
      </c>
      <c r="P11" s="12"/>
      <c r="R11" s="13" t="s">
        <v>11</v>
      </c>
      <c r="S11" s="9">
        <v>65160</v>
      </c>
      <c r="T11" s="10">
        <v>68250</v>
      </c>
      <c r="U11" s="30">
        <f t="shared" si="5"/>
        <v>133410</v>
      </c>
      <c r="V11" s="11">
        <f t="shared" si="2"/>
        <v>-65160</v>
      </c>
      <c r="X11" s="12"/>
    </row>
    <row r="12" spans="2:24" ht="14.25">
      <c r="B12" s="13" t="s">
        <v>12</v>
      </c>
      <c r="C12" s="33">
        <v>45373</v>
      </c>
      <c r="D12" s="34">
        <v>45220</v>
      </c>
      <c r="E12" s="35">
        <f t="shared" si="3"/>
        <v>90593</v>
      </c>
      <c r="F12" s="11">
        <f t="shared" si="0"/>
        <v>-45373</v>
      </c>
      <c r="J12" s="13" t="s">
        <v>12</v>
      </c>
      <c r="K12" s="33">
        <v>65316</v>
      </c>
      <c r="L12" s="34">
        <v>65213</v>
      </c>
      <c r="M12" s="35">
        <f t="shared" si="4"/>
        <v>130529</v>
      </c>
      <c r="N12" s="11">
        <f t="shared" si="1"/>
        <v>-65316</v>
      </c>
      <c r="P12" s="12"/>
      <c r="R12" s="13" t="s">
        <v>12</v>
      </c>
      <c r="S12" s="9">
        <v>49111</v>
      </c>
      <c r="T12" s="10">
        <v>60253</v>
      </c>
      <c r="U12" s="30">
        <f t="shared" si="5"/>
        <v>109364</v>
      </c>
      <c r="V12" s="11">
        <f t="shared" si="2"/>
        <v>-49111</v>
      </c>
      <c r="X12" s="12"/>
    </row>
    <row r="13" spans="2:24" ht="14.25">
      <c r="B13" s="13" t="s">
        <v>13</v>
      </c>
      <c r="C13" s="33">
        <v>50602</v>
      </c>
      <c r="D13" s="34">
        <v>50858</v>
      </c>
      <c r="E13" s="35">
        <f t="shared" si="3"/>
        <v>101460</v>
      </c>
      <c r="F13" s="11">
        <f t="shared" si="0"/>
        <v>-50602</v>
      </c>
      <c r="J13" s="13" t="s">
        <v>13</v>
      </c>
      <c r="K13" s="33">
        <v>81946</v>
      </c>
      <c r="L13" s="34">
        <v>82010</v>
      </c>
      <c r="M13" s="35">
        <f t="shared" si="4"/>
        <v>163956</v>
      </c>
      <c r="N13" s="11">
        <f t="shared" si="1"/>
        <v>-81946</v>
      </c>
      <c r="P13" s="12"/>
      <c r="R13" s="13" t="s">
        <v>13</v>
      </c>
      <c r="S13" s="9">
        <v>41219</v>
      </c>
      <c r="T13" s="10">
        <v>52572</v>
      </c>
      <c r="U13" s="30">
        <f t="shared" si="5"/>
        <v>93791</v>
      </c>
      <c r="V13" s="11">
        <f t="shared" si="2"/>
        <v>-41219</v>
      </c>
      <c r="X13" s="12"/>
    </row>
    <row r="14" spans="2:24" ht="14.25">
      <c r="B14" s="13" t="s">
        <v>14</v>
      </c>
      <c r="C14" s="33">
        <v>57847</v>
      </c>
      <c r="D14" s="34">
        <v>57320</v>
      </c>
      <c r="E14" s="35">
        <f t="shared" si="3"/>
        <v>115167</v>
      </c>
      <c r="F14" s="11">
        <f t="shared" si="0"/>
        <v>-57847</v>
      </c>
      <c r="J14" s="13" t="s">
        <v>14</v>
      </c>
      <c r="K14" s="33">
        <v>69421</v>
      </c>
      <c r="L14" s="34">
        <v>70321</v>
      </c>
      <c r="M14" s="35">
        <f t="shared" si="4"/>
        <v>139742</v>
      </c>
      <c r="N14" s="11">
        <f t="shared" si="1"/>
        <v>-69421</v>
      </c>
      <c r="P14" s="12"/>
      <c r="R14" s="13" t="s">
        <v>14</v>
      </c>
      <c r="S14" s="9">
        <v>45224</v>
      </c>
      <c r="T14" s="10">
        <v>52386</v>
      </c>
      <c r="U14" s="30">
        <f t="shared" si="5"/>
        <v>97610</v>
      </c>
      <c r="V14" s="11">
        <f t="shared" si="2"/>
        <v>-45224</v>
      </c>
      <c r="X14" s="12"/>
    </row>
    <row r="15" spans="2:24" ht="14.25">
      <c r="B15" s="13" t="s">
        <v>15</v>
      </c>
      <c r="C15" s="33">
        <v>68339</v>
      </c>
      <c r="D15" s="34">
        <v>68628</v>
      </c>
      <c r="E15" s="35">
        <f t="shared" si="3"/>
        <v>136967</v>
      </c>
      <c r="F15" s="11">
        <f t="shared" si="0"/>
        <v>-68339</v>
      </c>
      <c r="J15" s="13" t="s">
        <v>15</v>
      </c>
      <c r="K15" s="33">
        <v>60088</v>
      </c>
      <c r="L15" s="34">
        <v>62348</v>
      </c>
      <c r="M15" s="35">
        <f t="shared" si="4"/>
        <v>122436</v>
      </c>
      <c r="N15" s="11">
        <f t="shared" si="1"/>
        <v>-60088</v>
      </c>
      <c r="P15" s="12"/>
      <c r="R15" s="13" t="s">
        <v>15</v>
      </c>
      <c r="S15" s="9">
        <v>42898</v>
      </c>
      <c r="T15" s="10">
        <v>46132</v>
      </c>
      <c r="U15" s="30">
        <f t="shared" si="5"/>
        <v>89030</v>
      </c>
      <c r="V15" s="11">
        <f t="shared" si="2"/>
        <v>-42898</v>
      </c>
      <c r="X15" s="12"/>
    </row>
    <row r="16" spans="2:24" ht="14.25">
      <c r="B16" s="13" t="s">
        <v>16</v>
      </c>
      <c r="C16" s="33">
        <v>55488</v>
      </c>
      <c r="D16" s="34">
        <v>57664</v>
      </c>
      <c r="E16" s="35">
        <f t="shared" si="3"/>
        <v>113152</v>
      </c>
      <c r="F16" s="11">
        <f t="shared" si="0"/>
        <v>-55488</v>
      </c>
      <c r="J16" s="13" t="s">
        <v>16</v>
      </c>
      <c r="K16" s="33">
        <v>63968</v>
      </c>
      <c r="L16" s="34">
        <v>66307</v>
      </c>
      <c r="M16" s="35">
        <f t="shared" si="4"/>
        <v>130275</v>
      </c>
      <c r="N16" s="11">
        <f t="shared" si="1"/>
        <v>-63968</v>
      </c>
      <c r="P16" s="12"/>
      <c r="R16" s="13" t="s">
        <v>16</v>
      </c>
      <c r="S16" s="9">
        <v>40553</v>
      </c>
      <c r="T16" s="10">
        <v>41723</v>
      </c>
      <c r="U16" s="30">
        <f t="shared" si="5"/>
        <v>82276</v>
      </c>
      <c r="V16" s="11">
        <f t="shared" si="2"/>
        <v>-40553</v>
      </c>
      <c r="X16" s="12"/>
    </row>
    <row r="17" spans="2:24" ht="14.25">
      <c r="B17" s="13" t="s">
        <v>17</v>
      </c>
      <c r="C17" s="33">
        <v>51515</v>
      </c>
      <c r="D17" s="34">
        <v>54195</v>
      </c>
      <c r="E17" s="35">
        <f t="shared" si="3"/>
        <v>105710</v>
      </c>
      <c r="F17" s="11">
        <f t="shared" si="0"/>
        <v>-51515</v>
      </c>
      <c r="J17" s="13" t="s">
        <v>17</v>
      </c>
      <c r="K17" s="33">
        <v>58978</v>
      </c>
      <c r="L17" s="34">
        <v>62198</v>
      </c>
      <c r="M17" s="35">
        <f t="shared" si="4"/>
        <v>121176</v>
      </c>
      <c r="N17" s="11">
        <f t="shared" si="1"/>
        <v>-58978</v>
      </c>
      <c r="P17" s="12"/>
      <c r="R17" s="13" t="s">
        <v>17</v>
      </c>
      <c r="S17" s="9">
        <v>36418</v>
      </c>
      <c r="T17" s="10">
        <v>35741</v>
      </c>
      <c r="U17" s="30">
        <f t="shared" si="5"/>
        <v>72159</v>
      </c>
      <c r="V17" s="11">
        <f t="shared" si="2"/>
        <v>-36418</v>
      </c>
      <c r="X17" s="12"/>
    </row>
    <row r="18" spans="1:24" ht="14.25">
      <c r="A18" s="12"/>
      <c r="B18" s="13" t="s">
        <v>18</v>
      </c>
      <c r="C18" s="33">
        <v>52780</v>
      </c>
      <c r="D18" s="34">
        <v>56111</v>
      </c>
      <c r="E18" s="35">
        <f t="shared" si="3"/>
        <v>108891</v>
      </c>
      <c r="F18" s="11">
        <f t="shared" si="0"/>
        <v>-52780</v>
      </c>
      <c r="J18" s="13" t="s">
        <v>18</v>
      </c>
      <c r="K18" s="33">
        <v>41548</v>
      </c>
      <c r="L18" s="34">
        <v>53585</v>
      </c>
      <c r="M18" s="35">
        <f t="shared" si="4"/>
        <v>95133</v>
      </c>
      <c r="N18" s="11">
        <f t="shared" si="1"/>
        <v>-41548</v>
      </c>
      <c r="P18" s="12"/>
      <c r="R18" s="13" t="s">
        <v>18</v>
      </c>
      <c r="S18" s="9">
        <v>27058</v>
      </c>
      <c r="T18" s="10">
        <v>26888</v>
      </c>
      <c r="U18" s="30">
        <f t="shared" si="5"/>
        <v>53946</v>
      </c>
      <c r="V18" s="11">
        <f t="shared" si="2"/>
        <v>-27058</v>
      </c>
      <c r="X18" s="12"/>
    </row>
    <row r="19" spans="2:24" ht="14.25">
      <c r="B19" s="13" t="s">
        <v>19</v>
      </c>
      <c r="C19" s="33">
        <v>58063</v>
      </c>
      <c r="D19" s="34">
        <v>61874</v>
      </c>
      <c r="E19" s="35">
        <f t="shared" si="3"/>
        <v>119937</v>
      </c>
      <c r="F19" s="11">
        <f t="shared" si="0"/>
        <v>-58063</v>
      </c>
      <c r="J19" s="13" t="s">
        <v>19</v>
      </c>
      <c r="K19" s="33">
        <v>31473</v>
      </c>
      <c r="L19" s="34">
        <v>44229</v>
      </c>
      <c r="M19" s="35">
        <f t="shared" si="4"/>
        <v>75702</v>
      </c>
      <c r="N19" s="11">
        <f t="shared" si="1"/>
        <v>-31473</v>
      </c>
      <c r="P19" s="12"/>
      <c r="R19" s="13" t="s">
        <v>19</v>
      </c>
      <c r="S19" s="9">
        <v>20997</v>
      </c>
      <c r="T19" s="10">
        <v>22762</v>
      </c>
      <c r="U19" s="30">
        <f t="shared" si="5"/>
        <v>43759</v>
      </c>
      <c r="V19" s="11">
        <f t="shared" si="2"/>
        <v>-20997</v>
      </c>
      <c r="X19" s="12"/>
    </row>
    <row r="20" spans="2:24" ht="14.25">
      <c r="B20" s="13" t="s">
        <v>20</v>
      </c>
      <c r="C20" s="33">
        <v>66474</v>
      </c>
      <c r="D20" s="34">
        <v>74921</v>
      </c>
      <c r="E20" s="35">
        <f t="shared" si="3"/>
        <v>141395</v>
      </c>
      <c r="F20" s="11">
        <f t="shared" si="0"/>
        <v>-66474</v>
      </c>
      <c r="J20" s="13" t="s">
        <v>20</v>
      </c>
      <c r="K20" s="33">
        <v>29694</v>
      </c>
      <c r="L20" s="34">
        <v>40343</v>
      </c>
      <c r="M20" s="35">
        <f t="shared" si="4"/>
        <v>70037</v>
      </c>
      <c r="N20" s="11">
        <f t="shared" si="1"/>
        <v>-29694</v>
      </c>
      <c r="P20" s="12"/>
      <c r="R20" s="13" t="s">
        <v>20</v>
      </c>
      <c r="S20" s="9">
        <v>15629</v>
      </c>
      <c r="T20" s="10">
        <v>19638</v>
      </c>
      <c r="U20" s="30">
        <f t="shared" si="5"/>
        <v>35267</v>
      </c>
      <c r="V20" s="11">
        <f t="shared" si="2"/>
        <v>-15629</v>
      </c>
      <c r="X20" s="12"/>
    </row>
    <row r="21" spans="2:24" ht="14.25">
      <c r="B21" s="13" t="s">
        <v>21</v>
      </c>
      <c r="C21" s="33">
        <v>49163</v>
      </c>
      <c r="D21" s="34">
        <v>60538</v>
      </c>
      <c r="E21" s="35">
        <f t="shared" si="3"/>
        <v>109701</v>
      </c>
      <c r="F21" s="11">
        <f t="shared" si="0"/>
        <v>-49163</v>
      </c>
      <c r="J21" s="13" t="s">
        <v>21</v>
      </c>
      <c r="K21" s="33">
        <v>21570</v>
      </c>
      <c r="L21" s="34">
        <v>30789</v>
      </c>
      <c r="M21" s="35">
        <f t="shared" si="4"/>
        <v>52359</v>
      </c>
      <c r="N21" s="11">
        <f t="shared" si="1"/>
        <v>-21570</v>
      </c>
      <c r="P21" s="12"/>
      <c r="R21" s="13" t="s">
        <v>21</v>
      </c>
      <c r="S21" s="9">
        <v>9913</v>
      </c>
      <c r="T21" s="10">
        <v>13826</v>
      </c>
      <c r="U21" s="30">
        <f t="shared" si="5"/>
        <v>23739</v>
      </c>
      <c r="V21" s="11">
        <f t="shared" si="2"/>
        <v>-9913</v>
      </c>
      <c r="X21" s="12"/>
    </row>
    <row r="22" spans="2:24" s="3" customFormat="1" ht="14.25">
      <c r="B22" s="13" t="s">
        <v>22</v>
      </c>
      <c r="C22" s="33">
        <v>33582</v>
      </c>
      <c r="D22" s="34">
        <v>47839</v>
      </c>
      <c r="E22" s="35">
        <f t="shared" si="3"/>
        <v>81421</v>
      </c>
      <c r="F22" s="11">
        <f t="shared" si="0"/>
        <v>-33582</v>
      </c>
      <c r="J22" s="13" t="s">
        <v>22</v>
      </c>
      <c r="K22" s="33">
        <v>12352</v>
      </c>
      <c r="L22" s="34">
        <v>20013</v>
      </c>
      <c r="M22" s="35">
        <f t="shared" si="4"/>
        <v>32365</v>
      </c>
      <c r="N22" s="11">
        <f t="shared" si="1"/>
        <v>-12352</v>
      </c>
      <c r="P22" s="12"/>
      <c r="R22" s="13" t="s">
        <v>22</v>
      </c>
      <c r="S22" s="9">
        <v>4283</v>
      </c>
      <c r="T22" s="10">
        <v>6805</v>
      </c>
      <c r="U22" s="30">
        <f t="shared" si="5"/>
        <v>11088</v>
      </c>
      <c r="V22" s="11">
        <f t="shared" si="2"/>
        <v>-4283</v>
      </c>
      <c r="X22" s="12"/>
    </row>
    <row r="23" spans="2:24" s="3" customFormat="1" ht="14.25">
      <c r="B23" s="13" t="s">
        <v>42</v>
      </c>
      <c r="C23" s="33">
        <v>21951</v>
      </c>
      <c r="D23" s="34">
        <v>40394</v>
      </c>
      <c r="E23" s="35">
        <f>SUM(C23:D23)</f>
        <v>62345</v>
      </c>
      <c r="F23" s="11">
        <f aca="true" t="shared" si="6" ref="F23:F28">-C23</f>
        <v>-21951</v>
      </c>
      <c r="J23" s="13" t="s">
        <v>23</v>
      </c>
      <c r="K23" s="33">
        <v>6528</v>
      </c>
      <c r="L23" s="34">
        <v>12564</v>
      </c>
      <c r="M23" s="35">
        <f t="shared" si="4"/>
        <v>19092</v>
      </c>
      <c r="N23" s="11">
        <f t="shared" si="1"/>
        <v>-6528</v>
      </c>
      <c r="P23" s="12"/>
      <c r="R23" s="13" t="s">
        <v>23</v>
      </c>
      <c r="S23" s="9">
        <v>1314</v>
      </c>
      <c r="T23" s="10">
        <v>2734</v>
      </c>
      <c r="U23" s="30">
        <f t="shared" si="5"/>
        <v>4048</v>
      </c>
      <c r="V23" s="11">
        <f t="shared" si="2"/>
        <v>-1314</v>
      </c>
      <c r="X23" s="12"/>
    </row>
    <row r="24" spans="1:24" s="3" customFormat="1" ht="14.25">
      <c r="A24" s="2"/>
      <c r="B24" s="13" t="s">
        <v>43</v>
      </c>
      <c r="C24" s="33">
        <v>8825</v>
      </c>
      <c r="D24" s="34">
        <v>23445</v>
      </c>
      <c r="E24" s="35">
        <f>SUM(C24:D24)</f>
        <v>32270</v>
      </c>
      <c r="F24" s="11">
        <f t="shared" si="6"/>
        <v>-8825</v>
      </c>
      <c r="G24" s="2"/>
      <c r="H24" s="2"/>
      <c r="J24" s="26" t="s">
        <v>38</v>
      </c>
      <c r="K24" s="36">
        <v>171</v>
      </c>
      <c r="L24" s="37">
        <v>106</v>
      </c>
      <c r="M24" s="35">
        <f t="shared" si="4"/>
        <v>277</v>
      </c>
      <c r="N24" s="11">
        <f t="shared" si="1"/>
        <v>-171</v>
      </c>
      <c r="P24" s="12"/>
      <c r="R24" s="26" t="s">
        <v>38</v>
      </c>
      <c r="S24" s="27">
        <v>6</v>
      </c>
      <c r="T24" s="28">
        <v>6</v>
      </c>
      <c r="U24" s="30">
        <f t="shared" si="5"/>
        <v>12</v>
      </c>
      <c r="V24" s="11">
        <f t="shared" si="2"/>
        <v>-6</v>
      </c>
      <c r="X24" s="12"/>
    </row>
    <row r="25" spans="1:22" s="3" customFormat="1" ht="15" thickBot="1">
      <c r="A25" s="2"/>
      <c r="B25" s="13" t="s">
        <v>44</v>
      </c>
      <c r="C25" s="33">
        <v>1688</v>
      </c>
      <c r="D25" s="34">
        <v>7638</v>
      </c>
      <c r="E25" s="35">
        <f>SUM(C25:D25)</f>
        <v>9326</v>
      </c>
      <c r="F25" s="11">
        <f t="shared" si="6"/>
        <v>-1688</v>
      </c>
      <c r="G25" s="2"/>
      <c r="H25" s="2"/>
      <c r="J25" s="15" t="s">
        <v>5</v>
      </c>
      <c r="K25" s="31">
        <f>SUM(K6:K24)</f>
        <v>926238</v>
      </c>
      <c r="L25" s="16">
        <f>SUM(L6:L24)</f>
        <v>990668</v>
      </c>
      <c r="M25" s="32">
        <f>SUM(M6:M24)</f>
        <v>1916906</v>
      </c>
      <c r="N25" s="11">
        <f t="shared" si="1"/>
        <v>-926238</v>
      </c>
      <c r="P25" s="12"/>
      <c r="R25" s="15" t="s">
        <v>5</v>
      </c>
      <c r="S25" s="31">
        <f>SUM(S6:S24)</f>
        <v>815837</v>
      </c>
      <c r="T25" s="16">
        <f>SUM(T6:T24)</f>
        <v>873963</v>
      </c>
      <c r="U25" s="32">
        <f>SUM(U6:U24)</f>
        <v>1689800</v>
      </c>
      <c r="V25" s="11">
        <f t="shared" si="2"/>
        <v>-815837</v>
      </c>
    </row>
    <row r="26" spans="1:22" s="3" customFormat="1" ht="14.25">
      <c r="A26" s="14"/>
      <c r="B26" s="13" t="s">
        <v>41</v>
      </c>
      <c r="C26" s="33">
        <v>168</v>
      </c>
      <c r="D26" s="34">
        <v>1428</v>
      </c>
      <c r="E26" s="35">
        <f>SUM(C26:D26)</f>
        <v>1596</v>
      </c>
      <c r="F26" s="11">
        <f t="shared" si="6"/>
        <v>-168</v>
      </c>
      <c r="J26" s="17"/>
      <c r="K26" s="18"/>
      <c r="L26" s="18"/>
      <c r="M26" s="18"/>
      <c r="N26" s="19" t="s">
        <v>24</v>
      </c>
      <c r="R26" s="17"/>
      <c r="S26" s="18"/>
      <c r="T26" s="18"/>
      <c r="U26" s="18"/>
      <c r="V26" s="19" t="s">
        <v>24</v>
      </c>
    </row>
    <row r="27" spans="1:22" s="3" customFormat="1" ht="14.25">
      <c r="A27" s="14"/>
      <c r="B27" s="26" t="s">
        <v>38</v>
      </c>
      <c r="C27" s="36">
        <v>36300</v>
      </c>
      <c r="D27" s="37">
        <v>32395</v>
      </c>
      <c r="E27" s="35">
        <f>SUM(C27:D27)</f>
        <v>68695</v>
      </c>
      <c r="F27" s="11">
        <f t="shared" si="6"/>
        <v>-36300</v>
      </c>
      <c r="J27" s="17"/>
      <c r="K27" s="18"/>
      <c r="L27" s="18"/>
      <c r="M27" s="18"/>
      <c r="N27" s="19"/>
      <c r="R27" s="17"/>
      <c r="S27" s="18"/>
      <c r="T27" s="18"/>
      <c r="U27" s="18"/>
      <c r="V27" s="19"/>
    </row>
    <row r="28" spans="1:22" ht="15" thickBot="1">
      <c r="A28" s="3"/>
      <c r="B28" s="15" t="s">
        <v>5</v>
      </c>
      <c r="C28" s="31">
        <f>SUM(C6:C27)</f>
        <v>908045</v>
      </c>
      <c r="D28" s="16">
        <f>SUM(D6:D27)</f>
        <v>980387</v>
      </c>
      <c r="E28" s="32">
        <f>SUM(E6:E27)</f>
        <v>1888432</v>
      </c>
      <c r="F28" s="11">
        <f t="shared" si="6"/>
        <v>-908045</v>
      </c>
      <c r="G28" s="3"/>
      <c r="H28" s="3"/>
      <c r="J28" s="20" t="s">
        <v>27</v>
      </c>
      <c r="K28" s="38">
        <f>SUM(K6:K8)</f>
        <v>210246</v>
      </c>
      <c r="L28" s="38">
        <f>SUM(L6:L8)</f>
        <v>198970</v>
      </c>
      <c r="M28" s="38">
        <f>SUM(M6:M8)</f>
        <v>409216</v>
      </c>
      <c r="N28" s="22" t="s">
        <v>26</v>
      </c>
      <c r="R28" s="20" t="s">
        <v>27</v>
      </c>
      <c r="S28" s="21">
        <f>SUM(S6:S8)</f>
        <v>275042</v>
      </c>
      <c r="T28" s="21">
        <f>SUM(T6:T8)</f>
        <v>265363</v>
      </c>
      <c r="U28" s="21">
        <f>SUM(U6:U8)</f>
        <v>540405</v>
      </c>
      <c r="V28" s="22" t="s">
        <v>26</v>
      </c>
    </row>
    <row r="29" spans="1:22" ht="14.25">
      <c r="A29" s="3"/>
      <c r="B29" s="17"/>
      <c r="C29" s="18"/>
      <c r="D29" s="18"/>
      <c r="E29" s="18"/>
      <c r="F29" s="19" t="s">
        <v>24</v>
      </c>
      <c r="G29" s="3"/>
      <c r="H29" s="3"/>
      <c r="J29" s="20" t="s">
        <v>30</v>
      </c>
      <c r="K29" s="38">
        <f>SUM(K9:K18)</f>
        <v>614204</v>
      </c>
      <c r="L29" s="38">
        <f>SUM(L9:L18)</f>
        <v>643654</v>
      </c>
      <c r="M29" s="38">
        <f>SUM(M9:M18)</f>
        <v>1257858</v>
      </c>
      <c r="N29" s="22" t="s">
        <v>29</v>
      </c>
      <c r="R29" s="20" t="s">
        <v>30</v>
      </c>
      <c r="S29" s="21">
        <f>SUM(S9:S18)</f>
        <v>488653</v>
      </c>
      <c r="T29" s="21">
        <f>SUM(T9:T18)</f>
        <v>542829</v>
      </c>
      <c r="U29" s="21">
        <f>SUM(U9:U18)</f>
        <v>1031482</v>
      </c>
      <c r="V29" s="22" t="s">
        <v>29</v>
      </c>
    </row>
    <row r="30" spans="1:22" ht="14.25">
      <c r="A30" s="3"/>
      <c r="B30" s="17"/>
      <c r="C30" s="18"/>
      <c r="D30" s="18"/>
      <c r="E30" s="18"/>
      <c r="F30" s="19"/>
      <c r="G30" s="3"/>
      <c r="H30" s="3"/>
      <c r="J30" s="20" t="s">
        <v>33</v>
      </c>
      <c r="K30" s="38">
        <f>SUM(K19:K23)</f>
        <v>101617</v>
      </c>
      <c r="L30" s="38">
        <f>SUM(L19:L23)</f>
        <v>147938</v>
      </c>
      <c r="M30" s="38">
        <f>SUM(M19:M23)</f>
        <v>249555</v>
      </c>
      <c r="N30" s="22" t="s">
        <v>32</v>
      </c>
      <c r="R30" s="20" t="s">
        <v>33</v>
      </c>
      <c r="S30" s="21">
        <f>SUM(S19:S23)</f>
        <v>52136</v>
      </c>
      <c r="T30" s="21">
        <f>SUM(T19:T23)</f>
        <v>65765</v>
      </c>
      <c r="U30" s="21">
        <f>SUM(U19:U23)</f>
        <v>117901</v>
      </c>
      <c r="V30" s="22" t="s">
        <v>32</v>
      </c>
    </row>
    <row r="31" spans="2:21" ht="14.25">
      <c r="B31" s="20" t="s">
        <v>25</v>
      </c>
      <c r="C31" s="38">
        <f>SUM(C6:C8)</f>
        <v>117924</v>
      </c>
      <c r="D31" s="38">
        <f>SUM(D6:D8)</f>
        <v>111428</v>
      </c>
      <c r="E31" s="38">
        <f>SUM(E6:E8)</f>
        <v>229352</v>
      </c>
      <c r="F31" s="22" t="s">
        <v>26</v>
      </c>
      <c r="M31" s="23" t="s">
        <v>34</v>
      </c>
      <c r="U31" s="23" t="s">
        <v>34</v>
      </c>
    </row>
    <row r="32" spans="2:21" ht="14.25">
      <c r="B32" s="20" t="s">
        <v>28</v>
      </c>
      <c r="C32" s="38">
        <f>SUM(C9:C18)</f>
        <v>513907</v>
      </c>
      <c r="D32" s="38">
        <f>SUM(D9:D18)</f>
        <v>518487</v>
      </c>
      <c r="E32" s="38">
        <f>SUM(E9:E18)</f>
        <v>1032394</v>
      </c>
      <c r="F32" s="22" t="s">
        <v>29</v>
      </c>
      <c r="J32" s="24" t="s">
        <v>35</v>
      </c>
      <c r="M32" s="3" t="s">
        <v>36</v>
      </c>
      <c r="R32" s="24" t="s">
        <v>35</v>
      </c>
      <c r="U32" s="3" t="s">
        <v>36</v>
      </c>
    </row>
    <row r="33" spans="2:6" ht="14.25">
      <c r="B33" s="20" t="s">
        <v>31</v>
      </c>
      <c r="C33" s="38">
        <f>SUM(C19:C26)</f>
        <v>239914</v>
      </c>
      <c r="D33" s="38">
        <f>SUM(D19:D26)</f>
        <v>318077</v>
      </c>
      <c r="E33" s="38">
        <f>SUM(E19:E26)</f>
        <v>557991</v>
      </c>
      <c r="F33" s="22" t="s">
        <v>32</v>
      </c>
    </row>
    <row r="34" ht="14.25">
      <c r="E34" s="23" t="s">
        <v>34</v>
      </c>
    </row>
    <row r="35" spans="2:5" ht="14.25">
      <c r="B35" s="24" t="s">
        <v>35</v>
      </c>
      <c r="E35" s="3" t="s">
        <v>36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2022-08-03T06:23:32Z</dcterms:created>
  <dcterms:modified xsi:type="dcterms:W3CDTF">2022-08-03T06:23:39Z</dcterms:modified>
  <cp:category/>
  <cp:version/>
  <cp:contentType/>
  <cp:contentStatus/>
</cp:coreProperties>
</file>