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5760" tabRatio="601"/>
  </bookViews>
  <sheets>
    <sheet name="目次" sheetId="32" r:id="rId1"/>
    <sheet name="177・178" sheetId="26" r:id="rId2"/>
    <sheet name="179・180" sheetId="15" r:id="rId3"/>
    <sheet name="181" sheetId="33" r:id="rId4"/>
    <sheet name="182" sheetId="34" r:id="rId5"/>
    <sheet name="182-2" sheetId="36" r:id="rId6"/>
    <sheet name="183" sheetId="28" r:id="rId7"/>
  </sheets>
  <definedNames>
    <definedName name="_xlnm.Print_Area" localSheetId="1">'177・178'!$A$1:$K$43</definedName>
    <definedName name="_xlnm.Print_Area" localSheetId="2">'179・180'!$A$1:$J$46</definedName>
    <definedName name="_xlnm.Print_Area" localSheetId="3">'181'!$A$1:$J$39</definedName>
    <definedName name="_xlnm.Print_Area" localSheetId="4">'182'!$A$1:$O$57</definedName>
    <definedName name="_xlnm.Print_Area" localSheetId="5">'182-2'!$A$1:$AB$80</definedName>
    <definedName name="_xlnm.Print_Area" localSheetId="6">'183'!$A$1:$X$75</definedName>
    <definedName name="_xlnm.Print_Area" localSheetId="0">目次!$A$1:$B$10</definedName>
    <definedName name="Z_8DA3A502_2F15_404C_A2EB_9D1CC3E03BB1_.wvu.PrintArea" localSheetId="3" hidden="1">'181'!$A$1:$J$20</definedName>
  </definedNames>
  <calcPr calcId="162913"/>
</workbook>
</file>

<file path=xl/calcChain.xml><?xml version="1.0" encoding="utf-8"?>
<calcChain xmlns="http://schemas.openxmlformats.org/spreadsheetml/2006/main">
  <c r="G17" i="28" l="1"/>
  <c r="G13" i="28" s="1"/>
  <c r="G11" i="28" s="1"/>
  <c r="F17" i="28"/>
  <c r="F13" i="28" s="1"/>
  <c r="F11" i="28" s="1"/>
  <c r="E17" i="28"/>
  <c r="D17" i="28"/>
  <c r="C17" i="28"/>
  <c r="C13" i="28" s="1"/>
  <c r="C11" i="28" s="1"/>
  <c r="G15" i="28"/>
  <c r="F15" i="28"/>
  <c r="E15" i="28"/>
  <c r="D15" i="28"/>
  <c r="C15" i="28"/>
  <c r="E13" i="28"/>
  <c r="D13" i="28"/>
  <c r="D11" i="28" s="1"/>
  <c r="E11" i="28"/>
  <c r="J35" i="33"/>
  <c r="I35" i="33"/>
  <c r="H35" i="33"/>
  <c r="G35" i="33"/>
  <c r="F35" i="33"/>
  <c r="E35" i="33"/>
  <c r="D35" i="33"/>
  <c r="C35" i="33"/>
  <c r="B35" i="33"/>
  <c r="J18" i="33"/>
  <c r="I18" i="33"/>
  <c r="H18" i="33"/>
  <c r="G18" i="33"/>
  <c r="F18" i="33"/>
  <c r="E18" i="33"/>
  <c r="D18" i="33"/>
  <c r="C18" i="33"/>
  <c r="B18" i="33"/>
  <c r="V15" i="28" l="1"/>
  <c r="U15" i="28"/>
  <c r="V13" i="28"/>
  <c r="U13" i="28"/>
  <c r="U11" i="28" l="1"/>
  <c r="V11" i="28"/>
  <c r="T15" i="28"/>
  <c r="S15" i="28"/>
  <c r="R15" i="28"/>
  <c r="Q15" i="28"/>
  <c r="P15" i="28"/>
  <c r="T13" i="28"/>
  <c r="S13" i="28"/>
  <c r="R13" i="28"/>
  <c r="Q13" i="28"/>
  <c r="P13" i="28"/>
  <c r="T11" i="28"/>
  <c r="S11" i="28"/>
  <c r="R11" i="28"/>
  <c r="Q11" i="28"/>
  <c r="P11" i="28"/>
</calcChain>
</file>

<file path=xl/sharedStrings.xml><?xml version="1.0" encoding="utf-8"?>
<sst xmlns="http://schemas.openxmlformats.org/spreadsheetml/2006/main" count="815" uniqueCount="362">
  <si>
    <t>病院種別</t>
  </si>
  <si>
    <t>…</t>
  </si>
  <si>
    <t>（単位　人）</t>
  </si>
  <si>
    <t>13歳</t>
  </si>
  <si>
    <t>14歳</t>
  </si>
  <si>
    <t>15歳</t>
  </si>
  <si>
    <t>16歳</t>
  </si>
  <si>
    <t>17歳</t>
  </si>
  <si>
    <t>市　　　計　</t>
  </si>
  <si>
    <t>郡　　　計　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</si>
  <si>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</si>
  <si>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</si>
  <si>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</si>
  <si>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</si>
  <si>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</si>
  <si>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</si>
  <si>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</si>
  <si>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</si>
  <si>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</si>
  <si>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</si>
  <si>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和　気　郡</t>
  </si>
  <si>
    <t>和気町</t>
  </si>
  <si>
    <t>都　窪　郡</t>
  </si>
  <si>
    <t>早島町</t>
  </si>
  <si>
    <t>浅　口　郡</t>
  </si>
  <si>
    <t>里庄町</t>
  </si>
  <si>
    <t>小　田　郡</t>
  </si>
  <si>
    <t>矢掛町</t>
  </si>
  <si>
    <t>真　庭　郡</t>
  </si>
  <si>
    <t>新庄村</t>
  </si>
  <si>
    <t>苫　田　郡</t>
  </si>
  <si>
    <t>鏡野町</t>
  </si>
  <si>
    <t>勝　田　郡</t>
  </si>
  <si>
    <t>勝央町</t>
  </si>
  <si>
    <t>奈義町</t>
  </si>
  <si>
    <t>英　田　郡</t>
  </si>
  <si>
    <t>西粟倉村</t>
  </si>
  <si>
    <t>久　米　郡</t>
  </si>
  <si>
    <t>久米南町</t>
  </si>
  <si>
    <t>急性灰白
髄　　炎</t>
  </si>
  <si>
    <t>破傷風</t>
  </si>
  <si>
    <t>年　　　次
市　町　村</t>
    <rPh sb="0" eb="5">
      <t>ネンジ</t>
    </rPh>
    <rPh sb="6" eb="11">
      <t>シチョウソン</t>
    </rPh>
    <phoneticPr fontId="2"/>
  </si>
  <si>
    <t>病　院</t>
    <rPh sb="0" eb="3">
      <t>ビョウイン</t>
    </rPh>
    <phoneticPr fontId="2"/>
  </si>
  <si>
    <t>一　般
診療所</t>
    <rPh sb="0" eb="3">
      <t>イッパン</t>
    </rPh>
    <rPh sb="4" eb="7">
      <t>シンリョウショ</t>
    </rPh>
    <phoneticPr fontId="2"/>
  </si>
  <si>
    <t>歯　科
診療所</t>
    <rPh sb="0" eb="3">
      <t>シカ</t>
    </rPh>
    <rPh sb="4" eb="7">
      <t>シンリョウショ</t>
    </rPh>
    <phoneticPr fontId="2"/>
  </si>
  <si>
    <t>医　師</t>
    <rPh sb="0" eb="3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</si>
  <si>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</si>
  <si>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</si>
  <si>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公衆浴場</t>
    <rPh sb="0" eb="2">
      <t>コウシュウ</t>
    </rPh>
    <rPh sb="2" eb="4">
      <t>ヨクジョウ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</si>
  <si>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</si>
  <si>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</si>
  <si>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
ン グ 所</t>
    <rPh sb="9" eb="10">
      <t>ショ</t>
    </rPh>
    <phoneticPr fontId="2"/>
  </si>
  <si>
    <r>
      <t>旅館業施設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(ホテル　
・旅館等)</t>
    </r>
    <rPh sb="0" eb="3">
      <t>リョカンギョウ</t>
    </rPh>
    <rPh sb="3" eb="5">
      <t>シセツ</t>
    </rPh>
    <rPh sb="13" eb="15">
      <t>リョカン</t>
    </rPh>
    <rPh sb="15" eb="16">
      <t>トウ</t>
    </rPh>
    <phoneticPr fontId="2"/>
  </si>
  <si>
    <t>墓　地</t>
    <rPh sb="0" eb="3">
      <t>ボチ</t>
    </rPh>
    <phoneticPr fontId="2"/>
  </si>
  <si>
    <t>火葬場</t>
    <rPh sb="0" eb="3">
      <t>カソウバ</t>
    </rPh>
    <phoneticPr fontId="2"/>
  </si>
  <si>
    <t>病　床</t>
    <rPh sb="0" eb="3">
      <t>ビョウショウ</t>
    </rPh>
    <phoneticPr fontId="2"/>
  </si>
  <si>
    <t>クロイツフェルト・ヤコブ病</t>
    <rPh sb="12" eb="13">
      <t>ビョウ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</si>
  <si>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</si>
  <si>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</si>
  <si>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</si>
  <si>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</si>
  <si>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</si>
  <si>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身長（㎝）</t>
    <rPh sb="0" eb="2">
      <t>シンチョウ</t>
    </rPh>
    <phoneticPr fontId="2"/>
  </si>
  <si>
    <t>（単位　死亡数　人、死亡率　人口十万対）</t>
    <rPh sb="16" eb="17">
      <t>10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</si>
  <si>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</si>
  <si>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</si>
  <si>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</si>
  <si>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助産師</t>
    <rPh sb="0" eb="3">
      <t>ジョサンシ</t>
    </rPh>
    <phoneticPr fontId="2"/>
  </si>
  <si>
    <t>瀬戸内市</t>
    <rPh sb="0" eb="3">
      <t>セトウチ</t>
    </rPh>
    <rPh sb="3" eb="4">
      <t>シ</t>
    </rPh>
    <phoneticPr fontId="2"/>
  </si>
  <si>
    <t>加　賀　郡</t>
    <rPh sb="0" eb="1">
      <t>カ</t>
    </rPh>
    <rPh sb="2" eb="3">
      <t>ガ</t>
    </rPh>
    <phoneticPr fontId="2"/>
  </si>
  <si>
    <t>吉備中央町</t>
    <rPh sb="0" eb="2">
      <t>キビ</t>
    </rPh>
    <phoneticPr fontId="2"/>
  </si>
  <si>
    <t>病床種別</t>
    <rPh sb="0" eb="2">
      <t>ビョウショウ</t>
    </rPh>
    <phoneticPr fontId="2"/>
  </si>
  <si>
    <t>資料：厚生労働省「医療施設調査」「病院報告」</t>
    <rPh sb="5" eb="7">
      <t>ロウドウ</t>
    </rPh>
    <phoneticPr fontId="2"/>
  </si>
  <si>
    <t>赤磐市</t>
    <rPh sb="0" eb="2">
      <t>アカイワ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</si>
  <si>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</si>
  <si>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</si>
  <si>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美咲町</t>
    <rPh sb="0" eb="2">
      <t>ミサキ</t>
    </rPh>
    <rPh sb="2" eb="3">
      <t>チョウ</t>
    </rPh>
    <phoneticPr fontId="2"/>
  </si>
  <si>
    <t>裸眼視力</t>
    <rPh sb="0" eb="2">
      <t>ラガン</t>
    </rPh>
    <rPh sb="2" eb="4">
      <t>シリョク</t>
    </rPh>
    <phoneticPr fontId="2"/>
  </si>
  <si>
    <t>難聴</t>
    <rPh sb="0" eb="2">
      <t>ナンチョウ</t>
    </rPh>
    <phoneticPr fontId="2"/>
  </si>
  <si>
    <t>歯・口腔</t>
    <rPh sb="0" eb="1">
      <t>ハ</t>
    </rPh>
    <rPh sb="2" eb="4">
      <t>コウコウ</t>
    </rPh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</si>
  <si>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</si>
  <si>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</si>
  <si>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耳疾患</t>
    <rPh sb="0" eb="1">
      <t>ミミ</t>
    </rPh>
    <rPh sb="1" eb="3">
      <t>シッカン</t>
    </rPh>
    <phoneticPr fontId="2"/>
  </si>
  <si>
    <t>むし歯（う歯）</t>
    <rPh sb="2" eb="3">
      <t>ハ</t>
    </rPh>
    <rPh sb="5" eb="6">
      <t>ハ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</si>
  <si>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</si>
  <si>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ぜん息</t>
    <rPh sb="2" eb="3">
      <t>ソク</t>
    </rPh>
    <phoneticPr fontId="2"/>
  </si>
  <si>
    <t>（本）</t>
    <rPh sb="1" eb="2">
      <t>ホン</t>
    </rPh>
    <phoneticPr fontId="2"/>
  </si>
  <si>
    <t xml:space="preserve">   吉備中央町</t>
    <rPh sb="3" eb="5">
      <t>キビ</t>
    </rPh>
    <phoneticPr fontId="2"/>
  </si>
  <si>
    <t>浅口市</t>
    <rPh sb="0" eb="2">
      <t>アサクチ</t>
    </rPh>
    <rPh sb="2" eb="3">
      <t>シ</t>
    </rPh>
    <phoneticPr fontId="2"/>
  </si>
  <si>
    <t>年次・区分</t>
    <rPh sb="0" eb="2">
      <t>ネンジ</t>
    </rPh>
    <rPh sb="3" eb="5">
      <t>クブン</t>
    </rPh>
    <phoneticPr fontId="2"/>
  </si>
  <si>
    <t>在院患者
延　　数</t>
    <rPh sb="0" eb="1">
      <t>ザイ</t>
    </rPh>
    <rPh sb="1" eb="2">
      <t>イン</t>
    </rPh>
    <rPh sb="2" eb="4">
      <t>カンジャ</t>
    </rPh>
    <rPh sb="5" eb="9">
      <t>ノベスウ</t>
    </rPh>
    <phoneticPr fontId="2"/>
  </si>
  <si>
    <t>新 入 院
患 者 数</t>
    <rPh sb="0" eb="1">
      <t>シン</t>
    </rPh>
    <rPh sb="2" eb="5">
      <t>ニュウイン</t>
    </rPh>
    <rPh sb="6" eb="9">
      <t>カンジャ</t>
    </rPh>
    <rPh sb="10" eb="11">
      <t>ノベスウ</t>
    </rPh>
    <phoneticPr fontId="2"/>
  </si>
  <si>
    <t>退　　院
患 者 数</t>
    <rPh sb="0" eb="4">
      <t>タイイン</t>
    </rPh>
    <rPh sb="5" eb="8">
      <t>カンジャ</t>
    </rPh>
    <rPh sb="9" eb="10">
      <t>ノベスウ</t>
    </rPh>
    <phoneticPr fontId="2"/>
  </si>
  <si>
    <t>病　　床
利 用 率</t>
    <rPh sb="0" eb="4">
      <t>ビョウショウ</t>
    </rPh>
    <rPh sb="5" eb="10">
      <t>リヨウリツ</t>
    </rPh>
    <phoneticPr fontId="2"/>
  </si>
  <si>
    <t>平均在院
日　　数</t>
    <rPh sb="0" eb="2">
      <t>ヘイキン</t>
    </rPh>
    <rPh sb="2" eb="4">
      <t>ザイイン</t>
    </rPh>
    <rPh sb="5" eb="9">
      <t>ニッスウ</t>
    </rPh>
    <phoneticPr fontId="2"/>
  </si>
  <si>
    <t>歯科診療所</t>
    <rPh sb="0" eb="2">
      <t>シカ</t>
    </rPh>
    <rPh sb="2" eb="5">
      <t>シンリョウショ</t>
    </rPh>
    <phoneticPr fontId="2"/>
  </si>
  <si>
    <t>無床診療所</t>
    <rPh sb="0" eb="1">
      <t>ム</t>
    </rPh>
    <rPh sb="1" eb="2">
      <t>ユカ</t>
    </rPh>
    <rPh sb="2" eb="5">
      <t>シンリョウショ</t>
    </rPh>
    <phoneticPr fontId="2"/>
  </si>
  <si>
    <t>有床診療所</t>
    <rPh sb="0" eb="1">
      <t>ユウ</t>
    </rPh>
    <rPh sb="1" eb="2">
      <t>ショウ</t>
    </rPh>
    <rPh sb="2" eb="5">
      <t>シンリョウショ</t>
    </rPh>
    <phoneticPr fontId="2"/>
  </si>
  <si>
    <t>悪　性
新生物</t>
    <rPh sb="0" eb="3">
      <t>アクセイ</t>
    </rPh>
    <rPh sb="4" eb="7">
      <t>シンセイブツ</t>
    </rPh>
    <phoneticPr fontId="2"/>
  </si>
  <si>
    <t>その他の
新生物</t>
    <rPh sb="0" eb="3">
      <t>ソノタ</t>
    </rPh>
    <rPh sb="5" eb="8">
      <t>シンセイブツ</t>
    </rPh>
    <phoneticPr fontId="2"/>
  </si>
  <si>
    <t>高血圧性
疾　　患</t>
    <rPh sb="0" eb="3">
      <t>コウケツアツ</t>
    </rPh>
    <rPh sb="3" eb="4">
      <t>セイ</t>
    </rPh>
    <rPh sb="5" eb="9">
      <t>シッカン</t>
    </rPh>
    <phoneticPr fontId="2"/>
  </si>
  <si>
    <t>脳血管
疾　患</t>
    <rPh sb="0" eb="3">
      <t>ノウケッカン</t>
    </rPh>
    <rPh sb="4" eb="7">
      <t>シッカン</t>
    </rPh>
    <phoneticPr fontId="2"/>
  </si>
  <si>
    <t>交　通
事　故</t>
    <rPh sb="0" eb="3">
      <t>コウツウ</t>
    </rPh>
    <rPh sb="4" eb="7">
      <t>ジコ</t>
    </rPh>
    <phoneticPr fontId="2"/>
  </si>
  <si>
    <t>糖尿病</t>
    <rPh sb="0" eb="3">
      <t>トウニョウビョウ</t>
    </rPh>
    <phoneticPr fontId="2"/>
  </si>
  <si>
    <t>ヘルニア
及び腸閉塞</t>
    <rPh sb="5" eb="6">
      <t>オヨ</t>
    </rPh>
    <rPh sb="7" eb="10">
      <t>チョウヘイソク</t>
    </rPh>
    <phoneticPr fontId="2"/>
  </si>
  <si>
    <t>肝疾患</t>
    <rPh sb="0" eb="3">
      <t>カンシッカン</t>
    </rPh>
    <phoneticPr fontId="2"/>
  </si>
  <si>
    <t>腎不全</t>
    <rPh sb="0" eb="1">
      <t>ジン</t>
    </rPh>
    <rPh sb="1" eb="3">
      <t>フゼン</t>
    </rPh>
    <phoneticPr fontId="2"/>
  </si>
  <si>
    <t>年　次</t>
    <rPh sb="0" eb="3">
      <t>ネンジ</t>
    </rPh>
    <phoneticPr fontId="2"/>
  </si>
  <si>
    <t>その他</t>
    <rPh sb="2" eb="3">
      <t>タ</t>
    </rPh>
    <phoneticPr fontId="2"/>
  </si>
  <si>
    <t>食中毒</t>
    <rPh sb="0" eb="3">
      <t>ショクチュウドク</t>
    </rPh>
    <phoneticPr fontId="2"/>
  </si>
  <si>
    <t>顎関節</t>
    <rPh sb="0" eb="1">
      <t>ガク</t>
    </rPh>
    <rPh sb="1" eb="3">
      <t>カンセツ</t>
    </rPh>
    <phoneticPr fontId="2"/>
  </si>
  <si>
    <t>皮膚疾患</t>
    <rPh sb="0" eb="2">
      <t>ヒフ</t>
    </rPh>
    <rPh sb="2" eb="4">
      <t>シッカン</t>
    </rPh>
    <phoneticPr fontId="2"/>
  </si>
  <si>
    <t>資料：厚生労働省「医療施設調査」</t>
    <rPh sb="5" eb="7">
      <t>ロウドウ</t>
    </rPh>
    <phoneticPr fontId="2"/>
  </si>
  <si>
    <r>
      <t xml:space="preserve">薬　局
</t>
    </r>
    <r>
      <rPr>
        <sz val="7"/>
        <rFont val="ＭＳ 明朝"/>
        <family val="1"/>
        <charset val="128"/>
      </rPr>
      <t>(各年度末)</t>
    </r>
    <rPh sb="0" eb="3">
      <t>ヤッキョク</t>
    </rPh>
    <rPh sb="5" eb="6">
      <t>カク</t>
    </rPh>
    <rPh sb="6" eb="9">
      <t>ネンドマツ</t>
    </rPh>
    <phoneticPr fontId="2"/>
  </si>
  <si>
    <t>医療関係従事者
（各年末）</t>
    <rPh sb="0" eb="2">
      <t>イリョウ</t>
    </rPh>
    <rPh sb="2" eb="4">
      <t>カンケイ</t>
    </rPh>
    <rPh sb="4" eb="7">
      <t>ジュウジシャ</t>
    </rPh>
    <rPh sb="9" eb="10">
      <t>カク</t>
    </rPh>
    <rPh sb="10" eb="12">
      <t>ネンマツ</t>
    </rPh>
    <rPh sb="11" eb="12">
      <t>マツ</t>
    </rPh>
    <phoneticPr fontId="2"/>
  </si>
  <si>
    <t>医療施設等
（10.1現在（薬局は除く））</t>
    <rPh sb="0" eb="2">
      <t>イリョウ</t>
    </rPh>
    <rPh sb="2" eb="4">
      <t>シセツ</t>
    </rPh>
    <rPh sb="4" eb="5">
      <t>トウ</t>
    </rPh>
    <rPh sb="11" eb="13">
      <t>ゲンザイ</t>
    </rPh>
    <rPh sb="13" eb="14">
      <t>ネンマツ</t>
    </rPh>
    <rPh sb="14" eb="16">
      <t>ヤッキョク</t>
    </rPh>
    <rPh sb="17" eb="18">
      <t>ノゾ</t>
    </rPh>
    <phoneticPr fontId="2"/>
  </si>
  <si>
    <t>アトピー性皮膚炎</t>
    <rPh sb="4" eb="5">
      <t>セイ</t>
    </rPh>
    <rPh sb="5" eb="8">
      <t>ヒフエン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</si>
  <si>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</si>
  <si>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処置
歯数</t>
    <rPh sb="0" eb="2">
      <t>ショチ</t>
    </rPh>
    <rPh sb="3" eb="4">
      <t>ハ</t>
    </rPh>
    <rPh sb="4" eb="5">
      <t>スウ</t>
    </rPh>
    <phoneticPr fontId="2"/>
  </si>
  <si>
    <t>喪失
歯数</t>
    <rPh sb="0" eb="2">
      <t>ソウシツ</t>
    </rPh>
    <rPh sb="3" eb="5">
      <t>ハスウ</t>
    </rPh>
    <phoneticPr fontId="2"/>
  </si>
  <si>
    <t>永久歯の１人当たり平均むし歯(う歯)等数</t>
    <rPh sb="0" eb="3">
      <t>エイキュウシ</t>
    </rPh>
    <rPh sb="5" eb="6">
      <t>ヒト</t>
    </rPh>
    <rPh sb="6" eb="7">
      <t>ア</t>
    </rPh>
    <rPh sb="9" eb="11">
      <t>ヘイキン</t>
    </rPh>
    <rPh sb="13" eb="14">
      <t>ハ</t>
    </rPh>
    <rPh sb="16" eb="17">
      <t>ハ</t>
    </rPh>
    <rPh sb="18" eb="19">
      <t>ナド</t>
    </rPh>
    <rPh sb="19" eb="20">
      <t>スウ</t>
    </rPh>
    <phoneticPr fontId="2"/>
  </si>
  <si>
    <t>歯垢の
状態</t>
    <rPh sb="0" eb="2">
      <t>シコウ</t>
    </rPh>
    <rPh sb="4" eb="6">
      <t>ジョウタイ</t>
    </rPh>
    <phoneticPr fontId="2"/>
  </si>
  <si>
    <t>歯肉の
状態</t>
    <rPh sb="0" eb="2">
      <t>シニク</t>
    </rPh>
    <rPh sb="4" eb="6">
      <t>ジョウタイ</t>
    </rPh>
    <phoneticPr fontId="2"/>
  </si>
  <si>
    <t>むし歯(う歯)</t>
    <rPh sb="2" eb="3">
      <t>ハ</t>
    </rPh>
    <rPh sb="5" eb="6">
      <t>ハ</t>
    </rPh>
    <phoneticPr fontId="2"/>
  </si>
  <si>
    <t>結核の精
密検査の
対象者</t>
    <rPh sb="0" eb="2">
      <t>ケッカク</t>
    </rPh>
    <rPh sb="3" eb="4">
      <t>セイ</t>
    </rPh>
    <rPh sb="5" eb="6">
      <t>ミツ</t>
    </rPh>
    <rPh sb="6" eb="8">
      <t>ケンサ</t>
    </rPh>
    <rPh sb="10" eb="13">
      <t>タイショウシャ</t>
    </rPh>
    <phoneticPr fontId="2"/>
  </si>
  <si>
    <t>　　</t>
    <phoneticPr fontId="2"/>
  </si>
  <si>
    <t>-</t>
  </si>
  <si>
    <t>年   次</t>
    <rPh sb="0" eb="5">
      <t>ネンジ</t>
    </rPh>
    <phoneticPr fontId="2"/>
  </si>
  <si>
    <t xml:space="preserve"> あん摩、マッ
 サージ、指圧
 師、はり師、
 きゅう師　　</t>
    <rPh sb="3" eb="4">
      <t>マ</t>
    </rPh>
    <rPh sb="13" eb="18">
      <t>シアツシ</t>
    </rPh>
    <rPh sb="21" eb="22">
      <t>シ</t>
    </rPh>
    <rPh sb="28" eb="29">
      <t>シ</t>
    </rPh>
    <phoneticPr fontId="2"/>
  </si>
  <si>
    <t>柔　道
整復師</t>
    <rPh sb="0" eb="3">
      <t>ジュウドウ</t>
    </rPh>
    <rPh sb="4" eb="5">
      <t>セイ</t>
    </rPh>
    <rPh sb="5" eb="6">
      <t>フク</t>
    </rPh>
    <rPh sb="6" eb="7">
      <t>シ</t>
    </rPh>
    <phoneticPr fontId="2"/>
  </si>
  <si>
    <t>薬　局</t>
    <rPh sb="0" eb="3">
      <t>ヤッキョク</t>
    </rPh>
    <phoneticPr fontId="2"/>
  </si>
  <si>
    <t>理容所</t>
    <rPh sb="0" eb="1">
      <t>リ</t>
    </rPh>
    <rPh sb="1" eb="2">
      <t>ヨウ</t>
    </rPh>
    <rPh sb="2" eb="3">
      <t>ショ</t>
    </rPh>
    <phoneticPr fontId="2"/>
  </si>
  <si>
    <t>映画館</t>
    <rPh sb="0" eb="3">
      <t>エイガカン</t>
    </rPh>
    <phoneticPr fontId="2"/>
  </si>
  <si>
    <t>ホテル及
び旅館等</t>
    <rPh sb="3" eb="4">
      <t>オヨ</t>
    </rPh>
    <rPh sb="6" eb="8">
      <t>リョカン</t>
    </rPh>
    <rPh sb="8" eb="9">
      <t>トウ</t>
    </rPh>
    <phoneticPr fontId="2"/>
  </si>
  <si>
    <t>細菌性
赤　痢</t>
    <rPh sb="0" eb="3">
      <t>サイキンセイ</t>
    </rPh>
    <rPh sb="4" eb="7">
      <t>セキリ</t>
    </rPh>
    <phoneticPr fontId="2"/>
  </si>
  <si>
    <t>腸チフス</t>
    <rPh sb="0" eb="1">
      <t>チョウ</t>
    </rPh>
    <phoneticPr fontId="2"/>
  </si>
  <si>
    <t>　</t>
    <phoneticPr fontId="2"/>
  </si>
  <si>
    <t>結核</t>
    <rPh sb="0" eb="2">
      <t>ケッカク</t>
    </rPh>
    <phoneticPr fontId="12"/>
  </si>
  <si>
    <t>ウイルス性肝炎</t>
    <rPh sb="4" eb="5">
      <t>セイ</t>
    </rPh>
    <rPh sb="5" eb="7">
      <t>カンエン</t>
    </rPh>
    <phoneticPr fontId="2"/>
  </si>
  <si>
    <t>腸管出血性
大腸菌感染症　　</t>
    <rPh sb="0" eb="2">
      <t>チョウカン</t>
    </rPh>
    <rPh sb="2" eb="4">
      <t>シュッケツセイ</t>
    </rPh>
    <rPh sb="4" eb="5">
      <t>セイカク</t>
    </rPh>
    <rPh sb="6" eb="9">
      <t>ダイチョウキン</t>
    </rPh>
    <rPh sb="9" eb="10">
      <t>カン</t>
    </rPh>
    <rPh sb="10" eb="11">
      <t>ソメ</t>
    </rPh>
    <rPh sb="11" eb="12">
      <t>ショウ</t>
    </rPh>
    <phoneticPr fontId="2"/>
  </si>
  <si>
    <t>園稚幼</t>
    <rPh sb="0" eb="1">
      <t>エン</t>
    </rPh>
    <rPh sb="1" eb="2">
      <t>ワカ</t>
    </rPh>
    <rPh sb="2" eb="3">
      <t>ヨウ</t>
    </rPh>
    <phoneticPr fontId="2"/>
  </si>
  <si>
    <t>校学等高</t>
    <rPh sb="0" eb="1">
      <t>コウ</t>
    </rPh>
    <rPh sb="1" eb="2">
      <t>ガク</t>
    </rPh>
    <rPh sb="2" eb="3">
      <t>トウ</t>
    </rPh>
    <rPh sb="3" eb="4">
      <t>コウ</t>
    </rPh>
    <phoneticPr fontId="2"/>
  </si>
  <si>
    <t>校学中</t>
    <rPh sb="0" eb="1">
      <t>コウ</t>
    </rPh>
    <rPh sb="1" eb="2">
      <t>ガク</t>
    </rPh>
    <rPh sb="2" eb="3">
      <t>チュウ</t>
    </rPh>
    <phoneticPr fontId="2"/>
  </si>
  <si>
    <t>校学小</t>
    <rPh sb="0" eb="1">
      <t>コウ</t>
    </rPh>
    <rPh sb="1" eb="2">
      <t>ガク</t>
    </rPh>
    <rPh sb="2" eb="3">
      <t>ショウ</t>
    </rPh>
    <phoneticPr fontId="2"/>
  </si>
  <si>
    <t>未処置
歯数</t>
    <rPh sb="0" eb="3">
      <t>ミショチ</t>
    </rPh>
    <rPh sb="4" eb="5">
      <t>ハ</t>
    </rPh>
    <rPh sb="5" eb="6">
      <t>スウ</t>
    </rPh>
    <phoneticPr fontId="2"/>
  </si>
  <si>
    <t>0.7未満
0.3以上</t>
    <rPh sb="3" eb="5">
      <t>ミマン</t>
    </rPh>
    <rPh sb="9" eb="11">
      <t>イジョウ</t>
    </rPh>
    <phoneticPr fontId="12"/>
  </si>
  <si>
    <t>1.0未満
0.7以上</t>
    <rPh sb="3" eb="5">
      <t>ミマン</t>
    </rPh>
    <rPh sb="9" eb="11">
      <t>イジョウ</t>
    </rPh>
    <phoneticPr fontId="12"/>
  </si>
  <si>
    <t>0.3未満</t>
    <rPh sb="3" eb="5">
      <t>ミマン</t>
    </rPh>
    <phoneticPr fontId="12"/>
  </si>
  <si>
    <t>主な二類感染症</t>
    <rPh sb="0" eb="1">
      <t>オモ</t>
    </rPh>
    <rPh sb="2" eb="4">
      <t>ニルイ</t>
    </rPh>
    <rPh sb="4" eb="7">
      <t>カンセンショウ</t>
    </rPh>
    <phoneticPr fontId="12"/>
  </si>
  <si>
    <t>三類感染症</t>
    <rPh sb="0" eb="2">
      <t>サンルイ</t>
    </rPh>
    <rPh sb="2" eb="5">
      <t>カンセンショウ</t>
    </rPh>
    <phoneticPr fontId="12"/>
  </si>
  <si>
    <t>主な四類・五類感染症</t>
    <rPh sb="0" eb="1">
      <t>オモ</t>
    </rPh>
    <rPh sb="2" eb="3">
      <t>ヨン</t>
    </rPh>
    <rPh sb="3" eb="4">
      <t>ルイ</t>
    </rPh>
    <rPh sb="5" eb="6">
      <t>ゴ</t>
    </rPh>
    <rPh sb="6" eb="7">
      <t>ルイ</t>
    </rPh>
    <rPh sb="7" eb="10">
      <t>カンセンショウ</t>
    </rPh>
    <phoneticPr fontId="12"/>
  </si>
  <si>
    <t>精神科病院</t>
    <rPh sb="2" eb="3">
      <t>カ</t>
    </rPh>
    <phoneticPr fontId="2"/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</si>
  <si>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</si>
  <si>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</si>
  <si>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</si>
  <si>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</si>
  <si>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</si>
  <si>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20　　保  健  衛  生</t>
    <rPh sb="4" eb="5">
      <t>タモツ</t>
    </rPh>
    <rPh sb="7" eb="8">
      <t>ケン</t>
    </rPh>
    <rPh sb="10" eb="11">
      <t>マモル</t>
    </rPh>
    <rPh sb="13" eb="14">
      <t>ショウ</t>
    </rPh>
    <phoneticPr fontId="2"/>
  </si>
  <si>
    <t>資料：厚生労働省「医師・歯科医師・薬剤師調査」「衛生行政報告例」</t>
    <rPh sb="5" eb="7">
      <t>ロウドウ</t>
    </rPh>
    <rPh sb="24" eb="26">
      <t>エイセイ</t>
    </rPh>
    <rPh sb="26" eb="28">
      <t>ギョウセイ</t>
    </rPh>
    <rPh sb="28" eb="30">
      <t>ホウコク</t>
    </rPh>
    <phoneticPr fontId="2"/>
  </si>
  <si>
    <t>パラチフス</t>
    <phoneticPr fontId="2"/>
  </si>
  <si>
    <t>コレラ</t>
    <phoneticPr fontId="2"/>
  </si>
  <si>
    <t>ジフテリア</t>
    <phoneticPr fontId="2"/>
  </si>
  <si>
    <t>耳鼻咽頭　　　　</t>
    <rPh sb="0" eb="1">
      <t>ミミ</t>
    </rPh>
    <rPh sb="1" eb="2">
      <t>ハナ</t>
    </rPh>
    <rPh sb="2" eb="3">
      <t>ノド</t>
    </rPh>
    <rPh sb="3" eb="4">
      <t>トウ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</si>
  <si>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</si>
  <si>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</si>
  <si>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</si>
  <si>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</si>
  <si>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</si>
  <si>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生活衛生関係施設
（各年度末）</t>
    <rPh sb="0" eb="2">
      <t>セイカツ</t>
    </rPh>
    <rPh sb="2" eb="4">
      <t>エイセイ</t>
    </rPh>
    <rPh sb="4" eb="6">
      <t>カンケイ</t>
    </rPh>
    <rPh sb="6" eb="8">
      <t>シセツ</t>
    </rPh>
    <rPh sb="10" eb="13">
      <t>カクネンド</t>
    </rPh>
    <rPh sb="13" eb="14">
      <t>マツ</t>
    </rPh>
    <phoneticPr fontId="2"/>
  </si>
  <si>
    <t>　南区</t>
    <rPh sb="1" eb="3">
      <t>ミナミク</t>
    </rPh>
    <phoneticPr fontId="12"/>
  </si>
  <si>
    <t>　東区</t>
    <rPh sb="1" eb="3">
      <t>ヒガシク</t>
    </rPh>
    <phoneticPr fontId="12"/>
  </si>
  <si>
    <t>　中区</t>
    <rPh sb="1" eb="3">
      <t>ナカク</t>
    </rPh>
    <phoneticPr fontId="12"/>
  </si>
  <si>
    <t>　北区</t>
    <rPh sb="1" eb="3">
      <t>キタク</t>
    </rPh>
    <phoneticPr fontId="12"/>
  </si>
  <si>
    <t>（単位　人、所）</t>
    <phoneticPr fontId="2"/>
  </si>
  <si>
    <t>資料：県健康推進課、県生活衛生課</t>
    <rPh sb="4" eb="6">
      <t>ケンコウ</t>
    </rPh>
    <rPh sb="6" eb="9">
      <t>スイシンカ</t>
    </rPh>
    <rPh sb="10" eb="11">
      <t>ケン</t>
    </rPh>
    <rPh sb="11" eb="13">
      <t>セイカツ</t>
    </rPh>
    <rPh sb="13" eb="16">
      <t>エイセイカ</t>
    </rPh>
    <phoneticPr fontId="2"/>
  </si>
  <si>
    <t>X</t>
  </si>
  <si>
    <t>肺　　炎
及　　び
急性気管
支    炎</t>
    <rPh sb="0" eb="4">
      <t>ハイエン</t>
    </rPh>
    <rPh sb="5" eb="6">
      <t>オヨ</t>
    </rPh>
    <rPh sb="10" eb="12">
      <t>キュウセイ</t>
    </rPh>
    <rPh sb="12" eb="14">
      <t>キカン</t>
    </rPh>
    <rPh sb="15" eb="16">
      <t>シ</t>
    </rPh>
    <rPh sb="20" eb="21">
      <t>エン</t>
    </rPh>
    <phoneticPr fontId="2"/>
  </si>
  <si>
    <t>「交通事故」以外
の「不慮
の事故」</t>
    <rPh sb="1" eb="3">
      <t>コウツウ</t>
    </rPh>
    <rPh sb="3" eb="5">
      <t>ジコ</t>
    </rPh>
    <rPh sb="6" eb="8">
      <t>イガイ</t>
    </rPh>
    <rPh sb="11" eb="12">
      <t>フ</t>
    </rPh>
    <rPh sb="12" eb="13">
      <t>リョ</t>
    </rPh>
    <rPh sb="15" eb="17">
      <t>ジコ</t>
    </rPh>
    <phoneticPr fontId="2"/>
  </si>
  <si>
    <t>胃 潰 瘍
及び十二
指腸潰瘍</t>
    <rPh sb="0" eb="1">
      <t>イ</t>
    </rPh>
    <rPh sb="2" eb="3">
      <t>カイ</t>
    </rPh>
    <rPh sb="4" eb="5">
      <t>カサ</t>
    </rPh>
    <rPh sb="6" eb="7">
      <t>オヨ</t>
    </rPh>
    <rPh sb="8" eb="10">
      <t>１２</t>
    </rPh>
    <rPh sb="11" eb="12">
      <t>ユビ</t>
    </rPh>
    <rPh sb="12" eb="13">
      <t>チョウ</t>
    </rPh>
    <rPh sb="13" eb="15">
      <t>カイヨウ</t>
    </rPh>
    <phoneticPr fontId="2"/>
  </si>
  <si>
    <t>心疾患
（高血圧性を除く）</t>
    <rPh sb="0" eb="1">
      <t>シン</t>
    </rPh>
    <rPh sb="1" eb="3">
      <t>シッカン</t>
    </rPh>
    <rPh sb="5" eb="8">
      <t>コウケツアツ</t>
    </rPh>
    <rPh sb="8" eb="9">
      <t>セイ</t>
    </rPh>
    <rPh sb="10" eb="11">
      <t>ノゾ</t>
    </rPh>
    <phoneticPr fontId="2"/>
  </si>
  <si>
    <t>年次</t>
    <rPh sb="0" eb="2">
      <t>ネンジ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</si>
  <si>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</si>
  <si>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</si>
  <si>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インフル
エ ン ザ</t>
    <phoneticPr fontId="2"/>
  </si>
  <si>
    <t>死　亡　数</t>
    <phoneticPr fontId="2"/>
  </si>
  <si>
    <t>病院数</t>
    <rPh sb="0" eb="2">
      <t>ビョウイン</t>
    </rPh>
    <rPh sb="2" eb="3">
      <t>カズ</t>
    </rPh>
    <phoneticPr fontId="2"/>
  </si>
  <si>
    <t>病床数</t>
    <rPh sb="0" eb="3">
      <t>ビョウショウスウ</t>
    </rPh>
    <phoneticPr fontId="2"/>
  </si>
  <si>
    <t>一般診療所</t>
    <rPh sb="0" eb="2">
      <t>イッパン</t>
    </rPh>
    <rPh sb="2" eb="5">
      <t>シンリョウジョ</t>
    </rPh>
    <phoneticPr fontId="2"/>
  </si>
  <si>
    <t>総数</t>
    <rPh sb="0" eb="2">
      <t>ソウスウ</t>
    </rPh>
    <phoneticPr fontId="2"/>
  </si>
  <si>
    <t xml:space="preserve">所 </t>
    <rPh sb="0" eb="1">
      <t>ショ</t>
    </rPh>
    <phoneticPr fontId="2"/>
  </si>
  <si>
    <t>市　　 計</t>
    <phoneticPr fontId="2"/>
  </si>
  <si>
    <t>郡　　 計</t>
    <phoneticPr fontId="2"/>
  </si>
  <si>
    <t>（１）年齢、男女別身長・体重・座高の平均値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1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</si>
  <si>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カン</t>
    </rPh>
    <rPh sb="19" eb="20">
      <t>リツ</t>
    </rPh>
    <phoneticPr fontId="12"/>
  </si>
  <si>
    <t>年度
区分</t>
    <rPh sb="3" eb="5">
      <t>クブン</t>
    </rPh>
    <phoneticPr fontId="2"/>
  </si>
  <si>
    <t>注) 1 表に使用している記号は、「－」…該当者がいない場合、「…」…調査対象とならなかった場合、計数を入手していない等の場合</t>
    <rPh sb="0" eb="1">
      <t>チュウ</t>
    </rPh>
    <rPh sb="5" eb="6">
      <t>ヒョウ</t>
    </rPh>
    <rPh sb="7" eb="9">
      <t>シヨウ</t>
    </rPh>
    <rPh sb="13" eb="15">
      <t>キゴウ</t>
    </rPh>
    <rPh sb="21" eb="24">
      <t>ガイトウシャ</t>
    </rPh>
    <rPh sb="28" eb="30">
      <t>バアイ</t>
    </rPh>
    <rPh sb="35" eb="37">
      <t>チョウサ</t>
    </rPh>
    <rPh sb="37" eb="39">
      <t>タイショウ</t>
    </rPh>
    <rPh sb="46" eb="48">
      <t>バアイ</t>
    </rPh>
    <rPh sb="49" eb="51">
      <t>ケイスウ</t>
    </rPh>
    <rPh sb="52" eb="54">
      <t>ニュウシュ</t>
    </rPh>
    <rPh sb="59" eb="60">
      <t>ナド</t>
    </rPh>
    <rPh sb="61" eb="63">
      <t>バアイ</t>
    </rPh>
    <phoneticPr fontId="2"/>
  </si>
  <si>
    <t>年次
区分</t>
    <rPh sb="0" eb="2">
      <t>ネンジ</t>
    </rPh>
    <rPh sb="3" eb="5">
      <t>クブン</t>
    </rPh>
    <phoneticPr fontId="2"/>
  </si>
  <si>
    <t>年度
区分</t>
    <rPh sb="0" eb="2">
      <t>ネンド</t>
    </rPh>
    <rPh sb="3" eb="5">
      <t>クブン</t>
    </rPh>
    <phoneticPr fontId="2"/>
  </si>
  <si>
    <t>幼稚園</t>
    <rPh sb="0" eb="3">
      <t>ヨウチエン</t>
    </rPh>
    <phoneticPr fontId="12"/>
  </si>
  <si>
    <t>中学校</t>
    <rPh sb="0" eb="3">
      <t>チュウガッコウ</t>
    </rPh>
    <phoneticPr fontId="12"/>
  </si>
  <si>
    <t>高等学校</t>
    <rPh sb="0" eb="2">
      <t>コウトウ</t>
    </rPh>
    <rPh sb="2" eb="4">
      <t>ガッコウ</t>
    </rPh>
    <phoneticPr fontId="12"/>
  </si>
  <si>
    <t>注) 1 年齢は、4月1日現在の満年齢である。</t>
    <rPh sb="0" eb="1">
      <t>チュウ</t>
    </rPh>
    <rPh sb="5" eb="7">
      <t>ネンレイ</t>
    </rPh>
    <rPh sb="10" eb="11">
      <t>ガツ</t>
    </rPh>
    <rPh sb="12" eb="13">
      <t>ニチ</t>
    </rPh>
    <rPh sb="13" eb="15">
      <t>ゲンザイ</t>
    </rPh>
    <rPh sb="16" eb="19">
      <t>マンネンレイ</t>
    </rPh>
    <phoneticPr fontId="2"/>
  </si>
  <si>
    <t xml:space="preserve">    2 中学校には中等教育学校前期課程、高等学校には中等教育学校後期課程を含む。</t>
    <rPh sb="6" eb="9">
      <t>チュウガッコウ</t>
    </rPh>
    <rPh sb="11" eb="13">
      <t>チュウトウ</t>
    </rPh>
    <rPh sb="13" eb="15">
      <t>キョウイク</t>
    </rPh>
    <rPh sb="15" eb="17">
      <t>ガッコウ</t>
    </rPh>
    <rPh sb="17" eb="19">
      <t>ゼンキ</t>
    </rPh>
    <rPh sb="19" eb="21">
      <t>カテイ</t>
    </rPh>
    <rPh sb="22" eb="24">
      <t>コウトウ</t>
    </rPh>
    <rPh sb="24" eb="26">
      <t>ガッコウ</t>
    </rPh>
    <rPh sb="28" eb="30">
      <t>チュウトウ</t>
    </rPh>
    <rPh sb="30" eb="32">
      <t>キョウイク</t>
    </rPh>
    <rPh sb="32" eb="34">
      <t>ガッコウ</t>
    </rPh>
    <rPh sb="34" eb="36">
      <t>コウキ</t>
    </rPh>
    <rPh sb="36" eb="38">
      <t>カテイ</t>
    </rPh>
    <rPh sb="39" eb="40">
      <t>フク</t>
    </rPh>
    <phoneticPr fontId="2"/>
  </si>
  <si>
    <t>体重（㎏）</t>
    <phoneticPr fontId="2"/>
  </si>
  <si>
    <t>座高（㎝）</t>
    <phoneticPr fontId="2"/>
  </si>
  <si>
    <t>小         学         校</t>
  </si>
  <si>
    <t xml:space="preserve">     </t>
    <phoneticPr fontId="12"/>
  </si>
  <si>
    <t>その他の疾病・異常</t>
    <rPh sb="2" eb="3">
      <t>タ</t>
    </rPh>
    <rPh sb="4" eb="6">
      <t>シッペイ</t>
    </rPh>
    <rPh sb="7" eb="9">
      <t>イジョウ</t>
    </rPh>
    <phoneticPr fontId="12"/>
  </si>
  <si>
    <t>　　2 「Ｘ」は、疾病・異常被患率等の標準偏差が5％以上、受検者数が100人（幼稚園は50人）未満、又は回答校が1校以下のために数値を秘匿する。</t>
    <rPh sb="9" eb="11">
      <t>シッペイ</t>
    </rPh>
    <rPh sb="12" eb="14">
      <t>イジョウ</t>
    </rPh>
    <rPh sb="14" eb="15">
      <t>ヒ</t>
    </rPh>
    <rPh sb="15" eb="16">
      <t>カン</t>
    </rPh>
    <rPh sb="16" eb="18">
      <t>リツナド</t>
    </rPh>
    <rPh sb="19" eb="21">
      <t>ヒョウジュン</t>
    </rPh>
    <rPh sb="21" eb="23">
      <t>ヘンサ</t>
    </rPh>
    <rPh sb="26" eb="28">
      <t>イジョウ</t>
    </rPh>
    <rPh sb="29" eb="31">
      <t>ジュケン</t>
    </rPh>
    <rPh sb="31" eb="32">
      <t>シャ</t>
    </rPh>
    <rPh sb="32" eb="33">
      <t>カズ</t>
    </rPh>
    <rPh sb="37" eb="38">
      <t>ニン</t>
    </rPh>
    <rPh sb="39" eb="42">
      <t>ヨウチエン</t>
    </rPh>
    <rPh sb="45" eb="46">
      <t>ニン</t>
    </rPh>
    <rPh sb="47" eb="49">
      <t>ミマン</t>
    </rPh>
    <rPh sb="50" eb="51">
      <t>マタ</t>
    </rPh>
    <rPh sb="52" eb="54">
      <t>カイトウ</t>
    </rPh>
    <rPh sb="54" eb="55">
      <t>コウ</t>
    </rPh>
    <rPh sb="57" eb="60">
      <t>コウイカ</t>
    </rPh>
    <rPh sb="64" eb="66">
      <t>スウチ</t>
    </rPh>
    <rPh sb="67" eb="69">
      <t>ヒトク</t>
    </rPh>
    <phoneticPr fontId="2"/>
  </si>
  <si>
    <t>注）医療関係従事者については、２年に１回の調査になっている。</t>
    <phoneticPr fontId="2"/>
  </si>
  <si>
    <t xml:space="preserve"> 一般診療所及び歯科診療所数</t>
    <phoneticPr fontId="2"/>
  </si>
  <si>
    <t xml:space="preserve"> 感染症、食中毒患者数</t>
    <rPh sb="1" eb="4">
      <t>カンセンショウ</t>
    </rPh>
    <phoneticPr fontId="2"/>
  </si>
  <si>
    <t xml:space="preserve"> 主要死因別死亡者数及び死亡率</t>
    <rPh sb="10" eb="11">
      <t>オヨ</t>
    </rPh>
    <rPh sb="12" eb="15">
      <t>シボウリツ</t>
    </rPh>
    <phoneticPr fontId="2"/>
  </si>
  <si>
    <t xml:space="preserve"> 学校保健</t>
    <phoneticPr fontId="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</si>
  <si>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ワズラ</t>
    </rPh>
    <rPh sb="19" eb="20">
      <t>リツ</t>
    </rPh>
    <phoneticPr fontId="21"/>
  </si>
  <si>
    <t xml:space="preserve"> 病院施設及び入院、退院患者数</t>
    <phoneticPr fontId="2"/>
  </si>
  <si>
    <t xml:space="preserve"> 市町村別医療施設等</t>
    <phoneticPr fontId="2"/>
  </si>
  <si>
    <t>結核療養所</t>
    <phoneticPr fontId="12"/>
  </si>
  <si>
    <t>一般病院</t>
    <phoneticPr fontId="12"/>
  </si>
  <si>
    <t>眼の疾病
・異常</t>
    <rPh sb="0" eb="1">
      <t>メ</t>
    </rPh>
    <rPh sb="2" eb="4">
      <t>シッペイ</t>
    </rPh>
    <rPh sb="6" eb="8">
      <t>イジョウ</t>
    </rPh>
    <phoneticPr fontId="2"/>
  </si>
  <si>
    <t>計</t>
    <rPh sb="0" eb="1">
      <t>ケイ</t>
    </rPh>
    <phoneticPr fontId="12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</si>
  <si>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2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</si>
  <si>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2"/>
  </si>
  <si>
    <t>鼻･副鼻
腔疾患</t>
    <rPh sb="0" eb="1">
      <t>ハナ</t>
    </rPh>
    <rPh sb="2" eb="3">
      <t>フク</t>
    </rPh>
    <rPh sb="3" eb="4">
      <t>ハナ</t>
    </rPh>
    <rPh sb="5" eb="6">
      <t>コウ</t>
    </rPh>
    <rPh sb="6" eb="8">
      <t>シッカン</t>
    </rPh>
    <phoneticPr fontId="2"/>
  </si>
  <si>
    <t>1.0以上</t>
    <rPh sb="3" eb="5">
      <t>イジョウ</t>
    </rPh>
    <phoneticPr fontId="22"/>
  </si>
  <si>
    <t>心臓の
疾病・
異常</t>
    <rPh sb="0" eb="2">
      <t>シンゾウ</t>
    </rPh>
    <rPh sb="4" eb="5">
      <t>シッカン</t>
    </rPh>
    <rPh sb="5" eb="6">
      <t>ビョウ</t>
    </rPh>
    <rPh sb="8" eb="10">
      <t>イジョウ</t>
    </rPh>
    <phoneticPr fontId="2"/>
  </si>
  <si>
    <t>心電図
異常</t>
    <rPh sb="0" eb="3">
      <t>シンデンズ</t>
    </rPh>
    <rPh sb="4" eb="6">
      <t>イジョウ</t>
    </rPh>
    <phoneticPr fontId="2"/>
  </si>
  <si>
    <t>歯列・
咬合</t>
    <rPh sb="0" eb="2">
      <t>シレツ</t>
    </rPh>
    <rPh sb="4" eb="6">
      <t>コウゴウ</t>
    </rPh>
    <phoneticPr fontId="2"/>
  </si>
  <si>
    <t>その他の
疾病･
異常</t>
    <rPh sb="2" eb="3">
      <t>タ</t>
    </rPh>
    <rPh sb="5" eb="7">
      <t>シッペイ</t>
    </rPh>
    <rPh sb="9" eb="11">
      <t>イジョウ</t>
    </rPh>
    <phoneticPr fontId="2"/>
  </si>
  <si>
    <t xml:space="preserve"> 医療関係従事者、薬局及び生活衛生関係施設数</t>
    <rPh sb="13" eb="15">
      <t>セイカツ</t>
    </rPh>
    <rPh sb="19" eb="22">
      <t>シセツスウ</t>
    </rPh>
    <phoneticPr fontId="2"/>
  </si>
  <si>
    <t xml:space="preserve">（１）年齢、男女別身長・体重・座高の平均値 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21"/>
  </si>
  <si>
    <t>177　病院施設及び入院､退院患者数　</t>
    <phoneticPr fontId="2"/>
  </si>
  <si>
    <t>178　一般診療所及び歯科診療所数　</t>
    <phoneticPr fontId="2"/>
  </si>
  <si>
    <t>外来患者
延　　数</t>
    <rPh sb="0" eb="2">
      <t>ガイライ</t>
    </rPh>
    <rPh sb="2" eb="4">
      <t>カンジャスウ</t>
    </rPh>
    <rPh sb="5" eb="6">
      <t>ノ</t>
    </rPh>
    <rPh sb="8" eb="9">
      <t>スウ</t>
    </rPh>
    <phoneticPr fontId="2"/>
  </si>
  <si>
    <r>
      <t>179　</t>
    </r>
    <r>
      <rPr>
        <sz val="15"/>
        <rFont val="ＭＳ 明朝"/>
        <family val="1"/>
        <charset val="128"/>
      </rPr>
      <t>医療関係従事者､薬局及び生活衛生関係施設数</t>
    </r>
    <r>
      <rPr>
        <sz val="16"/>
        <rFont val="ＭＳ 明朝"/>
        <family val="1"/>
        <charset val="128"/>
      </rPr>
      <t/>
    </r>
    <rPh sb="16" eb="18">
      <t>セイカツ</t>
    </rPh>
    <rPh sb="18" eb="20">
      <t>エイセイ</t>
    </rPh>
    <rPh sb="20" eb="22">
      <t>カンケイ</t>
    </rPh>
    <rPh sb="22" eb="24">
      <t>シセツ</t>
    </rPh>
    <phoneticPr fontId="2"/>
  </si>
  <si>
    <t>180　感染症､食中毒患者数　</t>
    <rPh sb="4" eb="7">
      <t>カンセンショウ</t>
    </rPh>
    <phoneticPr fontId="2"/>
  </si>
  <si>
    <t>梅毒</t>
    <rPh sb="0" eb="2">
      <t>バイドク</t>
    </rPh>
    <phoneticPr fontId="2"/>
  </si>
  <si>
    <t>墓地</t>
    <rPh sb="0" eb="2">
      <t>ボチ</t>
    </rPh>
    <phoneticPr fontId="2"/>
  </si>
  <si>
    <t>183　市町村別医療施設等　</t>
    <phoneticPr fontId="2"/>
  </si>
  <si>
    <t>　20　保健衛生</t>
    <phoneticPr fontId="2"/>
  </si>
  <si>
    <t>181　主要死因別死亡者数及び死亡率</t>
    <rPh sb="13" eb="14">
      <t>オヨ</t>
    </rPh>
    <rPh sb="15" eb="18">
      <t>シボウリツ</t>
    </rPh>
    <phoneticPr fontId="2"/>
  </si>
  <si>
    <t>182　学校保健</t>
    <phoneticPr fontId="2"/>
  </si>
  <si>
    <t>4</t>
  </si>
  <si>
    <t>5</t>
  </si>
  <si>
    <t>資料：厚生労働省「人口動態調査」</t>
    <rPh sb="3" eb="8">
      <t>コウセイロウドウショウ</t>
    </rPh>
    <rPh sb="9" eb="11">
      <t>ジンコウ</t>
    </rPh>
    <rPh sb="11" eb="13">
      <t>ドウタイ</t>
    </rPh>
    <rPh sb="13" eb="15">
      <t>チョウサ</t>
    </rPh>
    <phoneticPr fontId="1"/>
  </si>
  <si>
    <t>未処置歯のある者</t>
    <rPh sb="0" eb="3">
      <t>ミショチ</t>
    </rPh>
    <rPh sb="3" eb="4">
      <t>ハ</t>
    </rPh>
    <rPh sb="7" eb="8">
      <t>モノ</t>
    </rPh>
    <phoneticPr fontId="2"/>
  </si>
  <si>
    <t>口腔咽喉頭疾病･異常</t>
    <rPh sb="0" eb="2">
      <t>コウコウ</t>
    </rPh>
    <rPh sb="2" eb="3">
      <t>エン</t>
    </rPh>
    <rPh sb="3" eb="5">
      <t>コウトウ</t>
    </rPh>
    <rPh sb="5" eb="7">
      <t>シッペイ</t>
    </rPh>
    <rPh sb="8" eb="10">
      <t>イジョウ</t>
    </rPh>
    <phoneticPr fontId="2"/>
  </si>
  <si>
    <t>栄養
状態</t>
    <rPh sb="0" eb="2">
      <t>エイヨウ</t>
    </rPh>
    <rPh sb="3" eb="5">
      <t>ジョウタイ</t>
    </rPh>
    <phoneticPr fontId="2"/>
  </si>
  <si>
    <t>蛋白検
出の者</t>
    <rPh sb="0" eb="2">
      <t>タンパク</t>
    </rPh>
    <rPh sb="2" eb="3">
      <t>ケン</t>
    </rPh>
    <rPh sb="4" eb="5">
      <t>デ</t>
    </rPh>
    <rPh sb="6" eb="7">
      <t>モノ</t>
    </rPh>
    <phoneticPr fontId="2"/>
  </si>
  <si>
    <t>尿糖検
出の者</t>
    <rPh sb="0" eb="1">
      <t>ニョウ</t>
    </rPh>
    <rPh sb="1" eb="2">
      <t>トウ</t>
    </rPh>
    <rPh sb="2" eb="3">
      <t>ケン</t>
    </rPh>
    <rPh sb="4" eb="5">
      <t>デ</t>
    </rPh>
    <rPh sb="6" eb="7">
      <t>モノ</t>
    </rPh>
    <phoneticPr fontId="2"/>
  </si>
  <si>
    <t>寄生虫卵保有者</t>
    <rPh sb="0" eb="3">
      <t>キセイチュウ</t>
    </rPh>
    <rPh sb="3" eb="4">
      <t>タマゴ</t>
    </rPh>
    <rPh sb="4" eb="7">
      <t>ホユウシャ</t>
    </rPh>
    <phoneticPr fontId="2"/>
  </si>
  <si>
    <t>腎臓
疾患</t>
    <rPh sb="0" eb="2">
      <t>ジンゾウ</t>
    </rPh>
    <rPh sb="3" eb="5">
      <t>シッカン</t>
    </rPh>
    <phoneticPr fontId="2"/>
  </si>
  <si>
    <t>言語
障害</t>
    <rPh sb="0" eb="2">
      <t>ゲンゴ</t>
    </rPh>
    <rPh sb="3" eb="5">
      <t>ショウガイ</t>
    </rPh>
    <phoneticPr fontId="2"/>
  </si>
  <si>
    <t>その他
の疾病
・異常</t>
    <rPh sb="2" eb="3">
      <t>タ</t>
    </rPh>
    <rPh sb="5" eb="7">
      <t>シッペイ</t>
    </rPh>
    <rPh sb="9" eb="11">
      <t>イジョウ</t>
    </rPh>
    <phoneticPr fontId="2"/>
  </si>
  <si>
    <t>高等学校</t>
    <rPh sb="0" eb="2">
      <t>コウトウ</t>
    </rPh>
    <rPh sb="2" eb="4">
      <t>ガッコウ</t>
    </rPh>
    <phoneticPr fontId="2"/>
  </si>
  <si>
    <t>資料：県統計分析課「学校保健統計調査」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</si>
  <si>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資料：県統計分析課「学校保健統計調査」</t>
    <rPh sb="6" eb="8">
      <t>ブンセキ</t>
    </rPh>
    <phoneticPr fontId="12"/>
  </si>
  <si>
    <t>所</t>
    <rPh sb="0" eb="1">
      <t>ショ</t>
    </rPh>
    <phoneticPr fontId="2"/>
  </si>
  <si>
    <t>床</t>
    <rPh sb="0" eb="1">
      <t>ユカ</t>
    </rPh>
    <phoneticPr fontId="2"/>
  </si>
  <si>
    <t>人</t>
    <rPh sb="0" eb="1">
      <t>ヒト</t>
    </rPh>
    <phoneticPr fontId="2"/>
  </si>
  <si>
    <t>施設</t>
    <rPh sb="0" eb="2">
      <t>シセツ</t>
    </rPh>
    <phoneticPr fontId="2"/>
  </si>
  <si>
    <t>年   度</t>
    <rPh sb="0" eb="1">
      <t>ネン</t>
    </rPh>
    <rPh sb="4" eb="5">
      <t>ド</t>
    </rPh>
    <phoneticPr fontId="2"/>
  </si>
  <si>
    <t xml:space="preserve">  25</t>
    <phoneticPr fontId="12"/>
  </si>
  <si>
    <t xml:space="preserve">  26</t>
    <phoneticPr fontId="1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</si>
  <si>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3">
      <t>イ</t>
    </rPh>
    <rPh sb="13" eb="14">
      <t>ツネ</t>
    </rPh>
    <phoneticPr fontId="1"/>
  </si>
  <si>
    <t>死　亡　率</t>
  </si>
  <si>
    <t xml:space="preserve"> 　　25</t>
    <phoneticPr fontId="12"/>
  </si>
  <si>
    <t xml:space="preserve"> 　　26</t>
    <phoneticPr fontId="12"/>
  </si>
  <si>
    <r>
      <t>182　学校保健</t>
    </r>
    <r>
      <rPr>
        <sz val="12"/>
        <rFont val="ＭＳ 明朝"/>
        <family val="1"/>
        <charset val="128"/>
      </rPr>
      <t>（つづき）</t>
    </r>
    <phoneticPr fontId="2"/>
  </si>
  <si>
    <t>　　</t>
    <phoneticPr fontId="2"/>
  </si>
  <si>
    <t>(単位 ％)</t>
    <phoneticPr fontId="12"/>
  </si>
  <si>
    <t>裸　　眼　　視　　力</t>
    <phoneticPr fontId="22"/>
  </si>
  <si>
    <t>1.0未満
0.7以上</t>
    <phoneticPr fontId="22"/>
  </si>
  <si>
    <t>0.7未満
0.3以上</t>
    <phoneticPr fontId="12"/>
  </si>
  <si>
    <t>0.3未満</t>
    <phoneticPr fontId="12"/>
  </si>
  <si>
    <t>　　3 中学校には中等教育学校前期課程、高等学校には中等教育学校後期課程を含む。</t>
    <phoneticPr fontId="2"/>
  </si>
  <si>
    <t>　　　　　</t>
    <phoneticPr fontId="2"/>
  </si>
  <si>
    <t>230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</si>
  <si>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231</t>
    <rPh sb="0" eb="1">
      <t>タモツ</t>
    </rPh>
    <rPh sb="2" eb="3">
      <t>ケン</t>
    </rPh>
    <rPh sb="4" eb="5">
      <t>マモル</t>
    </rPh>
    <rPh sb="6" eb="7">
      <t>ショウ</t>
    </rPh>
    <phoneticPr fontId="2"/>
  </si>
  <si>
    <t>232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</si>
  <si>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233</t>
    <phoneticPr fontId="2"/>
  </si>
  <si>
    <t>234　　保 健 衛 生</t>
    <phoneticPr fontId="12"/>
  </si>
  <si>
    <t>保 健 衛 生　　235</t>
    <phoneticPr fontId="12"/>
  </si>
  <si>
    <t>236　　保 健 衛 生</t>
    <phoneticPr fontId="12"/>
  </si>
  <si>
    <t>保 健 衛 生　　237</t>
    <phoneticPr fontId="12"/>
  </si>
  <si>
    <t>81</t>
  </si>
  <si>
    <t>124</t>
  </si>
  <si>
    <t xml:space="preserve">  27</t>
    <phoneticPr fontId="12"/>
  </si>
  <si>
    <t>つつが虫病</t>
    <rPh sb="3" eb="4">
      <t>ムシ</t>
    </rPh>
    <rPh sb="4" eb="5">
      <t>ビョウ</t>
    </rPh>
    <phoneticPr fontId="2"/>
  </si>
  <si>
    <t>　　 25</t>
    <phoneticPr fontId="12"/>
  </si>
  <si>
    <t>　　 27</t>
    <phoneticPr fontId="12"/>
  </si>
  <si>
    <t xml:space="preserve"> 　　27</t>
    <phoneticPr fontId="12"/>
  </si>
  <si>
    <t>平成24年末</t>
    <phoneticPr fontId="12"/>
  </si>
  <si>
    <t xml:space="preserve"> 平成24年度末</t>
    <rPh sb="5" eb="7">
      <t>ネンド</t>
    </rPh>
    <phoneticPr fontId="12"/>
  </si>
  <si>
    <t>　　 26</t>
    <phoneticPr fontId="12"/>
  </si>
  <si>
    <t>　　 28</t>
    <phoneticPr fontId="12"/>
  </si>
  <si>
    <t>平成24年</t>
    <phoneticPr fontId="12"/>
  </si>
  <si>
    <t xml:space="preserve">  25</t>
    <phoneticPr fontId="12"/>
  </si>
  <si>
    <t xml:space="preserve">  26</t>
    <phoneticPr fontId="12"/>
  </si>
  <si>
    <t xml:space="preserve">  27</t>
    <phoneticPr fontId="12"/>
  </si>
  <si>
    <t xml:space="preserve">  28</t>
    <phoneticPr fontId="12"/>
  </si>
  <si>
    <t>平成24年</t>
    <phoneticPr fontId="12"/>
  </si>
  <si>
    <t xml:space="preserve">  28</t>
    <phoneticPr fontId="12"/>
  </si>
  <si>
    <t>24年(年度)</t>
    <rPh sb="2" eb="3">
      <t>ネン</t>
    </rPh>
    <rPh sb="4" eb="6">
      <t>ネンド</t>
    </rPh>
    <phoneticPr fontId="2"/>
  </si>
  <si>
    <t xml:space="preserve">  25</t>
    <phoneticPr fontId="12"/>
  </si>
  <si>
    <t xml:space="preserve">  26</t>
    <phoneticPr fontId="12"/>
  </si>
  <si>
    <t xml:space="preserve">  27</t>
    <phoneticPr fontId="12"/>
  </si>
  <si>
    <t xml:space="preserve">  28</t>
    <phoneticPr fontId="12"/>
  </si>
  <si>
    <t>平成24年(年度)</t>
    <rPh sb="6" eb="8">
      <t>ネンド</t>
    </rPh>
    <phoneticPr fontId="2"/>
  </si>
  <si>
    <t>　  25</t>
    <phoneticPr fontId="12"/>
  </si>
  <si>
    <t>　  26</t>
    <phoneticPr fontId="12"/>
  </si>
  <si>
    <t>　  27</t>
    <phoneticPr fontId="12"/>
  </si>
  <si>
    <t>　  28</t>
    <phoneticPr fontId="12"/>
  </si>
  <si>
    <t>…</t>
    <phoneticPr fontId="12"/>
  </si>
  <si>
    <t>…</t>
    <phoneticPr fontId="12"/>
  </si>
  <si>
    <t>…</t>
    <phoneticPr fontId="12"/>
  </si>
  <si>
    <t>…</t>
    <phoneticPr fontId="12"/>
  </si>
  <si>
    <t>…</t>
    <phoneticPr fontId="12"/>
  </si>
  <si>
    <t>…</t>
    <phoneticPr fontId="12"/>
  </si>
  <si>
    <t xml:space="preserve"> 平成24年</t>
    <rPh sb="1" eb="3">
      <t>ヘイセイ</t>
    </rPh>
    <rPh sb="5" eb="6">
      <t>ネン</t>
    </rPh>
    <phoneticPr fontId="1"/>
  </si>
  <si>
    <t xml:space="preserve">　　25 </t>
    <phoneticPr fontId="12"/>
  </si>
  <si>
    <t xml:space="preserve">　　26 </t>
    <phoneticPr fontId="12"/>
  </si>
  <si>
    <t>　 27</t>
    <phoneticPr fontId="12"/>
  </si>
  <si>
    <t>　 28</t>
    <phoneticPr fontId="12"/>
  </si>
  <si>
    <t>24</t>
  </si>
  <si>
    <t>･･･</t>
  </si>
  <si>
    <t>平成24年</t>
    <rPh sb="0" eb="2">
      <t>ヘイセイ</t>
    </rPh>
    <rPh sb="4" eb="5">
      <t>ネン</t>
    </rPh>
    <phoneticPr fontId="1"/>
  </si>
  <si>
    <t xml:space="preserve">  25</t>
    <phoneticPr fontId="12"/>
  </si>
  <si>
    <t xml:space="preserve">  26</t>
    <phoneticPr fontId="12"/>
  </si>
  <si>
    <t xml:space="preserve">  27</t>
    <phoneticPr fontId="12"/>
  </si>
  <si>
    <t xml:space="preserve">  28</t>
    <phoneticPr fontId="12"/>
  </si>
  <si>
    <t xml:space="preserve"> 平成24年</t>
    <phoneticPr fontId="12"/>
  </si>
  <si>
    <t xml:space="preserve">     25</t>
    <phoneticPr fontId="12"/>
  </si>
  <si>
    <t xml:space="preserve">     26</t>
    <phoneticPr fontId="12"/>
  </si>
  <si>
    <t xml:space="preserve">     27</t>
    <phoneticPr fontId="12"/>
  </si>
  <si>
    <t xml:space="preserve">     28</t>
    <phoneticPr fontId="12"/>
  </si>
  <si>
    <t xml:space="preserve"> 平成24年</t>
    <phoneticPr fontId="12"/>
  </si>
  <si>
    <t xml:space="preserve"> 平成24年</t>
    <phoneticPr fontId="12"/>
  </si>
  <si>
    <t xml:space="preserve">     27</t>
    <phoneticPr fontId="12"/>
  </si>
  <si>
    <t xml:space="preserve">     25</t>
    <phoneticPr fontId="12"/>
  </si>
  <si>
    <t>注）死亡率は、岡山県人口10万人に対するものである。</t>
  </si>
  <si>
    <t>注）1 「医療施設調査」による10月1日現在の数である。</t>
    <rPh sb="0" eb="1">
      <t>チュウ</t>
    </rPh>
    <phoneticPr fontId="2"/>
  </si>
  <si>
    <t>　  2 診療所とは、医師又は歯科医師が公衆又は特定多数人のため医業をなす場所で、患者の収容施設を有しないもの、
      又は患者19人以下の収容施設を有するものをいう。　　　　　</t>
    <rPh sb="13" eb="14">
      <t>マタ</t>
    </rPh>
    <rPh sb="22" eb="23">
      <t>マタ</t>
    </rPh>
    <rPh sb="63" eb="64">
      <t>マタ</t>
    </rPh>
    <rPh sb="65" eb="67">
      <t>カンジャ</t>
    </rPh>
    <phoneticPr fontId="2"/>
  </si>
  <si>
    <t>注）1 病院数及び病床数は10月１日現在の数。それ以外は年間の合計</t>
    <rPh sb="0" eb="1">
      <t>チュウ</t>
    </rPh>
    <rPh sb="7" eb="8">
      <t>オヨ</t>
    </rPh>
    <phoneticPr fontId="2"/>
  </si>
  <si>
    <t>　  2 病院とは、医師又は歯科医師が公衆又は特定多数人のため患者20人以上の収容施設をもって医業をなす場所をいう。</t>
    <rPh sb="12" eb="13">
      <t>マタ</t>
    </rPh>
    <rPh sb="21" eb="22">
      <t>マタ</t>
    </rPh>
    <phoneticPr fontId="2"/>
  </si>
  <si>
    <t xml:space="preserve">    3 複数種別の病床を有する病院があるため、病院総数と病床種別ごとの病院数の内訳数の合計は、一致しない。</t>
    <rPh sb="6" eb="8">
      <t>フクスウ</t>
    </rPh>
    <rPh sb="8" eb="10">
      <t>シュベツ</t>
    </rPh>
    <rPh sb="11" eb="13">
      <t>ビョウショウ</t>
    </rPh>
    <rPh sb="14" eb="15">
      <t>ユウ</t>
    </rPh>
    <rPh sb="17" eb="19">
      <t>ビョウイン</t>
    </rPh>
    <rPh sb="25" eb="27">
      <t>ビョウイン</t>
    </rPh>
    <rPh sb="27" eb="29">
      <t>ソウスウ</t>
    </rPh>
    <rPh sb="30" eb="32">
      <t>ビョウショウ</t>
    </rPh>
    <rPh sb="32" eb="34">
      <t>シュベツ</t>
    </rPh>
    <rPh sb="37" eb="40">
      <t>ビョウインスウ</t>
    </rPh>
    <rPh sb="41" eb="43">
      <t>ウチワケ</t>
    </rPh>
    <rPh sb="43" eb="44">
      <t>スウ</t>
    </rPh>
    <rPh sb="45" eb="47">
      <t>ゴウケイ</t>
    </rPh>
    <rPh sb="49" eb="51">
      <t>イッチ</t>
    </rPh>
    <phoneticPr fontId="12"/>
  </si>
  <si>
    <t>県医薬安全課、県生活衛生課、県環境企画課</t>
    <rPh sb="15" eb="17">
      <t>カンキョウ</t>
    </rPh>
    <rPh sb="17" eb="20">
      <t>キカクカ</t>
    </rPh>
    <phoneticPr fontId="12"/>
  </si>
  <si>
    <t xml:space="preserve"> 平成24度</t>
    <rPh sb="5" eb="6">
      <t>ド</t>
    </rPh>
    <phoneticPr fontId="2"/>
  </si>
  <si>
    <t xml:space="preserve"> 　　26</t>
    <phoneticPr fontId="12"/>
  </si>
  <si>
    <t xml:space="preserve"> 　　28</t>
    <phoneticPr fontId="12"/>
  </si>
  <si>
    <t xml:space="preserve"> 平成24年度</t>
    <rPh sb="6" eb="7">
      <t>ド</t>
    </rPh>
    <phoneticPr fontId="2"/>
  </si>
  <si>
    <t xml:space="preserve"> 　　25</t>
    <phoneticPr fontId="12"/>
  </si>
  <si>
    <t xml:space="preserve"> 　　26</t>
    <phoneticPr fontId="12"/>
  </si>
  <si>
    <t xml:space="preserve"> 　　27</t>
    <phoneticPr fontId="12"/>
  </si>
  <si>
    <t xml:space="preserve"> 　　28</t>
    <phoneticPr fontId="12"/>
  </si>
  <si>
    <t xml:space="preserve"> 　　25</t>
    <phoneticPr fontId="12"/>
  </si>
  <si>
    <t xml:space="preserve"> 　　28</t>
    <phoneticPr fontId="12"/>
  </si>
  <si>
    <t>平成26年度</t>
    <rPh sb="0" eb="2">
      <t>ヘイセイ</t>
    </rPh>
    <rPh sb="4" eb="6">
      <t>ネンド</t>
    </rPh>
    <phoneticPr fontId="12"/>
  </si>
  <si>
    <t xml:space="preserve">    26年度</t>
    <rPh sb="6" eb="8">
      <t>ネンド</t>
    </rPh>
    <phoneticPr fontId="12"/>
  </si>
  <si>
    <t>せき柱・
胸郭・
四肢の状態</t>
    <rPh sb="2" eb="3">
      <t>チュウ</t>
    </rPh>
    <rPh sb="5" eb="6">
      <t>キョウ</t>
    </rPh>
    <rPh sb="6" eb="7">
      <t>カク</t>
    </rPh>
    <rPh sb="9" eb="11">
      <t>シシ</t>
    </rPh>
    <rPh sb="12" eb="14">
      <t>ジョウタイ</t>
    </rPh>
    <phoneticPr fontId="2"/>
  </si>
  <si>
    <t>　  3 「…」は、平成28年度より調査項目から除外。</t>
    <phoneticPr fontId="2"/>
  </si>
  <si>
    <t>資料：厚生労働省「医療施設調査」「医師・歯科医師･薬剤師調査」「衛生行政報告例」県医療推進課、</t>
    <rPh sb="40" eb="4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</si>
</sst>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_ * #\ ###\ ##0;_ &quot;△&quot;* #\ ###\ ##0;_ * &quot;-&quot;;_ @_ "/>
    <numFmt numFmtId="177" formatCode="_ * #\ ###\ ##0.0;_ &quot;△&quot;* #\ ###\ ##0.0;_ * &quot;-&quot;;_ @_ "/>
    <numFmt numFmtId="178" formatCode="_ * #\ ##0;_ &quot;△&quot;* #\ ##0;_ * &quot;-&quot;;_ @_ "/>
    <numFmt numFmtId="179" formatCode="_ * #\ ##0.0;_ &quot;△&quot;* #\ ##0.0;_ * &quot;-&quot;;_ @_ "/>
    <numFmt numFmtId="180" formatCode="0.0"/>
    <numFmt numFmtId="181" formatCode="0_ "/>
    <numFmt numFmtId="182" formatCode="_ * #\ ###\ ##0\ ;_ * \-#\ ###\ ##0\ ;_ * &quot;-&quot;\ ;_ @_ "/>
    <numFmt numFmtId="183" formatCode="0.0\ "/>
    <numFmt numFmtId="184" formatCode="_ * #\ ##0\ ;_ &quot;△&quot;* #\ ##0\ ;_ * &quot;-&quot;\ ;_ @_ "/>
    <numFmt numFmtId="185" formatCode="##0.0;0;&quot;－&quot;"/>
    <numFmt numFmtId="186" formatCode="##0.0;0;&quot;…&quot;"/>
    <numFmt numFmtId="187" formatCode="0.0;[Red]0.0"/>
    <numFmt numFmtId="188" formatCode="_ * #\ ###\ ##0.0;_ &quot;△&quot;* #\ ###\ ##0.0;_ * &quot;-&quot;;_ @"/>
    <numFmt numFmtId="189" formatCode="_ * #\ ##0;_ * &quot;△&quot;#\ ##0;_ * &quot;-&quot;;_ @"/>
    <numFmt numFmtId="190" formatCode="_ * #\ ##0.0;_ * &quot;△&quot;#\ ##0.0;_ * &quot;-&quot;;_ @"/>
    <numFmt numFmtId="191" formatCode="_ * #\ ##0.0\ ;_ * &quot;△&quot;#\ ##0.0\ ;_ * &quot;-&quot;\ ;_ @\ "/>
    <numFmt numFmtId="192" formatCode="_ * #\ ###\ ##0.0;_ * &quot;△&quot;#\ ###\ ##0.0;_ * &quot;-&quot;;_ @"/>
    <numFmt numFmtId="193" formatCode="_ * #\ ###\ ##0;_ * &quot;△&quot;#\ ###\ ##0;_ * &quot;-&quot;;_ @"/>
    <numFmt numFmtId="194" formatCode="##0.0;0;&quot;-&quot;"/>
  </numFmts>
  <fonts count="3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0" fontId="11" fillId="0" borderId="0"/>
    <xf numFmtId="0" fontId="24" fillId="0" borderId="0">
      <alignment vertical="center"/>
    </xf>
    <xf numFmtId="0" fontId="1" fillId="0" borderId="0"/>
    <xf numFmtId="0" fontId="1" fillId="0" borderId="0"/>
  </cellStyleXfs>
  <cellXfs count="478">
    <xf numFmtId="0" fontId="0" fillId="0" borderId="0" xfId="0"/>
    <xf numFmtId="0" fontId="5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Protection="1">
      <protection locked="0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0" xfId="0" applyFont="1" applyFill="1"/>
    <xf numFmtId="0" fontId="7" fillId="0" borderId="7" xfId="0" applyFont="1" applyFill="1" applyBorder="1"/>
    <xf numFmtId="0" fontId="7" fillId="0" borderId="0" xfId="0" applyFont="1" applyFill="1" applyBorder="1"/>
    <xf numFmtId="0" fontId="7" fillId="0" borderId="11" xfId="0" applyFont="1" applyFill="1" applyBorder="1" applyAlignment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distributed" textRotation="255" justifyLastLine="1"/>
    </xf>
    <xf numFmtId="0" fontId="13" fillId="0" borderId="3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distributed" textRotation="255" justifyLastLine="1"/>
    </xf>
    <xf numFmtId="0" fontId="6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/>
    <xf numFmtId="49" fontId="7" fillId="0" borderId="3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distributed" textRotation="255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6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/>
    <xf numFmtId="0" fontId="6" fillId="0" borderId="0" xfId="0" applyFont="1" applyFill="1" applyAlignment="1" applyProtection="1">
      <alignment horizontal="right" vertical="top"/>
      <protection locked="0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alignment horizontal="right" vertical="center"/>
      <protection locked="0"/>
    </xf>
    <xf numFmtId="180" fontId="17" fillId="0" borderId="7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Protection="1">
      <protection locked="0"/>
    </xf>
    <xf numFmtId="180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 wrapText="1" justifyLastLine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justifyLastLine="1"/>
    </xf>
    <xf numFmtId="180" fontId="6" fillId="0" borderId="7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distributed" justifyLastLine="1"/>
    </xf>
    <xf numFmtId="0" fontId="13" fillId="0" borderId="0" xfId="0" applyFont="1" applyFill="1" applyBorder="1" applyAlignment="1"/>
    <xf numFmtId="0" fontId="7" fillId="0" borderId="11" xfId="0" applyFont="1" applyFill="1" applyBorder="1" applyAlignment="1">
      <alignment vertical="center" justifyLastLine="1"/>
    </xf>
    <xf numFmtId="0" fontId="7" fillId="0" borderId="11" xfId="0" applyFont="1" applyFill="1" applyBorder="1" applyAlignment="1">
      <alignment vertical="distributed" justifyLastLine="1"/>
    </xf>
    <xf numFmtId="0" fontId="0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49" fontId="6" fillId="0" borderId="5" xfId="0" applyNumberFormat="1" applyFont="1" applyFill="1" applyBorder="1" applyAlignment="1">
      <alignment horizontal="center" vertical="center" wrapText="1" shrinkToFit="1"/>
    </xf>
    <xf numFmtId="183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horizontal="right" vertical="top"/>
      <protection locked="0"/>
    </xf>
    <xf numFmtId="0" fontId="6" fillId="0" borderId="8" xfId="0" applyFont="1" applyFill="1" applyBorder="1" applyAlignment="1" applyProtection="1">
      <alignment horizontal="right" vertical="top"/>
      <protection locked="0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justifyLastLine="1"/>
    </xf>
    <xf numFmtId="0" fontId="7" fillId="0" borderId="16" xfId="0" applyFont="1" applyFill="1" applyBorder="1" applyAlignment="1">
      <alignment vertical="center" justifyLastLine="1"/>
    </xf>
    <xf numFmtId="185" fontId="6" fillId="0" borderId="0" xfId="8" applyNumberFormat="1" applyFont="1" applyFill="1" applyAlignment="1" applyProtection="1">
      <alignment horizontal="right"/>
    </xf>
    <xf numFmtId="183" fontId="6" fillId="0" borderId="0" xfId="0" applyNumberFormat="1" applyFont="1" applyFill="1" applyBorder="1" applyAlignment="1">
      <alignment horizontal="right" vertical="center"/>
    </xf>
    <xf numFmtId="185" fontId="13" fillId="0" borderId="0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Border="1" applyAlignment="1" applyProtection="1">
      <alignment horizontal="right"/>
    </xf>
    <xf numFmtId="185" fontId="13" fillId="0" borderId="0" xfId="8" applyNumberFormat="1" applyFont="1" applyFill="1" applyAlignment="1" applyProtection="1">
      <alignment horizontal="right"/>
    </xf>
    <xf numFmtId="180" fontId="13" fillId="0" borderId="0" xfId="8" applyNumberFormat="1" applyFont="1" applyFill="1" applyAlignment="1" applyProtection="1">
      <alignment horizontal="right"/>
    </xf>
    <xf numFmtId="186" fontId="13" fillId="0" borderId="0" xfId="8" applyNumberFormat="1" applyFont="1" applyFill="1" applyAlignment="1">
      <alignment horizontal="right"/>
    </xf>
    <xf numFmtId="185" fontId="13" fillId="0" borderId="0" xfId="8" applyNumberFormat="1" applyFont="1" applyFill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23" fillId="0" borderId="12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left" vertical="center"/>
    </xf>
    <xf numFmtId="0" fontId="23" fillId="0" borderId="0" xfId="8" applyFont="1" applyFill="1" applyBorder="1" applyAlignment="1">
      <alignment vertical="center"/>
    </xf>
    <xf numFmtId="0" fontId="23" fillId="0" borderId="8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49" fontId="6" fillId="0" borderId="2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top"/>
      <protection locked="0"/>
    </xf>
    <xf numFmtId="176" fontId="7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2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1" applyAlignment="1" applyProtection="1">
      <alignment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27" fillId="0" borderId="0" xfId="1" applyAlignment="1" applyProtection="1">
      <alignment horizontal="left" vertical="center" wrapText="1"/>
    </xf>
    <xf numFmtId="0" fontId="7" fillId="0" borderId="7" xfId="0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7" fontId="7" fillId="0" borderId="7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13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Alignment="1"/>
    <xf numFmtId="187" fontId="13" fillId="0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/>
    <xf numFmtId="0" fontId="0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28" fillId="0" borderId="0" xfId="1" applyFont="1" applyAlignment="1" applyProtection="1">
      <alignment horizontal="left" vertical="center" wrapText="1"/>
    </xf>
    <xf numFmtId="0" fontId="28" fillId="0" borderId="0" xfId="1" applyFont="1" applyAlignment="1" applyProtection="1">
      <alignment vertical="center"/>
    </xf>
    <xf numFmtId="0" fontId="9" fillId="0" borderId="22" xfId="0" applyFont="1" applyFill="1" applyBorder="1" applyAlignment="1">
      <alignment horizontal="center" vertical="center" wrapText="1" justifyLastLine="1"/>
    </xf>
    <xf numFmtId="185" fontId="6" fillId="0" borderId="0" xfId="8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distributed" textRotation="255" justifyLastLine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vertical="center" wrapText="1" justifyLastLine="1"/>
    </xf>
    <xf numFmtId="180" fontId="13" fillId="0" borderId="0" xfId="8" applyNumberFormat="1" applyFont="1" applyFill="1" applyBorder="1" applyAlignment="1" applyProtection="1">
      <alignment horizontal="right"/>
    </xf>
    <xf numFmtId="186" fontId="6" fillId="0" borderId="0" xfId="8" applyNumberFormat="1" applyFont="1" applyFill="1" applyBorder="1" applyAlignment="1" applyProtection="1">
      <alignment horizontal="right"/>
    </xf>
    <xf numFmtId="180" fontId="6" fillId="0" borderId="0" xfId="8" applyNumberFormat="1" applyFont="1" applyFill="1" applyBorder="1" applyAlignment="1" applyProtection="1">
      <alignment horizontal="right"/>
    </xf>
    <xf numFmtId="180" fontId="1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>
      <alignment vertical="distributed" textRotation="255" justifyLastLine="1"/>
    </xf>
    <xf numFmtId="0" fontId="7" fillId="0" borderId="1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Protection="1">
      <protection locked="0"/>
    </xf>
    <xf numFmtId="180" fontId="6" fillId="0" borderId="0" xfId="8" applyNumberFormat="1" applyFont="1" applyFill="1" applyAlignment="1" applyProtection="1">
      <alignment horizontal="right"/>
    </xf>
    <xf numFmtId="186" fontId="6" fillId="0" borderId="0" xfId="8" applyNumberFormat="1" applyFont="1" applyFill="1" applyAlignment="1">
      <alignment horizontal="right"/>
    </xf>
    <xf numFmtId="185" fontId="6" fillId="0" borderId="0" xfId="8" applyNumberFormat="1" applyFont="1" applyFill="1" applyAlignment="1">
      <alignment horizontal="right"/>
    </xf>
    <xf numFmtId="0" fontId="16" fillId="0" borderId="7" xfId="0" applyFont="1" applyFill="1" applyBorder="1" applyAlignment="1">
      <alignment vertical="distributed" textRotation="255" justifyLastLine="1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vertical="center" justifyLastLine="1"/>
    </xf>
    <xf numFmtId="0" fontId="13" fillId="0" borderId="3" xfId="0" applyFont="1" applyFill="1" applyBorder="1" applyAlignment="1">
      <alignment vertical="center" justifyLastLine="1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88" fontId="7" fillId="0" borderId="0" xfId="0" applyNumberFormat="1" applyFont="1" applyFill="1" applyAlignment="1" applyProtection="1">
      <alignment vertical="center"/>
      <protection locked="0"/>
    </xf>
    <xf numFmtId="188" fontId="7" fillId="0" borderId="0" xfId="0" applyNumberFormat="1" applyFont="1" applyFill="1" applyAlignment="1" applyProtection="1">
      <alignment horizontal="right"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89" fontId="7" fillId="0" borderId="0" xfId="0" applyNumberFormat="1" applyFont="1" applyFill="1" applyBorder="1" applyAlignment="1" applyProtection="1">
      <alignment horizontal="right" vertical="center"/>
      <protection locked="0"/>
    </xf>
    <xf numFmtId="189" fontId="7" fillId="0" borderId="0" xfId="0" applyNumberFormat="1" applyFont="1" applyFill="1" applyAlignment="1" applyProtection="1">
      <alignment horizontal="right" vertical="center"/>
      <protection locked="0"/>
    </xf>
    <xf numFmtId="189" fontId="0" fillId="0" borderId="0" xfId="0" applyNumberFormat="1" applyFont="1" applyFill="1" applyAlignment="1" applyProtection="1">
      <alignment horizontal="right" vertical="center"/>
      <protection locked="0"/>
    </xf>
    <xf numFmtId="190" fontId="6" fillId="0" borderId="8" xfId="8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right" vertical="center"/>
    </xf>
    <xf numFmtId="190" fontId="6" fillId="0" borderId="0" xfId="8" applyNumberFormat="1" applyFont="1" applyFill="1" applyBorder="1" applyAlignment="1" applyProtection="1">
      <alignment horizontal="right"/>
    </xf>
    <xf numFmtId="190" fontId="6" fillId="0" borderId="0" xfId="8" applyNumberFormat="1" applyFont="1" applyFill="1" applyAlignment="1" applyProtection="1">
      <alignment horizontal="right"/>
    </xf>
    <xf numFmtId="190" fontId="13" fillId="0" borderId="8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vertical="center"/>
    </xf>
    <xf numFmtId="190" fontId="13" fillId="0" borderId="0" xfId="8" applyNumberFormat="1" applyFont="1" applyFill="1" applyBorder="1" applyAlignment="1" applyProtection="1">
      <alignment horizontal="right"/>
    </xf>
    <xf numFmtId="190" fontId="13" fillId="0" borderId="0" xfId="8" applyNumberFormat="1" applyFont="1" applyFill="1" applyAlignment="1" applyProtection="1">
      <alignment horizontal="right"/>
    </xf>
    <xf numFmtId="190" fontId="14" fillId="0" borderId="8" xfId="0" applyNumberFormat="1" applyFont="1" applyFill="1" applyBorder="1" applyAlignment="1">
      <alignment horizontal="center" vertical="center"/>
    </xf>
    <xf numFmtId="190" fontId="14" fillId="0" borderId="0" xfId="0" applyNumberFormat="1" applyFont="1" applyFill="1" applyBorder="1" applyAlignment="1">
      <alignment horizontal="right" vertical="center"/>
    </xf>
    <xf numFmtId="190" fontId="14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center" vertical="center"/>
    </xf>
    <xf numFmtId="190" fontId="6" fillId="0" borderId="8" xfId="0" applyNumberFormat="1" applyFont="1" applyFill="1" applyBorder="1" applyAlignment="1" applyProtection="1">
      <alignment horizontal="center" vertical="distributed" textRotation="255" justifyLastLine="1"/>
      <protection locked="0"/>
    </xf>
    <xf numFmtId="190" fontId="6" fillId="0" borderId="0" xfId="0" applyNumberFormat="1" applyFont="1" applyFill="1" applyBorder="1" applyAlignment="1" applyProtection="1">
      <alignment horizontal="right" vertical="distributed" textRotation="255" justifyLastLine="1"/>
      <protection locked="0"/>
    </xf>
    <xf numFmtId="190" fontId="6" fillId="0" borderId="8" xfId="0" applyNumberFormat="1" applyFont="1" applyFill="1" applyBorder="1" applyAlignment="1">
      <alignment horizontal="center" vertical="distributed" textRotation="255" justifyLastLine="1"/>
    </xf>
    <xf numFmtId="190" fontId="6" fillId="0" borderId="0" xfId="0" applyNumberFormat="1" applyFont="1" applyFill="1" applyBorder="1" applyAlignment="1">
      <alignment horizontal="right" vertical="distributed" textRotation="255" justifyLastLine="1"/>
    </xf>
    <xf numFmtId="191" fontId="6" fillId="0" borderId="3" xfId="0" applyNumberFormat="1" applyFont="1" applyFill="1" applyBorder="1" applyAlignment="1">
      <alignment vertical="center"/>
    </xf>
    <xf numFmtId="191" fontId="6" fillId="0" borderId="3" xfId="8" applyNumberFormat="1" applyFont="1" applyFill="1" applyBorder="1" applyAlignment="1" applyProtection="1">
      <alignment horizontal="right"/>
    </xf>
    <xf numFmtId="191" fontId="13" fillId="0" borderId="3" xfId="8" applyNumberFormat="1" applyFont="1" applyFill="1" applyBorder="1" applyAlignment="1" applyProtection="1">
      <alignment horizontal="right"/>
    </xf>
    <xf numFmtId="191" fontId="6" fillId="0" borderId="3" xfId="0" applyNumberFormat="1" applyFont="1" applyFill="1" applyBorder="1" applyAlignment="1">
      <alignment horizontal="right" vertical="center"/>
    </xf>
    <xf numFmtId="191" fontId="6" fillId="0" borderId="0" xfId="0" applyNumberFormat="1" applyFont="1" applyFill="1" applyBorder="1" applyAlignment="1">
      <alignment horizontal="right" vertical="center"/>
    </xf>
    <xf numFmtId="191" fontId="6" fillId="0" borderId="0" xfId="8" applyNumberFormat="1" applyFont="1" applyFill="1" applyBorder="1" applyAlignment="1" applyProtection="1">
      <alignment horizontal="right"/>
    </xf>
    <xf numFmtId="191" fontId="13" fillId="0" borderId="0" xfId="8" applyNumberFormat="1" applyFont="1" applyFill="1" applyBorder="1" applyAlignment="1" applyProtection="1">
      <alignment horizontal="right"/>
    </xf>
    <xf numFmtId="191" fontId="6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92" fontId="7" fillId="0" borderId="8" xfId="0" applyNumberFormat="1" applyFont="1" applyFill="1" applyBorder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189" fontId="7" fillId="0" borderId="8" xfId="0" applyNumberFormat="1" applyFont="1" applyFill="1" applyBorder="1" applyAlignment="1">
      <alignment horizontal="right" vertical="center"/>
    </xf>
    <xf numFmtId="193" fontId="7" fillId="0" borderId="8" xfId="0" applyNumberFormat="1" applyFont="1" applyFill="1" applyBorder="1" applyAlignment="1" applyProtection="1">
      <alignment vertical="center"/>
      <protection locked="0"/>
    </xf>
    <xf numFmtId="193" fontId="7" fillId="0" borderId="0" xfId="0" applyNumberFormat="1" applyFont="1" applyFill="1" applyAlignment="1" applyProtection="1">
      <alignment vertical="center"/>
      <protection locked="0"/>
    </xf>
    <xf numFmtId="193" fontId="7" fillId="0" borderId="0" xfId="0" applyNumberFormat="1" applyFont="1" applyFill="1" applyBorder="1" applyAlignment="1" applyProtection="1">
      <alignment vertical="center"/>
      <protection locked="0"/>
    </xf>
    <xf numFmtId="193" fontId="0" fillId="0" borderId="8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Alignment="1" applyProtection="1">
      <alignment vertical="center"/>
      <protection locked="0"/>
    </xf>
    <xf numFmtId="193" fontId="7" fillId="0" borderId="8" xfId="0" applyNumberFormat="1" applyFont="1" applyFill="1" applyBorder="1" applyAlignment="1" applyProtection="1">
      <alignment horizontal="right" vertical="center"/>
      <protection locked="0"/>
    </xf>
    <xf numFmtId="193" fontId="7" fillId="0" borderId="0" xfId="0" applyNumberFormat="1" applyFont="1" applyFill="1" applyAlignment="1" applyProtection="1">
      <alignment horizontal="right" vertical="center"/>
      <protection locked="0"/>
    </xf>
    <xf numFmtId="193" fontId="7" fillId="0" borderId="8" xfId="0" applyNumberFormat="1" applyFont="1" applyFill="1" applyBorder="1" applyAlignment="1" applyProtection="1">
      <alignment horizontal="left" vertical="center"/>
      <protection locked="0"/>
    </xf>
    <xf numFmtId="193" fontId="7" fillId="0" borderId="0" xfId="0" applyNumberFormat="1" applyFont="1" applyFill="1" applyAlignment="1" applyProtection="1">
      <alignment horizontal="center" vertical="center"/>
      <protection locked="0"/>
    </xf>
    <xf numFmtId="193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11" xfId="0" applyFont="1" applyFill="1" applyBorder="1"/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9" fontId="7" fillId="0" borderId="8" xfId="0" applyNumberFormat="1" applyFont="1" applyFill="1" applyBorder="1" applyAlignment="1" applyProtection="1">
      <alignment horizontal="right" vertical="center"/>
      <protection locked="0"/>
    </xf>
    <xf numFmtId="189" fontId="0" fillId="0" borderId="8" xfId="0" applyNumberFormat="1" applyFont="1" applyFill="1" applyBorder="1" applyAlignment="1" applyProtection="1">
      <alignment horizontal="right" vertical="center"/>
      <protection locked="0"/>
    </xf>
    <xf numFmtId="189" fontId="0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189" fontId="7" fillId="0" borderId="0" xfId="2" applyNumberFormat="1" applyFont="1" applyFill="1" applyAlignment="1" applyProtection="1">
      <alignment horizontal="right" vertical="center"/>
      <protection locked="0"/>
    </xf>
    <xf numFmtId="182" fontId="0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/>
    <xf numFmtId="189" fontId="7" fillId="0" borderId="8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0" fontId="6" fillId="0" borderId="14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" xfId="8" applyFont="1" applyFill="1" applyBorder="1" applyAlignment="1">
      <alignment horizontal="center" vertical="center"/>
    </xf>
    <xf numFmtId="0" fontId="7" fillId="0" borderId="0" xfId="9" applyFont="1" applyFill="1" applyAlignment="1">
      <alignment vertical="center" wrapText="1"/>
    </xf>
    <xf numFmtId="194" fontId="6" fillId="0" borderId="0" xfId="8" applyNumberFormat="1" applyFont="1" applyFill="1" applyAlignment="1" applyProtection="1">
      <alignment horizontal="right"/>
    </xf>
    <xf numFmtId="184" fontId="0" fillId="0" borderId="0" xfId="0" applyNumberFormat="1" applyFont="1" applyFill="1" applyAlignment="1" applyProtection="1">
      <alignment horizontal="right" vertical="center"/>
      <protection locked="0"/>
    </xf>
    <xf numFmtId="189" fontId="30" fillId="0" borderId="8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 applyProtection="1">
      <alignment horizontal="right" vertical="center"/>
    </xf>
    <xf numFmtId="187" fontId="6" fillId="0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horizontal="lef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5" applyFont="1" applyFill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top"/>
      <protection locked="0"/>
    </xf>
    <xf numFmtId="0" fontId="5" fillId="0" borderId="7" xfId="0" applyFont="1" applyFill="1" applyBorder="1" applyAlignment="1" applyProtection="1">
      <alignment horizontal="left" vertical="top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6" xfId="0" applyFont="1" applyFill="1" applyBorder="1" applyAlignment="1" applyProtection="1">
      <alignment horizontal="distributed" vertical="center" justifyLastLine="1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8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top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indent="2"/>
    </xf>
    <xf numFmtId="0" fontId="0" fillId="0" borderId="6" xfId="0" applyFont="1" applyFill="1" applyBorder="1" applyAlignment="1">
      <alignment horizontal="distributed" vertical="center" indent="2"/>
    </xf>
    <xf numFmtId="0" fontId="7" fillId="0" borderId="20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17" xfId="0" applyFont="1" applyFill="1" applyBorder="1" applyAlignment="1">
      <alignment horizontal="center" vertical="center" wrapText="1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0" fillId="0" borderId="0" xfId="0" applyAlignment="1"/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0" xfId="6" applyFont="1" applyFill="1" applyAlignment="1">
      <alignment horizontal="left" vertical="top" wrapText="1"/>
    </xf>
    <xf numFmtId="0" fontId="7" fillId="0" borderId="0" xfId="9" applyFont="1" applyFill="1" applyAlignment="1">
      <alignment horizontal="right" vertical="top" wrapText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0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wrapText="1" justifyLastLine="1"/>
    </xf>
    <xf numFmtId="0" fontId="9" fillId="0" borderId="23" xfId="0" applyFont="1" applyFill="1" applyBorder="1" applyAlignment="1">
      <alignment horizontal="center" vertical="center" wrapText="1" justifyLastLine="1"/>
    </xf>
    <xf numFmtId="0" fontId="9" fillId="0" borderId="24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distributed" vertical="distributed" justifyLastLine="1"/>
    </xf>
    <xf numFmtId="0" fontId="6" fillId="0" borderId="23" xfId="0" applyFont="1" applyFill="1" applyBorder="1" applyAlignment="1">
      <alignment horizontal="distributed" vertical="distributed" justifyLastLine="1"/>
    </xf>
    <xf numFmtId="0" fontId="6" fillId="0" borderId="24" xfId="0" applyFont="1" applyFill="1" applyBorder="1" applyAlignment="1">
      <alignment horizontal="distributed" vertical="distributed" justifyLastLine="1"/>
    </xf>
    <xf numFmtId="0" fontId="6" fillId="0" borderId="20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3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/>
    </xf>
    <xf numFmtId="0" fontId="6" fillId="0" borderId="21" xfId="8" applyFont="1" applyFill="1" applyBorder="1" applyAlignment="1">
      <alignment horizontal="center" vertical="center"/>
    </xf>
    <xf numFmtId="0" fontId="6" fillId="0" borderId="26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23" xfId="0" applyFont="1" applyFill="1" applyBorder="1" applyAlignment="1">
      <alignment horizontal="center" vertical="center" wrapText="1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5" xfId="0" applyFont="1" applyFill="1" applyBorder="1" applyAlignment="1">
      <alignment horizontal="center" vertical="center" wrapText="1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wrapText="1" justifyLastLine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6" fillId="0" borderId="23" xfId="0" applyFont="1" applyFill="1" applyBorder="1" applyAlignment="1">
      <alignment horizontal="center" vertical="center" textRotation="255"/>
    </xf>
    <xf numFmtId="181" fontId="6" fillId="0" borderId="12" xfId="0" applyNumberFormat="1" applyFont="1" applyFill="1" applyBorder="1" applyAlignment="1">
      <alignment horizontal="center" vertical="center" wrapText="1" justifyLastLine="1"/>
    </xf>
    <xf numFmtId="181" fontId="6" fillId="0" borderId="8" xfId="0" applyNumberFormat="1" applyFont="1" applyFill="1" applyBorder="1" applyAlignment="1">
      <alignment horizontal="center" vertical="center" wrapText="1" justifyLastLine="1"/>
    </xf>
    <xf numFmtId="181" fontId="6" fillId="0" borderId="14" xfId="0" applyNumberFormat="1" applyFont="1" applyFill="1" applyBorder="1" applyAlignment="1">
      <alignment horizontal="center" vertical="center" wrapText="1" justifyLastLine="1"/>
    </xf>
    <xf numFmtId="181" fontId="6" fillId="0" borderId="22" xfId="0" applyNumberFormat="1" applyFont="1" applyFill="1" applyBorder="1" applyAlignment="1">
      <alignment horizontal="center" vertical="center" wrapText="1" justifyLastLine="1"/>
    </xf>
    <xf numFmtId="181" fontId="6" fillId="0" borderId="23" xfId="0" applyNumberFormat="1" applyFont="1" applyFill="1" applyBorder="1" applyAlignment="1">
      <alignment horizontal="center" vertical="center" wrapText="1" justifyLastLine="1"/>
    </xf>
    <xf numFmtId="181" fontId="6" fillId="0" borderId="24" xfId="0" applyNumberFormat="1" applyFont="1" applyFill="1" applyBorder="1" applyAlignment="1">
      <alignment horizontal="center" vertical="center" wrapText="1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2" xfId="0" applyFont="1" applyFill="1" applyBorder="1" applyAlignment="1">
      <alignment horizontal="center" vertical="center" wrapText="1" justifyLastLine="1"/>
    </xf>
    <xf numFmtId="49" fontId="0" fillId="0" borderId="8" xfId="0" applyNumberForma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wrapText="1" indent="4"/>
      <protection locked="0"/>
    </xf>
    <xf numFmtId="0" fontId="7" fillId="0" borderId="16" xfId="0" applyFont="1" applyFill="1" applyBorder="1" applyAlignment="1" applyProtection="1">
      <alignment horizontal="distributed" vertical="center" indent="4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distributed" vertical="center" wrapText="1" indent="4"/>
      <protection locked="0"/>
    </xf>
    <xf numFmtId="0" fontId="7" fillId="0" borderId="6" xfId="0" applyFont="1" applyFill="1" applyBorder="1" applyAlignment="1" applyProtection="1">
      <alignment horizontal="distributed" vertical="center" wrapText="1" indent="4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</cellXfs>
  <cellStyles count="10">
    <cellStyle name="ハイパーリンク" xfId="1" builtinId="8" customBuiltin="1"/>
    <cellStyle name="桁区切り 2" xfId="2"/>
    <cellStyle name="標準" xfId="0" builtinId="0"/>
    <cellStyle name="標準 2" xfId="3"/>
    <cellStyle name="標準 3" xfId="4"/>
    <cellStyle name="標準 4" xfId="5"/>
    <cellStyle name="標準 6" xfId="6"/>
    <cellStyle name="標準 6 2" xfId="9"/>
    <cellStyle name="標準 8" xfId="7"/>
    <cellStyle name="標準_Form1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view="pageBreakPreview" zoomScaleNormal="100" zoomScaleSheetLayoutView="100" workbookViewId="0">
      <selection activeCell="B17" sqref="B17"/>
    </sheetView>
  </sheetViews>
  <sheetFormatPr defaultRowHeight="21" customHeight="1"/>
  <cols>
    <col min="1" max="1" width="6.83203125" style="148" customWidth="1"/>
    <col min="2" max="2" width="80.83203125" style="149" customWidth="1"/>
    <col min="3" max="16384" width="9.33203125" style="149"/>
  </cols>
  <sheetData>
    <row r="1" spans="1:2" ht="24" customHeight="1">
      <c r="A1" s="308" t="s">
        <v>239</v>
      </c>
      <c r="B1" s="308"/>
    </row>
    <row r="2" spans="1:2" ht="21" customHeight="1">
      <c r="A2" s="147">
        <v>177</v>
      </c>
      <c r="B2" s="150" t="s">
        <v>215</v>
      </c>
    </row>
    <row r="3" spans="1:2" ht="21" customHeight="1">
      <c r="A3" s="147">
        <v>178</v>
      </c>
      <c r="B3" s="150" t="s">
        <v>210</v>
      </c>
    </row>
    <row r="4" spans="1:2" ht="21" customHeight="1">
      <c r="A4" s="147">
        <v>179</v>
      </c>
      <c r="B4" s="154" t="s">
        <v>229</v>
      </c>
    </row>
    <row r="5" spans="1:2" ht="21" customHeight="1">
      <c r="A5" s="147">
        <v>180</v>
      </c>
      <c r="B5" s="150" t="s">
        <v>211</v>
      </c>
    </row>
    <row r="6" spans="1:2" ht="21" customHeight="1">
      <c r="A6" s="147">
        <v>181</v>
      </c>
      <c r="B6" s="150" t="s">
        <v>212</v>
      </c>
    </row>
    <row r="7" spans="1:2" ht="21" customHeight="1">
      <c r="A7" s="147">
        <v>182</v>
      </c>
      <c r="B7" s="150" t="s">
        <v>213</v>
      </c>
    </row>
    <row r="8" spans="1:2" s="205" customFormat="1" ht="13.5">
      <c r="A8" s="204"/>
      <c r="B8" s="174" t="s">
        <v>230</v>
      </c>
    </row>
    <row r="9" spans="1:2" s="205" customFormat="1" ht="13.5">
      <c r="A9" s="204"/>
      <c r="B9" s="175" t="s">
        <v>214</v>
      </c>
    </row>
    <row r="10" spans="1:2" ht="21" customHeight="1">
      <c r="A10" s="147">
        <v>183</v>
      </c>
      <c r="B10" s="150" t="s">
        <v>216</v>
      </c>
    </row>
  </sheetData>
  <mergeCells count="1">
    <mergeCell ref="A1:B1"/>
  </mergeCells>
  <phoneticPr fontId="12"/>
  <hyperlinks>
    <hyperlink ref="B2" location="'177・178'!A3" display=" 病院施設及び入院、退院患者数"/>
    <hyperlink ref="B4" location="'179・180'!A3" display=" 医療関係従事者、薬局及び生活衛生関係施設数"/>
    <hyperlink ref="B5" location="'179・180'!A24" display=" 感染症、食中毒患者数"/>
    <hyperlink ref="B6" location="'181'!A2" display=" 主要死因別死亡者数及び死亡率"/>
    <hyperlink ref="B10" location="'183'!A2" display=" 市町村別医療施設等"/>
    <hyperlink ref="B3" location="'177・178'!A29" display=" 一般診療所及び歯科診療所数"/>
    <hyperlink ref="B8" location="'182'!A3" display="（１）年齢、男女別身長・体重・座高の平均値 "/>
    <hyperlink ref="B9" location="'182-2'!A3" display="（２）幼児・児童・生徒の疾病・異常被患率"/>
    <hyperlink ref="B7" location="'182'!A2" display=" 学校保健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1"/>
  <sheetViews>
    <sheetView view="pageBreakPreview" zoomScaleNormal="100" zoomScaleSheetLayoutView="100" workbookViewId="0">
      <selection activeCell="N33" sqref="N33"/>
    </sheetView>
  </sheetViews>
  <sheetFormatPr defaultRowHeight="11.25"/>
  <cols>
    <col min="1" max="1" width="1.33203125" style="11" customWidth="1"/>
    <col min="2" max="2" width="11.83203125" style="11" customWidth="1"/>
    <col min="3" max="3" width="1" style="11" customWidth="1"/>
    <col min="4" max="9" width="12.33203125" style="11" customWidth="1"/>
    <col min="10" max="11" width="11.83203125" style="11" customWidth="1"/>
    <col min="12" max="16384" width="9.33203125" style="11"/>
  </cols>
  <sheetData>
    <row r="1" spans="1:11" s="21" customFormat="1" ht="24" customHeight="1">
      <c r="A1" s="319" t="s">
        <v>277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39.950000000000003" customHeight="1">
      <c r="A2" s="320" t="s">
        <v>157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30" customHeight="1" thickBot="1">
      <c r="A3" s="321" t="s">
        <v>231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1" ht="33.75" customHeight="1">
      <c r="A4" s="322" t="s">
        <v>89</v>
      </c>
      <c r="B4" s="322"/>
      <c r="C4" s="323"/>
      <c r="D4" s="141" t="s">
        <v>185</v>
      </c>
      <c r="E4" s="141" t="s">
        <v>186</v>
      </c>
      <c r="F4" s="144" t="s">
        <v>90</v>
      </c>
      <c r="G4" s="144" t="s">
        <v>91</v>
      </c>
      <c r="H4" s="144" t="s">
        <v>92</v>
      </c>
      <c r="I4" s="144" t="s">
        <v>233</v>
      </c>
      <c r="J4" s="52" t="s">
        <v>93</v>
      </c>
      <c r="K4" s="52" t="s">
        <v>94</v>
      </c>
    </row>
    <row r="5" spans="1:11" ht="7.5" customHeight="1">
      <c r="A5" s="315"/>
      <c r="B5" s="315"/>
      <c r="C5" s="316"/>
      <c r="D5" s="142"/>
      <c r="E5" s="143"/>
      <c r="F5" s="143"/>
      <c r="G5" s="143"/>
      <c r="H5" s="143"/>
      <c r="I5" s="143"/>
    </row>
    <row r="6" spans="1:11" ht="19.5" customHeight="1">
      <c r="A6" s="317" t="s">
        <v>319</v>
      </c>
      <c r="B6" s="317"/>
      <c r="C6" s="318"/>
      <c r="D6" s="246">
        <v>171</v>
      </c>
      <c r="E6" s="247">
        <v>29574</v>
      </c>
      <c r="F6" s="247">
        <v>8265909</v>
      </c>
      <c r="G6" s="247">
        <v>274470</v>
      </c>
      <c r="H6" s="247">
        <v>274490</v>
      </c>
      <c r="I6" s="247">
        <v>9611680</v>
      </c>
      <c r="J6" s="206">
        <v>76.3</v>
      </c>
      <c r="K6" s="206">
        <v>30.1</v>
      </c>
    </row>
    <row r="7" spans="1:11" ht="19.5" customHeight="1">
      <c r="A7" s="317" t="s">
        <v>320</v>
      </c>
      <c r="B7" s="317"/>
      <c r="C7" s="318"/>
      <c r="D7" s="246">
        <v>170</v>
      </c>
      <c r="E7" s="247">
        <v>29378</v>
      </c>
      <c r="F7" s="247">
        <v>8091546</v>
      </c>
      <c r="G7" s="247">
        <v>274456</v>
      </c>
      <c r="H7" s="247">
        <v>274841</v>
      </c>
      <c r="I7" s="247">
        <v>9638290</v>
      </c>
      <c r="J7" s="206">
        <v>75.400000000000006</v>
      </c>
      <c r="K7" s="206">
        <v>29.5</v>
      </c>
    </row>
    <row r="8" spans="1:11" ht="19.5" customHeight="1">
      <c r="A8" s="317" t="s">
        <v>321</v>
      </c>
      <c r="B8" s="317"/>
      <c r="C8" s="318"/>
      <c r="D8" s="246">
        <v>167</v>
      </c>
      <c r="E8" s="247">
        <v>29088</v>
      </c>
      <c r="F8" s="247">
        <v>7962799</v>
      </c>
      <c r="G8" s="247">
        <v>276465</v>
      </c>
      <c r="H8" s="247">
        <v>277137</v>
      </c>
      <c r="I8" s="247">
        <v>9641257</v>
      </c>
      <c r="J8" s="206">
        <v>74.7</v>
      </c>
      <c r="K8" s="206">
        <v>28.8</v>
      </c>
    </row>
    <row r="9" spans="1:11" ht="19.5" customHeight="1">
      <c r="A9" s="317" t="s">
        <v>322</v>
      </c>
      <c r="B9" s="317"/>
      <c r="C9" s="317"/>
      <c r="D9" s="246">
        <v>164</v>
      </c>
      <c r="E9" s="248">
        <v>28813</v>
      </c>
      <c r="F9" s="247">
        <v>7800656</v>
      </c>
      <c r="G9" s="247">
        <v>281755</v>
      </c>
      <c r="H9" s="247">
        <v>282366</v>
      </c>
      <c r="I9" s="247">
        <v>9538139</v>
      </c>
      <c r="J9" s="206">
        <v>74.099999999999994</v>
      </c>
      <c r="K9" s="206">
        <v>27.7</v>
      </c>
    </row>
    <row r="10" spans="1:11" s="19" customFormat="1" ht="19.5" customHeight="1">
      <c r="A10" s="313" t="s">
        <v>323</v>
      </c>
      <c r="B10" s="314"/>
      <c r="C10" s="314"/>
      <c r="D10" s="249">
        <v>164</v>
      </c>
      <c r="E10" s="250">
        <v>28615</v>
      </c>
      <c r="F10" s="251">
        <v>7742648</v>
      </c>
      <c r="G10" s="251">
        <v>286503</v>
      </c>
      <c r="H10" s="251">
        <v>286469</v>
      </c>
      <c r="I10" s="251">
        <v>9266356</v>
      </c>
      <c r="J10" s="208">
        <v>73.8</v>
      </c>
      <c r="K10" s="208">
        <v>27</v>
      </c>
    </row>
    <row r="11" spans="1:11" ht="19.5" customHeight="1">
      <c r="A11" s="54"/>
      <c r="B11" s="54"/>
      <c r="C11" s="54"/>
      <c r="D11" s="246"/>
      <c r="E11" s="247"/>
      <c r="F11" s="247"/>
      <c r="G11" s="247"/>
      <c r="H11" s="247"/>
      <c r="I11" s="247"/>
      <c r="J11" s="56"/>
      <c r="K11" s="56"/>
    </row>
    <row r="12" spans="1:11" s="19" customFormat="1" ht="19.5" customHeight="1">
      <c r="A12" s="309" t="s">
        <v>0</v>
      </c>
      <c r="B12" s="309"/>
      <c r="C12" s="310"/>
      <c r="D12" s="249"/>
      <c r="E12" s="251"/>
      <c r="F12" s="251"/>
      <c r="G12" s="251"/>
      <c r="H12" s="251"/>
      <c r="I12" s="251"/>
      <c r="J12" s="57"/>
      <c r="K12" s="57"/>
    </row>
    <row r="13" spans="1:11" ht="19.5" customHeight="1">
      <c r="B13" s="4" t="s">
        <v>151</v>
      </c>
      <c r="C13" s="16"/>
      <c r="D13" s="246">
        <v>17</v>
      </c>
      <c r="E13" s="247">
        <v>4936</v>
      </c>
      <c r="F13" s="247">
        <v>1458261</v>
      </c>
      <c r="G13" s="247">
        <v>6155</v>
      </c>
      <c r="H13" s="247">
        <v>6198</v>
      </c>
      <c r="I13" s="247">
        <v>398160</v>
      </c>
      <c r="J13" s="206">
        <v>80.2</v>
      </c>
      <c r="K13" s="206">
        <v>236.1</v>
      </c>
    </row>
    <row r="14" spans="1:11" ht="19.5" customHeight="1">
      <c r="B14" s="4" t="s">
        <v>217</v>
      </c>
      <c r="C14" s="16"/>
      <c r="D14" s="252">
        <v>0</v>
      </c>
      <c r="E14" s="253">
        <v>0</v>
      </c>
      <c r="F14" s="253">
        <v>0</v>
      </c>
      <c r="G14" s="253">
        <v>0</v>
      </c>
      <c r="H14" s="253">
        <v>0</v>
      </c>
      <c r="I14" s="253">
        <v>0</v>
      </c>
      <c r="J14" s="207">
        <v>0</v>
      </c>
      <c r="K14" s="207">
        <v>0</v>
      </c>
    </row>
    <row r="15" spans="1:11" ht="19.5" customHeight="1">
      <c r="B15" s="4" t="s">
        <v>218</v>
      </c>
      <c r="C15" s="16"/>
      <c r="D15" s="246">
        <v>147</v>
      </c>
      <c r="E15" s="247">
        <v>23679</v>
      </c>
      <c r="F15" s="247">
        <v>6284387</v>
      </c>
      <c r="G15" s="247">
        <v>280348</v>
      </c>
      <c r="H15" s="247">
        <v>280271</v>
      </c>
      <c r="I15" s="247">
        <v>8868196</v>
      </c>
      <c r="J15" s="206">
        <v>72.5</v>
      </c>
      <c r="K15" s="206">
        <v>22.4</v>
      </c>
    </row>
    <row r="16" spans="1:11" ht="19.5" customHeight="1">
      <c r="A16" s="311"/>
      <c r="B16" s="311"/>
      <c r="C16" s="312"/>
      <c r="D16" s="254"/>
      <c r="E16" s="255"/>
      <c r="F16" s="255"/>
      <c r="G16" s="255"/>
      <c r="H16" s="255"/>
      <c r="I16" s="255"/>
      <c r="J16" s="22"/>
      <c r="K16" s="22"/>
    </row>
    <row r="17" spans="1:11" s="19" customFormat="1" ht="19.5" customHeight="1">
      <c r="A17" s="309" t="s">
        <v>71</v>
      </c>
      <c r="B17" s="309"/>
      <c r="C17" s="310"/>
      <c r="D17" s="249"/>
      <c r="E17" s="251"/>
      <c r="F17" s="251"/>
      <c r="G17" s="251"/>
      <c r="H17" s="251"/>
      <c r="I17" s="251"/>
      <c r="J17" s="57"/>
      <c r="K17" s="57"/>
    </row>
    <row r="18" spans="1:11" ht="19.5" customHeight="1">
      <c r="B18" s="4" t="s">
        <v>152</v>
      </c>
      <c r="C18" s="16"/>
      <c r="D18" s="252" t="s">
        <v>324</v>
      </c>
      <c r="E18" s="247">
        <v>5513</v>
      </c>
      <c r="F18" s="247">
        <v>1607090</v>
      </c>
      <c r="G18" s="247">
        <v>7060</v>
      </c>
      <c r="H18" s="248">
        <v>7086</v>
      </c>
      <c r="I18" s="256" t="s">
        <v>325</v>
      </c>
      <c r="J18" s="206">
        <v>79.2</v>
      </c>
      <c r="K18" s="206">
        <v>227.2</v>
      </c>
    </row>
    <row r="19" spans="1:11" ht="19.5" customHeight="1">
      <c r="B19" s="4" t="s">
        <v>153</v>
      </c>
      <c r="C19" s="16"/>
      <c r="D19" s="252" t="s">
        <v>242</v>
      </c>
      <c r="E19" s="247">
        <v>26</v>
      </c>
      <c r="F19" s="247">
        <v>0</v>
      </c>
      <c r="G19" s="247">
        <v>0</v>
      </c>
      <c r="H19" s="247">
        <v>0</v>
      </c>
      <c r="I19" s="256" t="s">
        <v>325</v>
      </c>
      <c r="J19" s="247">
        <v>0</v>
      </c>
      <c r="K19" s="247">
        <v>0</v>
      </c>
    </row>
    <row r="20" spans="1:11" ht="19.5" customHeight="1">
      <c r="B20" s="4" t="s">
        <v>154</v>
      </c>
      <c r="C20" s="16"/>
      <c r="D20" s="252" t="s">
        <v>243</v>
      </c>
      <c r="E20" s="247">
        <v>136</v>
      </c>
      <c r="F20" s="247">
        <v>19217</v>
      </c>
      <c r="G20" s="247">
        <v>222</v>
      </c>
      <c r="H20" s="248">
        <v>169</v>
      </c>
      <c r="I20" s="256" t="s">
        <v>325</v>
      </c>
      <c r="J20" s="206">
        <v>38.6</v>
      </c>
      <c r="K20" s="206">
        <v>98.3</v>
      </c>
    </row>
    <row r="21" spans="1:11" ht="19.5" customHeight="1">
      <c r="B21" s="4" t="s">
        <v>155</v>
      </c>
      <c r="C21" s="16"/>
      <c r="D21" s="252" t="s">
        <v>285</v>
      </c>
      <c r="E21" s="247">
        <v>4715</v>
      </c>
      <c r="F21" s="247">
        <v>1453665</v>
      </c>
      <c r="G21" s="247">
        <v>6409</v>
      </c>
      <c r="H21" s="248">
        <v>11118</v>
      </c>
      <c r="I21" s="256" t="s">
        <v>325</v>
      </c>
      <c r="J21" s="206">
        <v>84.2</v>
      </c>
      <c r="K21" s="206">
        <v>117</v>
      </c>
    </row>
    <row r="22" spans="1:11" ht="19.5" customHeight="1">
      <c r="B22" s="4" t="s">
        <v>156</v>
      </c>
      <c r="C22" s="16"/>
      <c r="D22" s="252" t="s">
        <v>286</v>
      </c>
      <c r="E22" s="247">
        <v>18225</v>
      </c>
      <c r="F22" s="247">
        <v>4662676</v>
      </c>
      <c r="G22" s="247">
        <v>272812</v>
      </c>
      <c r="H22" s="248">
        <v>268096</v>
      </c>
      <c r="I22" s="256" t="s">
        <v>325</v>
      </c>
      <c r="J22" s="206">
        <v>69.900000000000006</v>
      </c>
      <c r="K22" s="206">
        <v>17.2</v>
      </c>
    </row>
    <row r="23" spans="1:11" ht="7.5" customHeight="1" thickBot="1">
      <c r="A23" s="23"/>
      <c r="B23" s="23"/>
      <c r="C23" s="24"/>
      <c r="D23" s="23"/>
      <c r="E23" s="23"/>
      <c r="F23" s="23"/>
      <c r="G23" s="23"/>
      <c r="H23" s="23"/>
      <c r="I23" s="23"/>
      <c r="J23" s="23"/>
      <c r="K23" s="23"/>
    </row>
    <row r="24" spans="1:11" s="12" customFormat="1" ht="15" customHeight="1">
      <c r="B24" s="55"/>
      <c r="C24" s="55"/>
      <c r="D24" s="55"/>
      <c r="E24" s="55"/>
      <c r="F24" s="55"/>
      <c r="G24" s="55"/>
      <c r="H24" s="55"/>
      <c r="I24" s="55"/>
      <c r="J24" s="55"/>
      <c r="K24" s="86" t="s">
        <v>72</v>
      </c>
    </row>
    <row r="25" spans="1:11" s="12" customFormat="1" ht="13.5" customHeight="1">
      <c r="A25" s="173" t="s">
        <v>343</v>
      </c>
      <c r="B25" s="173"/>
      <c r="C25" s="173"/>
      <c r="D25" s="173"/>
      <c r="E25" s="173"/>
      <c r="F25" s="173"/>
      <c r="G25" s="173"/>
      <c r="H25" s="173"/>
      <c r="I25" s="58"/>
      <c r="J25" s="58"/>
      <c r="K25" s="58"/>
    </row>
    <row r="26" spans="1:11" s="12" customFormat="1" ht="13.5" customHeight="1">
      <c r="A26" s="173" t="s">
        <v>344</v>
      </c>
      <c r="B26" s="173"/>
      <c r="C26" s="173"/>
      <c r="D26" s="173"/>
      <c r="E26" s="173"/>
      <c r="F26" s="173"/>
      <c r="G26" s="173"/>
      <c r="H26" s="173"/>
      <c r="I26" s="58"/>
      <c r="J26" s="58"/>
      <c r="K26" s="58"/>
    </row>
    <row r="27" spans="1:11" s="12" customFormat="1" ht="13.5" customHeight="1">
      <c r="A27" s="173" t="s">
        <v>345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</row>
    <row r="28" spans="1:11" ht="31.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30" customHeight="1" thickBot="1">
      <c r="A29" s="321" t="s">
        <v>232</v>
      </c>
      <c r="B29" s="321"/>
      <c r="C29" s="321"/>
      <c r="D29" s="321"/>
      <c r="E29" s="321"/>
      <c r="F29" s="321"/>
      <c r="G29" s="321"/>
      <c r="H29" s="321"/>
    </row>
    <row r="30" spans="1:11" ht="18" customHeight="1">
      <c r="A30" s="330" t="s">
        <v>180</v>
      </c>
      <c r="B30" s="330"/>
      <c r="C30" s="331"/>
      <c r="D30" s="326" t="s">
        <v>187</v>
      </c>
      <c r="E30" s="327"/>
      <c r="F30" s="327"/>
      <c r="G30" s="327"/>
      <c r="H30" s="328" t="s">
        <v>95</v>
      </c>
    </row>
    <row r="31" spans="1:11" ht="24.75" customHeight="1">
      <c r="A31" s="332"/>
      <c r="B31" s="332"/>
      <c r="C31" s="333"/>
      <c r="D31" s="145" t="s">
        <v>188</v>
      </c>
      <c r="E31" s="145" t="s">
        <v>96</v>
      </c>
      <c r="F31" s="145" t="s">
        <v>97</v>
      </c>
      <c r="G31" s="145" t="s">
        <v>186</v>
      </c>
      <c r="H31" s="329"/>
    </row>
    <row r="32" spans="1:11" ht="8.25" customHeight="1">
      <c r="A32" s="59"/>
      <c r="B32" s="14"/>
      <c r="C32" s="60"/>
      <c r="D32" s="143"/>
      <c r="E32" s="143"/>
      <c r="F32" s="143"/>
      <c r="G32" s="143"/>
    </row>
    <row r="33" spans="1:8" ht="19.5" customHeight="1">
      <c r="A33" s="334" t="s">
        <v>326</v>
      </c>
      <c r="B33" s="334"/>
      <c r="C33" s="335"/>
      <c r="D33" s="246">
        <v>1631</v>
      </c>
      <c r="E33" s="247">
        <v>1441</v>
      </c>
      <c r="F33" s="247">
        <v>190</v>
      </c>
      <c r="G33" s="247">
        <v>2762</v>
      </c>
      <c r="H33" s="247">
        <v>1003</v>
      </c>
    </row>
    <row r="34" spans="1:8" ht="19.5" customHeight="1">
      <c r="A34" s="317" t="s">
        <v>327</v>
      </c>
      <c r="B34" s="317"/>
      <c r="C34" s="318"/>
      <c r="D34" s="246">
        <v>1638</v>
      </c>
      <c r="E34" s="247">
        <v>1456</v>
      </c>
      <c r="F34" s="247">
        <v>182</v>
      </c>
      <c r="G34" s="247">
        <v>2664</v>
      </c>
      <c r="H34" s="247">
        <v>1006</v>
      </c>
    </row>
    <row r="35" spans="1:8" ht="19.5" customHeight="1">
      <c r="A35" s="317" t="s">
        <v>328</v>
      </c>
      <c r="B35" s="317"/>
      <c r="C35" s="318"/>
      <c r="D35" s="246">
        <v>1653</v>
      </c>
      <c r="E35" s="247">
        <v>1483</v>
      </c>
      <c r="F35" s="247">
        <v>170</v>
      </c>
      <c r="G35" s="247">
        <v>2513</v>
      </c>
      <c r="H35" s="247">
        <v>990</v>
      </c>
    </row>
    <row r="36" spans="1:8" ht="19.5" customHeight="1">
      <c r="A36" s="317" t="s">
        <v>329</v>
      </c>
      <c r="B36" s="317"/>
      <c r="C36" s="318"/>
      <c r="D36" s="246">
        <v>1659</v>
      </c>
      <c r="E36" s="247">
        <v>1492</v>
      </c>
      <c r="F36" s="247">
        <v>167</v>
      </c>
      <c r="G36" s="247">
        <v>2448</v>
      </c>
      <c r="H36" s="247">
        <v>996</v>
      </c>
    </row>
    <row r="37" spans="1:8" ht="19.5" customHeight="1">
      <c r="A37" s="317" t="s">
        <v>330</v>
      </c>
      <c r="B37" s="317"/>
      <c r="C37" s="318"/>
      <c r="D37" s="246">
        <v>1661</v>
      </c>
      <c r="E37" s="247">
        <v>1502</v>
      </c>
      <c r="F37" s="247">
        <v>159</v>
      </c>
      <c r="G37" s="247">
        <v>2305</v>
      </c>
      <c r="H37" s="247">
        <v>1000</v>
      </c>
    </row>
    <row r="38" spans="1:8" ht="6" customHeight="1" thickBot="1">
      <c r="A38" s="23"/>
      <c r="B38" s="23"/>
      <c r="C38" s="24"/>
      <c r="D38" s="23"/>
      <c r="E38" s="23"/>
      <c r="F38" s="23"/>
      <c r="G38" s="23"/>
      <c r="H38" s="23"/>
    </row>
    <row r="39" spans="1:8" ht="15" customHeight="1">
      <c r="B39" s="146"/>
      <c r="C39" s="146"/>
      <c r="D39" s="146"/>
      <c r="E39" s="146"/>
      <c r="F39" s="146"/>
      <c r="G39" s="146"/>
      <c r="H39" s="146" t="s">
        <v>112</v>
      </c>
    </row>
    <row r="40" spans="1:8">
      <c r="A40" s="325" t="s">
        <v>341</v>
      </c>
      <c r="B40" s="325"/>
      <c r="C40" s="325"/>
      <c r="D40" s="325"/>
      <c r="E40" s="325"/>
      <c r="F40" s="325"/>
      <c r="G40" s="325"/>
      <c r="H40" s="325"/>
    </row>
    <row r="41" spans="1:8" ht="19.5" customHeight="1">
      <c r="A41" s="324" t="s">
        <v>342</v>
      </c>
      <c r="B41" s="324"/>
      <c r="C41" s="324"/>
      <c r="D41" s="324"/>
      <c r="E41" s="324"/>
      <c r="F41" s="324"/>
      <c r="G41" s="324"/>
      <c r="H41" s="324"/>
    </row>
  </sheetData>
  <sheetProtection formatCells="0" formatColumns="0" formatRows="0" insertColumns="0" insertRows="0" insertHyperlinks="0" deleteColumns="0" deleteRows="0" selectLockedCells="1" sort="0" autoFilter="0"/>
  <mergeCells count="24">
    <mergeCell ref="A29:H29"/>
    <mergeCell ref="A37:C37"/>
    <mergeCell ref="H30:H31"/>
    <mergeCell ref="A30:C31"/>
    <mergeCell ref="A35:C35"/>
    <mergeCell ref="A33:C33"/>
    <mergeCell ref="A41:H41"/>
    <mergeCell ref="A40:H40"/>
    <mergeCell ref="A36:C36"/>
    <mergeCell ref="D30:G30"/>
    <mergeCell ref="A34:C34"/>
    <mergeCell ref="A1:K1"/>
    <mergeCell ref="A6:C6"/>
    <mergeCell ref="A7:C7"/>
    <mergeCell ref="A2:K2"/>
    <mergeCell ref="A3:K3"/>
    <mergeCell ref="A4:C4"/>
    <mergeCell ref="A17:C17"/>
    <mergeCell ref="A16:C16"/>
    <mergeCell ref="A10:C10"/>
    <mergeCell ref="A12:C12"/>
    <mergeCell ref="A5:C5"/>
    <mergeCell ref="A8:C8"/>
    <mergeCell ref="A9:C9"/>
  </mergeCells>
  <phoneticPr fontId="12"/>
  <pageMargins left="0.55118110236220474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5"/>
  <sheetViews>
    <sheetView showGridLines="0" view="pageBreakPreview" zoomScale="120" zoomScaleNormal="100" zoomScaleSheetLayoutView="120" workbookViewId="0">
      <selection activeCell="D7" sqref="D7"/>
    </sheetView>
  </sheetViews>
  <sheetFormatPr defaultRowHeight="11.25"/>
  <cols>
    <col min="1" max="1" width="13.6640625" style="25" customWidth="1"/>
    <col min="2" max="10" width="10.83203125" style="25" customWidth="1"/>
    <col min="11" max="16384" width="9.33203125" style="25"/>
  </cols>
  <sheetData>
    <row r="1" spans="1:34" ht="24" customHeight="1">
      <c r="A1" s="350" t="s">
        <v>278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34" ht="39.950000000000003" customHeight="1">
      <c r="A2" s="351"/>
      <c r="B2" s="351"/>
      <c r="C2" s="351"/>
      <c r="D2" s="351"/>
      <c r="E2" s="351"/>
      <c r="F2" s="351"/>
      <c r="G2" s="351"/>
      <c r="H2" s="351"/>
      <c r="I2" s="351"/>
      <c r="J2" s="351"/>
    </row>
    <row r="3" spans="1:34" ht="30" customHeight="1">
      <c r="A3" s="336" t="s">
        <v>234</v>
      </c>
      <c r="B3" s="336"/>
      <c r="C3" s="336"/>
      <c r="D3" s="336"/>
      <c r="E3" s="336"/>
      <c r="F3" s="336"/>
      <c r="G3" s="336"/>
      <c r="H3" s="336"/>
      <c r="I3" s="336"/>
      <c r="J3" s="336"/>
    </row>
    <row r="4" spans="1:34" ht="15" customHeight="1" thickBot="1">
      <c r="A4" s="353" t="s">
        <v>173</v>
      </c>
      <c r="B4" s="353"/>
      <c r="C4" s="353"/>
      <c r="D4" s="353"/>
      <c r="E4" s="353"/>
      <c r="F4" s="353"/>
      <c r="G4" s="353"/>
      <c r="H4" s="353"/>
      <c r="I4" s="353"/>
      <c r="J4" s="353"/>
    </row>
    <row r="5" spans="1:34" ht="38.1" customHeight="1">
      <c r="A5" s="8" t="s">
        <v>127</v>
      </c>
      <c r="B5" s="151" t="s">
        <v>45</v>
      </c>
      <c r="C5" s="286" t="s">
        <v>46</v>
      </c>
      <c r="D5" s="286" t="s">
        <v>47</v>
      </c>
      <c r="E5" s="287" t="s">
        <v>64</v>
      </c>
      <c r="F5" s="286" t="s">
        <v>67</v>
      </c>
      <c r="G5" s="286" t="s">
        <v>65</v>
      </c>
      <c r="H5" s="286" t="s">
        <v>66</v>
      </c>
      <c r="I5" s="153" t="s">
        <v>128</v>
      </c>
      <c r="J5" s="287" t="s">
        <v>129</v>
      </c>
    </row>
    <row r="6" spans="1:34" ht="4.5" customHeight="1">
      <c r="A6" s="61"/>
      <c r="J6" s="27"/>
    </row>
    <row r="7" spans="1:34" ht="18" customHeight="1">
      <c r="A7" s="62" t="s">
        <v>292</v>
      </c>
      <c r="B7" s="244">
        <v>5365</v>
      </c>
      <c r="C7" s="244">
        <v>1691</v>
      </c>
      <c r="D7" s="244">
        <v>2994</v>
      </c>
      <c r="E7" s="244">
        <v>946</v>
      </c>
      <c r="F7" s="244">
        <v>468</v>
      </c>
      <c r="G7" s="244">
        <v>19989</v>
      </c>
      <c r="H7" s="244">
        <v>5472</v>
      </c>
      <c r="I7" s="244">
        <v>2873</v>
      </c>
      <c r="J7" s="244">
        <v>637</v>
      </c>
    </row>
    <row r="8" spans="1:34" ht="18" customHeight="1">
      <c r="A8" s="62">
        <v>25</v>
      </c>
      <c r="B8" s="243" t="s">
        <v>1</v>
      </c>
      <c r="C8" s="243" t="s">
        <v>1</v>
      </c>
      <c r="D8" s="243" t="s">
        <v>1</v>
      </c>
      <c r="E8" s="243" t="s">
        <v>1</v>
      </c>
      <c r="F8" s="243" t="s">
        <v>1</v>
      </c>
      <c r="G8" s="243" t="s">
        <v>1</v>
      </c>
      <c r="H8" s="243" t="s">
        <v>1</v>
      </c>
      <c r="I8" s="243" t="s">
        <v>1</v>
      </c>
      <c r="J8" s="244" t="s">
        <v>1</v>
      </c>
    </row>
    <row r="9" spans="1:34" ht="18" customHeight="1">
      <c r="A9" s="62">
        <v>26</v>
      </c>
      <c r="B9" s="243">
        <v>5538</v>
      </c>
      <c r="C9" s="243">
        <v>1670</v>
      </c>
      <c r="D9" s="243">
        <v>3198</v>
      </c>
      <c r="E9" s="243">
        <v>936</v>
      </c>
      <c r="F9" s="243">
        <v>453</v>
      </c>
      <c r="G9" s="243">
        <v>20926</v>
      </c>
      <c r="H9" s="243">
        <v>5119</v>
      </c>
      <c r="I9" s="243">
        <v>3124</v>
      </c>
      <c r="J9" s="244">
        <v>731</v>
      </c>
    </row>
    <row r="10" spans="1:34" ht="18" customHeight="1">
      <c r="A10" s="62">
        <v>27</v>
      </c>
      <c r="B10" s="243" t="s">
        <v>1</v>
      </c>
      <c r="C10" s="243" t="s">
        <v>1</v>
      </c>
      <c r="D10" s="243" t="s">
        <v>1</v>
      </c>
      <c r="E10" s="243" t="s">
        <v>1</v>
      </c>
      <c r="F10" s="243" t="s">
        <v>1</v>
      </c>
      <c r="G10" s="243" t="s">
        <v>1</v>
      </c>
      <c r="H10" s="243" t="s">
        <v>1</v>
      </c>
      <c r="I10" s="243" t="s">
        <v>1</v>
      </c>
      <c r="J10" s="244" t="s">
        <v>1</v>
      </c>
    </row>
    <row r="11" spans="1:34" ht="18" customHeight="1">
      <c r="A11" s="62">
        <v>28</v>
      </c>
      <c r="B11" s="243">
        <v>5752</v>
      </c>
      <c r="C11" s="243">
        <v>1704</v>
      </c>
      <c r="D11" s="243">
        <v>3367</v>
      </c>
      <c r="E11" s="243">
        <v>974</v>
      </c>
      <c r="F11" s="243">
        <v>517</v>
      </c>
      <c r="G11" s="243">
        <v>22563</v>
      </c>
      <c r="H11" s="243">
        <v>4828</v>
      </c>
      <c r="I11" s="243">
        <v>3491</v>
      </c>
      <c r="J11" s="244">
        <v>777</v>
      </c>
    </row>
    <row r="12" spans="1:34" ht="6.75" customHeight="1" thickBot="1">
      <c r="A12" s="63"/>
      <c r="B12" s="26"/>
      <c r="C12" s="26"/>
      <c r="D12" s="26"/>
      <c r="E12" s="26"/>
      <c r="F12" s="26"/>
      <c r="G12" s="26"/>
      <c r="H12" s="26"/>
      <c r="I12" s="26"/>
      <c r="J12" s="26"/>
    </row>
    <row r="13" spans="1:34" ht="12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7"/>
    </row>
    <row r="14" spans="1:34" ht="38.1" customHeight="1">
      <c r="A14" s="8" t="s">
        <v>261</v>
      </c>
      <c r="B14" s="151" t="s">
        <v>130</v>
      </c>
      <c r="C14" s="286" t="s">
        <v>131</v>
      </c>
      <c r="D14" s="286" t="s">
        <v>50</v>
      </c>
      <c r="E14" s="286" t="s">
        <v>132</v>
      </c>
      <c r="F14" s="286" t="s">
        <v>133</v>
      </c>
      <c r="G14" s="286" t="s">
        <v>48</v>
      </c>
      <c r="H14" s="286" t="s">
        <v>51</v>
      </c>
      <c r="I14" s="286" t="s">
        <v>237</v>
      </c>
      <c r="J14" s="287" t="s">
        <v>54</v>
      </c>
      <c r="K14" s="27"/>
      <c r="L14" s="27"/>
      <c r="M14" s="27"/>
      <c r="N14" s="27"/>
      <c r="O14" s="27"/>
      <c r="P14" s="27"/>
      <c r="Q14" s="27"/>
    </row>
    <row r="15" spans="1:34" ht="4.5" customHeight="1">
      <c r="A15" s="61"/>
    </row>
    <row r="16" spans="1:34" ht="18" customHeight="1">
      <c r="A16" s="257" t="s">
        <v>293</v>
      </c>
      <c r="B16" s="245">
        <v>791</v>
      </c>
      <c r="C16" s="243">
        <v>2072</v>
      </c>
      <c r="D16" s="243">
        <v>3850</v>
      </c>
      <c r="E16" s="243">
        <v>9</v>
      </c>
      <c r="F16" s="243">
        <v>1009</v>
      </c>
      <c r="G16" s="243">
        <v>366</v>
      </c>
      <c r="H16" s="243">
        <v>1793</v>
      </c>
      <c r="I16" s="243">
        <v>110155</v>
      </c>
      <c r="J16" s="243">
        <v>29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8" customHeight="1">
      <c r="A17" s="258" t="s">
        <v>289</v>
      </c>
      <c r="B17" s="243">
        <v>807</v>
      </c>
      <c r="C17" s="243">
        <v>2059</v>
      </c>
      <c r="D17" s="243">
        <v>3910</v>
      </c>
      <c r="E17" s="243">
        <v>9</v>
      </c>
      <c r="F17" s="210">
        <v>992</v>
      </c>
      <c r="G17" s="243">
        <v>354</v>
      </c>
      <c r="H17" s="243">
        <v>1769</v>
      </c>
      <c r="I17" s="210">
        <v>106789</v>
      </c>
      <c r="J17" s="242">
        <v>29</v>
      </c>
    </row>
    <row r="18" spans="1:34" ht="18" customHeight="1">
      <c r="A18" s="258" t="s">
        <v>294</v>
      </c>
      <c r="B18" s="243">
        <v>830</v>
      </c>
      <c r="C18" s="243">
        <v>2053</v>
      </c>
      <c r="D18" s="243">
        <v>3986</v>
      </c>
      <c r="E18" s="243">
        <v>10</v>
      </c>
      <c r="F18" s="210">
        <v>955</v>
      </c>
      <c r="G18" s="243">
        <v>342</v>
      </c>
      <c r="H18" s="243">
        <v>1640</v>
      </c>
      <c r="I18" s="210">
        <v>106996</v>
      </c>
      <c r="J18" s="242">
        <v>28</v>
      </c>
    </row>
    <row r="19" spans="1:34" ht="18" customHeight="1">
      <c r="A19" s="258" t="s">
        <v>290</v>
      </c>
      <c r="B19" s="243">
        <v>842</v>
      </c>
      <c r="C19" s="243">
        <v>2045</v>
      </c>
      <c r="D19" s="243">
        <v>4071</v>
      </c>
      <c r="E19" s="243">
        <v>10</v>
      </c>
      <c r="F19" s="210">
        <v>944</v>
      </c>
      <c r="G19" s="243">
        <v>328</v>
      </c>
      <c r="H19" s="243">
        <v>1420</v>
      </c>
      <c r="I19" s="210">
        <v>107184</v>
      </c>
      <c r="J19" s="242">
        <v>28</v>
      </c>
      <c r="K19" s="139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8" customHeight="1">
      <c r="A20" s="258" t="s">
        <v>295</v>
      </c>
      <c r="B20" s="243">
        <v>838</v>
      </c>
      <c r="C20" s="243">
        <v>2002</v>
      </c>
      <c r="D20" s="243">
        <v>4114</v>
      </c>
      <c r="E20" s="243">
        <v>10</v>
      </c>
      <c r="F20" s="210">
        <v>929</v>
      </c>
      <c r="G20" s="243">
        <v>319</v>
      </c>
      <c r="H20" s="243">
        <v>1355</v>
      </c>
      <c r="I20" s="210">
        <v>107326</v>
      </c>
      <c r="J20" s="242">
        <v>28</v>
      </c>
      <c r="K20" s="139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5.25" customHeight="1" thickBot="1">
      <c r="A21" s="63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s="32" customFormat="1" ht="15" customHeight="1">
      <c r="A22" s="349" t="s">
        <v>136</v>
      </c>
      <c r="B22" s="349"/>
      <c r="C22" s="31"/>
      <c r="D22" s="352" t="s">
        <v>158</v>
      </c>
      <c r="E22" s="352"/>
      <c r="F22" s="352"/>
      <c r="G22" s="352"/>
      <c r="H22" s="352"/>
      <c r="I22" s="352"/>
      <c r="J22" s="352"/>
    </row>
    <row r="23" spans="1:34" ht="45" customHeight="1"/>
    <row r="24" spans="1:34" ht="30" customHeight="1">
      <c r="A24" s="336" t="s">
        <v>235</v>
      </c>
      <c r="B24" s="336"/>
      <c r="C24" s="336"/>
      <c r="D24" s="336"/>
      <c r="E24" s="336"/>
      <c r="F24" s="336"/>
      <c r="G24" s="336"/>
      <c r="H24" s="336"/>
      <c r="I24" s="336"/>
    </row>
    <row r="25" spans="1:34" ht="12" thickBot="1">
      <c r="A25" s="288"/>
      <c r="B25" s="284"/>
      <c r="C25" s="284"/>
      <c r="D25" s="284"/>
      <c r="E25" s="284"/>
      <c r="F25" s="284"/>
      <c r="G25" s="288"/>
      <c r="H25" s="289"/>
      <c r="I25" s="290" t="s">
        <v>2</v>
      </c>
    </row>
    <row r="26" spans="1:34" ht="18" customHeight="1">
      <c r="A26" s="337" t="s">
        <v>107</v>
      </c>
      <c r="B26" s="339" t="s">
        <v>148</v>
      </c>
      <c r="C26" s="340"/>
      <c r="D26" s="341"/>
      <c r="E26" s="342" t="s">
        <v>149</v>
      </c>
      <c r="F26" s="343"/>
      <c r="G26" s="343"/>
      <c r="H26" s="343"/>
      <c r="I26" s="343"/>
    </row>
    <row r="27" spans="1:34" ht="27" customHeight="1">
      <c r="A27" s="338"/>
      <c r="B27" s="291" t="s">
        <v>137</v>
      </c>
      <c r="C27" s="291" t="s">
        <v>161</v>
      </c>
      <c r="D27" s="291" t="s">
        <v>39</v>
      </c>
      <c r="E27" s="291" t="s">
        <v>160</v>
      </c>
      <c r="F27" s="291" t="s">
        <v>134</v>
      </c>
      <c r="G27" s="292" t="s">
        <v>139</v>
      </c>
      <c r="H27" s="285" t="s">
        <v>135</v>
      </c>
      <c r="I27" s="293" t="s">
        <v>159</v>
      </c>
    </row>
    <row r="28" spans="1:34" ht="4.5" customHeight="1">
      <c r="A28" s="259"/>
      <c r="B28" s="294"/>
      <c r="C28" s="259"/>
      <c r="D28" s="259"/>
      <c r="E28" s="28"/>
      <c r="F28" s="28"/>
      <c r="G28" s="259"/>
      <c r="H28" s="259"/>
      <c r="I28" s="259"/>
    </row>
    <row r="29" spans="1:34" ht="18" customHeight="1">
      <c r="A29" s="260" t="s">
        <v>296</v>
      </c>
      <c r="B29" s="245">
        <v>477</v>
      </c>
      <c r="C29" s="242">
        <v>0</v>
      </c>
      <c r="D29" s="242">
        <v>0</v>
      </c>
      <c r="E29" s="242">
        <v>0</v>
      </c>
      <c r="F29" s="242">
        <v>0</v>
      </c>
      <c r="G29" s="242">
        <v>169</v>
      </c>
      <c r="H29" s="242">
        <v>1</v>
      </c>
      <c r="I29" s="242">
        <v>0</v>
      </c>
    </row>
    <row r="30" spans="1:34" ht="18" customHeight="1">
      <c r="A30" s="261" t="s">
        <v>297</v>
      </c>
      <c r="B30" s="245">
        <v>358</v>
      </c>
      <c r="C30" s="242">
        <v>0</v>
      </c>
      <c r="D30" s="242">
        <v>0</v>
      </c>
      <c r="E30" s="242">
        <v>0</v>
      </c>
      <c r="F30" s="242">
        <v>0</v>
      </c>
      <c r="G30" s="242">
        <v>87</v>
      </c>
      <c r="H30" s="242">
        <v>1</v>
      </c>
      <c r="I30" s="242">
        <v>0</v>
      </c>
    </row>
    <row r="31" spans="1:34" ht="18" customHeight="1">
      <c r="A31" s="261" t="s">
        <v>298</v>
      </c>
      <c r="B31" s="245">
        <v>387</v>
      </c>
      <c r="C31" s="242">
        <v>0</v>
      </c>
      <c r="D31" s="244">
        <v>0</v>
      </c>
      <c r="E31" s="244">
        <v>0</v>
      </c>
      <c r="F31" s="244">
        <v>0</v>
      </c>
      <c r="G31" s="244">
        <v>71</v>
      </c>
      <c r="H31" s="244">
        <v>0</v>
      </c>
      <c r="I31" s="244">
        <v>0</v>
      </c>
    </row>
    <row r="32" spans="1:34" ht="18" customHeight="1">
      <c r="A32" s="261" t="s">
        <v>299</v>
      </c>
      <c r="B32" s="304">
        <v>374</v>
      </c>
      <c r="C32" s="242">
        <v>0</v>
      </c>
      <c r="D32" s="244">
        <v>0</v>
      </c>
      <c r="E32" s="244">
        <v>0</v>
      </c>
      <c r="F32" s="244">
        <v>2</v>
      </c>
      <c r="G32" s="244">
        <v>63</v>
      </c>
      <c r="H32" s="244">
        <v>0</v>
      </c>
      <c r="I32" s="244">
        <v>0</v>
      </c>
    </row>
    <row r="33" spans="1:9" ht="18" customHeight="1">
      <c r="A33" s="261" t="s">
        <v>300</v>
      </c>
      <c r="B33" s="245">
        <v>311</v>
      </c>
      <c r="C33" s="242">
        <v>0</v>
      </c>
      <c r="D33" s="244">
        <v>0</v>
      </c>
      <c r="E33" s="244">
        <v>0</v>
      </c>
      <c r="F33" s="244">
        <v>0</v>
      </c>
      <c r="G33" s="244">
        <v>65</v>
      </c>
      <c r="H33" s="244">
        <v>0</v>
      </c>
      <c r="I33" s="244">
        <v>0</v>
      </c>
    </row>
    <row r="34" spans="1:9" ht="6" customHeight="1" thickBot="1">
      <c r="A34" s="26"/>
      <c r="B34" s="296"/>
      <c r="C34" s="26"/>
      <c r="D34" s="26"/>
      <c r="E34" s="26"/>
      <c r="F34" s="26"/>
      <c r="G34" s="26"/>
      <c r="H34" s="26"/>
      <c r="I34" s="26"/>
    </row>
    <row r="35" spans="1:9" ht="12" thickBot="1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18" customHeight="1">
      <c r="A36" s="337" t="s">
        <v>107</v>
      </c>
      <c r="B36" s="344" t="s">
        <v>150</v>
      </c>
      <c r="C36" s="345"/>
      <c r="D36" s="345"/>
      <c r="E36" s="345"/>
      <c r="F36" s="346"/>
      <c r="G36" s="347" t="s">
        <v>109</v>
      </c>
      <c r="H36" s="27"/>
      <c r="I36" s="27"/>
    </row>
    <row r="37" spans="1:9" ht="34.5" customHeight="1">
      <c r="A37" s="338"/>
      <c r="B37" s="291" t="s">
        <v>138</v>
      </c>
      <c r="C37" s="297" t="s">
        <v>56</v>
      </c>
      <c r="D37" s="291" t="s">
        <v>288</v>
      </c>
      <c r="E37" s="291" t="s">
        <v>236</v>
      </c>
      <c r="F37" s="291" t="s">
        <v>40</v>
      </c>
      <c r="G37" s="348"/>
      <c r="H37" s="263"/>
      <c r="I37" s="27"/>
    </row>
    <row r="38" spans="1:9" ht="4.5" customHeight="1">
      <c r="A38" s="259"/>
      <c r="B38" s="294"/>
      <c r="C38" s="28"/>
      <c r="D38" s="259"/>
      <c r="E38" s="259"/>
      <c r="F38" s="259"/>
      <c r="G38" s="259"/>
      <c r="H38" s="27"/>
    </row>
    <row r="39" spans="1:9" ht="18" customHeight="1">
      <c r="A39" s="260" t="s">
        <v>301</v>
      </c>
      <c r="B39" s="295">
        <v>7</v>
      </c>
      <c r="C39" s="242">
        <v>1</v>
      </c>
      <c r="D39" s="242">
        <v>2</v>
      </c>
      <c r="E39" s="242">
        <v>7</v>
      </c>
      <c r="F39" s="242">
        <v>1</v>
      </c>
      <c r="G39" s="244">
        <v>241</v>
      </c>
      <c r="H39" s="264"/>
    </row>
    <row r="40" spans="1:9" ht="18" customHeight="1">
      <c r="A40" s="261" t="s">
        <v>262</v>
      </c>
      <c r="B40" s="295">
        <v>13</v>
      </c>
      <c r="C40" s="242">
        <v>4</v>
      </c>
      <c r="D40" s="242">
        <v>0</v>
      </c>
      <c r="E40" s="242">
        <v>8</v>
      </c>
      <c r="F40" s="242">
        <v>4</v>
      </c>
      <c r="G40" s="244">
        <v>316</v>
      </c>
      <c r="H40" s="265"/>
    </row>
    <row r="41" spans="1:9" ht="18" customHeight="1">
      <c r="A41" s="261" t="s">
        <v>263</v>
      </c>
      <c r="B41" s="295">
        <v>7</v>
      </c>
      <c r="C41" s="242">
        <v>1</v>
      </c>
      <c r="D41" s="242">
        <v>2</v>
      </c>
      <c r="E41" s="242">
        <v>21</v>
      </c>
      <c r="F41" s="242">
        <v>1</v>
      </c>
      <c r="G41" s="244">
        <v>46</v>
      </c>
      <c r="H41" s="264"/>
    </row>
    <row r="42" spans="1:9" ht="18" customHeight="1">
      <c r="A42" s="261" t="s">
        <v>287</v>
      </c>
      <c r="B42" s="295">
        <v>9</v>
      </c>
      <c r="C42" s="242">
        <v>2</v>
      </c>
      <c r="D42" s="242">
        <v>1</v>
      </c>
      <c r="E42" s="242">
        <v>25</v>
      </c>
      <c r="F42" s="242">
        <v>0</v>
      </c>
      <c r="G42" s="244">
        <v>151</v>
      </c>
      <c r="H42" s="264"/>
    </row>
    <row r="43" spans="1:9" ht="18" customHeight="1">
      <c r="A43" s="261" t="s">
        <v>302</v>
      </c>
      <c r="B43" s="295">
        <v>4</v>
      </c>
      <c r="C43" s="242">
        <v>3</v>
      </c>
      <c r="D43" s="242">
        <v>2</v>
      </c>
      <c r="E43" s="242">
        <v>40</v>
      </c>
      <c r="F43" s="242">
        <v>4</v>
      </c>
      <c r="G43" s="244">
        <v>142</v>
      </c>
      <c r="H43" s="264"/>
    </row>
    <row r="44" spans="1:9" ht="6" customHeight="1" thickBot="1">
      <c r="A44" s="26"/>
      <c r="B44" s="296"/>
      <c r="C44" s="26"/>
      <c r="D44" s="26"/>
      <c r="E44" s="26"/>
      <c r="F44" s="26"/>
      <c r="G44" s="26"/>
      <c r="H44" s="27"/>
      <c r="I44" s="27"/>
    </row>
    <row r="45" spans="1:9">
      <c r="A45" s="262"/>
      <c r="B45" s="32"/>
      <c r="C45" s="32"/>
      <c r="D45" s="32"/>
      <c r="E45" s="32"/>
      <c r="F45" s="32"/>
      <c r="G45" s="30" t="s">
        <v>174</v>
      </c>
      <c r="H45" s="31"/>
      <c r="I45" s="30"/>
    </row>
  </sheetData>
  <mergeCells count="13">
    <mergeCell ref="A22:B22"/>
    <mergeCell ref="A1:J1"/>
    <mergeCell ref="A2:J2"/>
    <mergeCell ref="A3:J3"/>
    <mergeCell ref="D22:J22"/>
    <mergeCell ref="A4:J4"/>
    <mergeCell ref="A24:I24"/>
    <mergeCell ref="A26:A27"/>
    <mergeCell ref="B26:D26"/>
    <mergeCell ref="E26:I26"/>
    <mergeCell ref="A36:A37"/>
    <mergeCell ref="B36:F36"/>
    <mergeCell ref="G36:G37"/>
  </mergeCells>
  <phoneticPr fontId="12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showGridLines="0" view="pageBreakPreview" zoomScale="120" zoomScaleNormal="100" zoomScaleSheetLayoutView="120" workbookViewId="0">
      <selection activeCell="H43" sqref="H43"/>
    </sheetView>
  </sheetViews>
  <sheetFormatPr defaultRowHeight="11.25"/>
  <cols>
    <col min="1" max="1" width="12.5" style="25" customWidth="1"/>
    <col min="2" max="3" width="10.83203125" style="25" customWidth="1"/>
    <col min="4" max="7" width="11.1640625" style="25" customWidth="1"/>
    <col min="8" max="8" width="10.83203125" style="25" customWidth="1"/>
    <col min="9" max="10" width="11.1640625" style="25" customWidth="1"/>
    <col min="11" max="16384" width="9.33203125" style="25"/>
  </cols>
  <sheetData>
    <row r="1" spans="1:11" ht="24" customHeight="1">
      <c r="A1" s="319" t="s">
        <v>279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1" ht="30" customHeight="1">
      <c r="A2" s="336" t="s">
        <v>240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1" s="32" customFormat="1" ht="15" customHeight="1" thickBot="1">
      <c r="B3" s="155"/>
      <c r="C3" s="155"/>
      <c r="D3" s="155"/>
      <c r="E3" s="155"/>
      <c r="F3" s="155"/>
      <c r="G3" s="155"/>
      <c r="H3" s="155"/>
      <c r="I3" s="155"/>
      <c r="J3" s="155" t="s">
        <v>63</v>
      </c>
    </row>
    <row r="4" spans="1:11" ht="45" customHeight="1">
      <c r="A4" s="113" t="s">
        <v>196</v>
      </c>
      <c r="B4" s="159" t="s">
        <v>80</v>
      </c>
      <c r="C4" s="9" t="s">
        <v>183</v>
      </c>
      <c r="D4" s="9" t="s">
        <v>176</v>
      </c>
      <c r="E4" s="9" t="s">
        <v>98</v>
      </c>
      <c r="F4" s="9" t="s">
        <v>99</v>
      </c>
      <c r="G4" s="9" t="s">
        <v>179</v>
      </c>
      <c r="H4" s="9" t="s">
        <v>100</v>
      </c>
      <c r="I4" s="9" t="s">
        <v>101</v>
      </c>
      <c r="J4" s="152" t="s">
        <v>181</v>
      </c>
      <c r="K4" s="27"/>
    </row>
    <row r="5" spans="1:11" ht="6" customHeight="1">
      <c r="A5" s="61"/>
    </row>
    <row r="6" spans="1:11" s="33" customFormat="1" ht="16.5" customHeight="1">
      <c r="A6" s="37" t="s">
        <v>184</v>
      </c>
    </row>
    <row r="7" spans="1:11" s="32" customFormat="1" ht="16.5" customHeight="1">
      <c r="A7" s="35" t="s">
        <v>331</v>
      </c>
      <c r="B7" s="239">
        <v>20</v>
      </c>
      <c r="C7" s="239">
        <v>18</v>
      </c>
      <c r="D7" s="239">
        <v>2500</v>
      </c>
      <c r="E7" s="239">
        <v>5616</v>
      </c>
      <c r="F7" s="239">
        <v>173</v>
      </c>
      <c r="G7" s="239">
        <v>3322</v>
      </c>
      <c r="H7" s="239">
        <v>88</v>
      </c>
      <c r="I7" s="239">
        <v>2057</v>
      </c>
      <c r="J7" s="239">
        <v>1107</v>
      </c>
    </row>
    <row r="8" spans="1:11" s="32" customFormat="1" ht="16.5" customHeight="1">
      <c r="A8" s="35" t="s">
        <v>332</v>
      </c>
      <c r="B8" s="239">
        <v>19</v>
      </c>
      <c r="C8" s="239">
        <v>17</v>
      </c>
      <c r="D8" s="239">
        <v>2390</v>
      </c>
      <c r="E8" s="239">
        <v>5560</v>
      </c>
      <c r="F8" s="239">
        <v>188</v>
      </c>
      <c r="G8" s="239">
        <v>3257</v>
      </c>
      <c r="H8" s="239">
        <v>73</v>
      </c>
      <c r="I8" s="239">
        <v>2030</v>
      </c>
      <c r="J8" s="239">
        <v>1276</v>
      </c>
    </row>
    <row r="9" spans="1:11" s="32" customFormat="1" ht="16.5" customHeight="1">
      <c r="A9" s="35" t="s">
        <v>333</v>
      </c>
      <c r="B9" s="239">
        <v>31</v>
      </c>
      <c r="C9" s="239">
        <v>14</v>
      </c>
      <c r="D9" s="239">
        <v>2334</v>
      </c>
      <c r="E9" s="239">
        <v>5852</v>
      </c>
      <c r="F9" s="239">
        <v>176</v>
      </c>
      <c r="G9" s="239">
        <v>3243</v>
      </c>
      <c r="H9" s="239">
        <v>93</v>
      </c>
      <c r="I9" s="239">
        <v>1873</v>
      </c>
      <c r="J9" s="239">
        <v>1272</v>
      </c>
    </row>
    <row r="10" spans="1:11" s="32" customFormat="1" ht="16.5" customHeight="1">
      <c r="A10" s="35" t="s">
        <v>334</v>
      </c>
      <c r="B10" s="239">
        <v>21</v>
      </c>
      <c r="C10" s="239">
        <v>50</v>
      </c>
      <c r="D10" s="239">
        <v>2404</v>
      </c>
      <c r="E10" s="239">
        <v>5595</v>
      </c>
      <c r="F10" s="239">
        <v>172</v>
      </c>
      <c r="G10" s="239">
        <v>3333</v>
      </c>
      <c r="H10" s="239">
        <v>89</v>
      </c>
      <c r="I10" s="239">
        <v>1855</v>
      </c>
      <c r="J10" s="239">
        <v>1505</v>
      </c>
    </row>
    <row r="11" spans="1:11" s="32" customFormat="1" ht="16.5" customHeight="1">
      <c r="A11" s="35" t="s">
        <v>335</v>
      </c>
      <c r="B11" s="239">
        <v>29</v>
      </c>
      <c r="C11" s="239">
        <v>23</v>
      </c>
      <c r="D11" s="239">
        <v>2298</v>
      </c>
      <c r="E11" s="239">
        <v>5572</v>
      </c>
      <c r="F11" s="239">
        <v>200</v>
      </c>
      <c r="G11" s="239">
        <v>3409</v>
      </c>
      <c r="H11" s="239">
        <v>86</v>
      </c>
      <c r="I11" s="239">
        <v>1818</v>
      </c>
      <c r="J11" s="239">
        <v>1599</v>
      </c>
    </row>
    <row r="12" spans="1:11" s="32" customFormat="1" ht="16.5" customHeight="1">
      <c r="A12" s="35"/>
      <c r="B12" s="34"/>
      <c r="C12" s="34"/>
      <c r="D12" s="34"/>
      <c r="E12" s="34"/>
      <c r="F12" s="34"/>
      <c r="G12" s="34"/>
      <c r="H12" s="34"/>
      <c r="I12" s="34"/>
      <c r="J12" s="34"/>
    </row>
    <row r="13" spans="1:11" s="33" customFormat="1" ht="16.5" customHeight="1">
      <c r="A13" s="37" t="s">
        <v>265</v>
      </c>
    </row>
    <row r="14" spans="1:11" s="32" customFormat="1" ht="16.5" customHeight="1">
      <c r="A14" s="35" t="s">
        <v>336</v>
      </c>
      <c r="B14" s="240">
        <v>1</v>
      </c>
      <c r="C14" s="241">
        <v>0.9</v>
      </c>
      <c r="D14" s="241">
        <v>130.30000000000001</v>
      </c>
      <c r="E14" s="241">
        <v>292.7</v>
      </c>
      <c r="F14" s="241">
        <v>9</v>
      </c>
      <c r="G14" s="241">
        <v>173.1</v>
      </c>
      <c r="H14" s="241">
        <v>4.5999999999999996</v>
      </c>
      <c r="I14" s="241">
        <v>107.2</v>
      </c>
      <c r="J14" s="241">
        <v>57.7</v>
      </c>
    </row>
    <row r="15" spans="1:11" s="32" customFormat="1" ht="16.5" customHeight="1">
      <c r="A15" s="35" t="s">
        <v>332</v>
      </c>
      <c r="B15" s="241">
        <v>1</v>
      </c>
      <c r="C15" s="241">
        <v>0.9</v>
      </c>
      <c r="D15" s="241">
        <v>124.9</v>
      </c>
      <c r="E15" s="241">
        <v>290.60000000000002</v>
      </c>
      <c r="F15" s="241">
        <v>9.8000000000000007</v>
      </c>
      <c r="G15" s="241">
        <v>170.3</v>
      </c>
      <c r="H15" s="241">
        <v>3.8</v>
      </c>
      <c r="I15" s="241">
        <v>106.1</v>
      </c>
      <c r="J15" s="241">
        <v>66.7</v>
      </c>
    </row>
    <row r="16" spans="1:11" s="32" customFormat="1" ht="16.5" customHeight="1">
      <c r="A16" s="35" t="s">
        <v>333</v>
      </c>
      <c r="B16" s="241">
        <v>1.6</v>
      </c>
      <c r="C16" s="241">
        <v>0.7</v>
      </c>
      <c r="D16" s="241">
        <v>122.3</v>
      </c>
      <c r="E16" s="241">
        <v>306.89999999999998</v>
      </c>
      <c r="F16" s="241">
        <v>9.1999999999999993</v>
      </c>
      <c r="G16" s="241">
        <v>170.1</v>
      </c>
      <c r="H16" s="241">
        <v>4.9000000000000004</v>
      </c>
      <c r="I16" s="241">
        <v>98.2</v>
      </c>
      <c r="J16" s="241">
        <v>66.7</v>
      </c>
    </row>
    <row r="17" spans="1:11" s="32" customFormat="1" ht="16.5" customHeight="1">
      <c r="A17" s="35" t="s">
        <v>334</v>
      </c>
      <c r="B17" s="241">
        <v>1.1000000000000001</v>
      </c>
      <c r="C17" s="241">
        <v>2.6</v>
      </c>
      <c r="D17" s="241">
        <v>125.1</v>
      </c>
      <c r="E17" s="241">
        <v>291.2</v>
      </c>
      <c r="F17" s="241">
        <v>9</v>
      </c>
      <c r="G17" s="241">
        <v>173.5</v>
      </c>
      <c r="H17" s="241">
        <v>4.5999999999999996</v>
      </c>
      <c r="I17" s="241">
        <v>96.5</v>
      </c>
      <c r="J17" s="241">
        <v>78.3</v>
      </c>
    </row>
    <row r="18" spans="1:11" s="32" customFormat="1" ht="16.5" customHeight="1">
      <c r="A18" s="35" t="s">
        <v>335</v>
      </c>
      <c r="B18" s="241">
        <f>B11/1896000*100000</f>
        <v>1.529535864978903</v>
      </c>
      <c r="C18" s="241">
        <f t="shared" ref="C18:J18" si="0">C11/1896000*100000</f>
        <v>1.2130801687763713</v>
      </c>
      <c r="D18" s="241">
        <f t="shared" si="0"/>
        <v>121.20253164556961</v>
      </c>
      <c r="E18" s="241">
        <f t="shared" si="0"/>
        <v>293.88185654008441</v>
      </c>
      <c r="F18" s="241">
        <f t="shared" si="0"/>
        <v>10.548523206751055</v>
      </c>
      <c r="G18" s="241">
        <f t="shared" si="0"/>
        <v>179.79957805907173</v>
      </c>
      <c r="H18" s="241">
        <f t="shared" si="0"/>
        <v>4.5358649789029535</v>
      </c>
      <c r="I18" s="241">
        <f t="shared" si="0"/>
        <v>95.886075949367097</v>
      </c>
      <c r="J18" s="241">
        <f t="shared" si="0"/>
        <v>84.335443037974684</v>
      </c>
    </row>
    <row r="19" spans="1:11" ht="7.5" customHeight="1" thickBot="1">
      <c r="A19" s="63"/>
      <c r="B19" s="26"/>
      <c r="C19" s="26"/>
      <c r="D19" s="26"/>
      <c r="E19" s="26"/>
      <c r="F19" s="26"/>
      <c r="G19" s="26"/>
      <c r="H19" s="26"/>
      <c r="I19" s="26"/>
      <c r="J19" s="26"/>
    </row>
    <row r="20" spans="1:11" s="32" customFormat="1" ht="18" customHeight="1" thickBot="1">
      <c r="B20" s="160"/>
      <c r="C20" s="160"/>
      <c r="D20" s="160"/>
      <c r="E20" s="160"/>
      <c r="F20" s="160"/>
      <c r="G20" s="160"/>
      <c r="H20" s="160"/>
      <c r="I20" s="160"/>
    </row>
    <row r="21" spans="1:11" ht="45" customHeight="1">
      <c r="A21" s="113" t="s">
        <v>196</v>
      </c>
      <c r="B21" s="266" t="s">
        <v>264</v>
      </c>
      <c r="C21" s="10" t="s">
        <v>102</v>
      </c>
      <c r="D21" s="109" t="s">
        <v>177</v>
      </c>
      <c r="E21" s="159" t="s">
        <v>182</v>
      </c>
      <c r="F21" s="159" t="s">
        <v>103</v>
      </c>
      <c r="G21" s="9" t="s">
        <v>178</v>
      </c>
      <c r="H21" s="9" t="s">
        <v>104</v>
      </c>
      <c r="I21" s="159" t="s">
        <v>105</v>
      </c>
      <c r="J21" s="152" t="s">
        <v>106</v>
      </c>
      <c r="K21" s="27"/>
    </row>
    <row r="22" spans="1:11" ht="6" customHeight="1">
      <c r="A22" s="61"/>
    </row>
    <row r="23" spans="1:11" ht="16.5" customHeight="1">
      <c r="A23" s="37" t="s">
        <v>184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1" ht="16.5" customHeight="1">
      <c r="A24" s="35" t="s">
        <v>337</v>
      </c>
      <c r="B24" s="239">
        <v>32</v>
      </c>
      <c r="C24" s="239">
        <v>153</v>
      </c>
      <c r="D24" s="239">
        <v>594</v>
      </c>
      <c r="E24" s="239">
        <v>360</v>
      </c>
      <c r="F24" s="239">
        <v>229</v>
      </c>
      <c r="G24" s="239">
        <v>63</v>
      </c>
      <c r="H24" s="239">
        <v>105</v>
      </c>
      <c r="I24" s="239">
        <v>230</v>
      </c>
      <c r="J24" s="242">
        <v>466</v>
      </c>
    </row>
    <row r="25" spans="1:11" ht="16.5" customHeight="1">
      <c r="A25" s="35" t="s">
        <v>332</v>
      </c>
      <c r="B25" s="239">
        <v>27</v>
      </c>
      <c r="C25" s="239">
        <v>153</v>
      </c>
      <c r="D25" s="239">
        <v>760</v>
      </c>
      <c r="E25" s="239">
        <v>340</v>
      </c>
      <c r="F25" s="239">
        <v>226</v>
      </c>
      <c r="G25" s="239">
        <v>88</v>
      </c>
      <c r="H25" s="239">
        <v>107</v>
      </c>
      <c r="I25" s="239">
        <v>244</v>
      </c>
      <c r="J25" s="242">
        <v>430</v>
      </c>
    </row>
    <row r="26" spans="1:11" ht="16.5" customHeight="1">
      <c r="A26" s="35" t="s">
        <v>333</v>
      </c>
      <c r="B26" s="239">
        <v>27</v>
      </c>
      <c r="C26" s="239">
        <v>117</v>
      </c>
      <c r="D26" s="239">
        <v>631</v>
      </c>
      <c r="E26" s="239">
        <v>324</v>
      </c>
      <c r="F26" s="239">
        <v>205</v>
      </c>
      <c r="G26" s="239">
        <v>40</v>
      </c>
      <c r="H26" s="239">
        <v>112</v>
      </c>
      <c r="I26" s="239">
        <v>229</v>
      </c>
      <c r="J26" s="242">
        <v>427</v>
      </c>
    </row>
    <row r="27" spans="1:11" ht="16.5" customHeight="1">
      <c r="A27" s="35" t="s">
        <v>338</v>
      </c>
      <c r="B27" s="239">
        <v>22</v>
      </c>
      <c r="C27" s="239">
        <v>121</v>
      </c>
      <c r="D27" s="239">
        <v>585</v>
      </c>
      <c r="E27" s="239">
        <v>346</v>
      </c>
      <c r="F27" s="239">
        <v>214</v>
      </c>
      <c r="G27" s="239">
        <v>34</v>
      </c>
      <c r="H27" s="239">
        <v>108</v>
      </c>
      <c r="I27" s="239">
        <v>231</v>
      </c>
      <c r="J27" s="242">
        <v>461</v>
      </c>
    </row>
    <row r="28" spans="1:11" ht="16.5" customHeight="1">
      <c r="A28" s="35" t="s">
        <v>335</v>
      </c>
      <c r="B28" s="239">
        <v>27</v>
      </c>
      <c r="C28" s="239">
        <v>115</v>
      </c>
      <c r="D28" s="239">
        <v>579</v>
      </c>
      <c r="E28" s="239">
        <v>298</v>
      </c>
      <c r="F28" s="239">
        <v>200</v>
      </c>
      <c r="G28" s="239">
        <v>46</v>
      </c>
      <c r="H28" s="239">
        <v>134</v>
      </c>
      <c r="I28" s="239">
        <v>226</v>
      </c>
      <c r="J28" s="242">
        <v>417</v>
      </c>
    </row>
    <row r="29" spans="1:11" ht="16.5" customHeight="1">
      <c r="A29" s="35"/>
      <c r="B29" s="34"/>
      <c r="C29" s="34"/>
      <c r="D29" s="34"/>
      <c r="E29" s="34"/>
      <c r="F29" s="34"/>
      <c r="G29" s="34"/>
      <c r="H29" s="34"/>
      <c r="I29" s="34"/>
      <c r="J29" s="105"/>
    </row>
    <row r="30" spans="1:11" ht="16.5" customHeight="1">
      <c r="A30" s="37" t="s">
        <v>265</v>
      </c>
      <c r="B30" s="33"/>
      <c r="C30" s="33"/>
      <c r="D30" s="33"/>
      <c r="E30" s="33"/>
      <c r="F30" s="33"/>
      <c r="G30" s="33"/>
      <c r="H30" s="33"/>
      <c r="I30" s="33"/>
      <c r="J30" s="105"/>
    </row>
    <row r="31" spans="1:11" ht="16.5" customHeight="1">
      <c r="A31" s="35" t="s">
        <v>331</v>
      </c>
      <c r="B31" s="241">
        <v>1.7</v>
      </c>
      <c r="C31" s="241">
        <v>8</v>
      </c>
      <c r="D31" s="241">
        <v>30.9</v>
      </c>
      <c r="E31" s="241">
        <v>18.8</v>
      </c>
      <c r="F31" s="241">
        <v>11.9</v>
      </c>
      <c r="G31" s="241">
        <v>3.3</v>
      </c>
      <c r="H31" s="241">
        <v>5.5</v>
      </c>
      <c r="I31" s="241">
        <v>12</v>
      </c>
      <c r="J31" s="241">
        <v>24.3</v>
      </c>
    </row>
    <row r="32" spans="1:11" ht="16.5" customHeight="1">
      <c r="A32" s="35" t="s">
        <v>339</v>
      </c>
      <c r="B32" s="241">
        <v>1.4</v>
      </c>
      <c r="C32" s="241">
        <v>8</v>
      </c>
      <c r="D32" s="241">
        <v>39.700000000000003</v>
      </c>
      <c r="E32" s="241">
        <v>17.8</v>
      </c>
      <c r="F32" s="241">
        <v>11.8</v>
      </c>
      <c r="G32" s="241">
        <v>2</v>
      </c>
      <c r="H32" s="241">
        <v>5.6</v>
      </c>
      <c r="I32" s="241">
        <v>12.8</v>
      </c>
      <c r="J32" s="241">
        <v>22.5</v>
      </c>
    </row>
    <row r="33" spans="1:10" ht="16.5" customHeight="1">
      <c r="A33" s="35" t="s">
        <v>333</v>
      </c>
      <c r="B33" s="241">
        <v>1.4</v>
      </c>
      <c r="C33" s="241">
        <v>6.1</v>
      </c>
      <c r="D33" s="241">
        <v>33.1</v>
      </c>
      <c r="E33" s="241">
        <v>17</v>
      </c>
      <c r="F33" s="241">
        <v>10.7</v>
      </c>
      <c r="G33" s="241">
        <v>2.1</v>
      </c>
      <c r="H33" s="241">
        <v>5.9</v>
      </c>
      <c r="I33" s="241">
        <v>12</v>
      </c>
      <c r="J33" s="241">
        <v>22.4</v>
      </c>
    </row>
    <row r="34" spans="1:10" ht="16.5" customHeight="1">
      <c r="A34" s="35" t="s">
        <v>334</v>
      </c>
      <c r="B34" s="241">
        <v>1.1000000000000001</v>
      </c>
      <c r="C34" s="241">
        <v>6.3</v>
      </c>
      <c r="D34" s="241">
        <v>30.4</v>
      </c>
      <c r="E34" s="241">
        <v>18</v>
      </c>
      <c r="F34" s="241">
        <v>11.1</v>
      </c>
      <c r="G34" s="241">
        <v>1.8</v>
      </c>
      <c r="H34" s="241">
        <v>5.6</v>
      </c>
      <c r="I34" s="241">
        <v>12</v>
      </c>
      <c r="J34" s="241">
        <v>24</v>
      </c>
    </row>
    <row r="35" spans="1:10" ht="16.5" customHeight="1">
      <c r="A35" s="35" t="s">
        <v>335</v>
      </c>
      <c r="B35" s="241">
        <f>B28/1896000*100000</f>
        <v>1.4240506329113922</v>
      </c>
      <c r="C35" s="241">
        <f t="shared" ref="C35:J35" si="1">C28/1896000*100000</f>
        <v>6.0654008438818563</v>
      </c>
      <c r="D35" s="241">
        <f t="shared" si="1"/>
        <v>30.537974683544302</v>
      </c>
      <c r="E35" s="241">
        <f t="shared" si="1"/>
        <v>15.717299578059071</v>
      </c>
      <c r="F35" s="241">
        <f t="shared" si="1"/>
        <v>10.548523206751055</v>
      </c>
      <c r="G35" s="241">
        <f t="shared" si="1"/>
        <v>2.4261603375527425</v>
      </c>
      <c r="H35" s="241">
        <f t="shared" si="1"/>
        <v>7.0675105485232068</v>
      </c>
      <c r="I35" s="241">
        <f t="shared" si="1"/>
        <v>11.919831223628693</v>
      </c>
      <c r="J35" s="241">
        <f t="shared" si="1"/>
        <v>21.993670886075947</v>
      </c>
    </row>
    <row r="36" spans="1:10" ht="7.5" customHeight="1" thickBot="1">
      <c r="A36" s="63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>
      <c r="A37" s="161" t="s">
        <v>340</v>
      </c>
      <c r="B37" s="160"/>
      <c r="C37" s="32"/>
      <c r="D37" s="156"/>
      <c r="E37" s="156"/>
      <c r="F37" s="156"/>
      <c r="G37" s="156"/>
      <c r="H37" s="156"/>
      <c r="I37" s="156"/>
      <c r="J37" s="156" t="s">
        <v>244</v>
      </c>
    </row>
  </sheetData>
  <mergeCells count="2">
    <mergeCell ref="A1:J1"/>
    <mergeCell ref="A2:J2"/>
  </mergeCells>
  <phoneticPr fontId="12"/>
  <pageMargins left="0.55118110236220474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view="pageBreakPreview" zoomScale="115" zoomScaleNormal="115" zoomScaleSheetLayoutView="115" workbookViewId="0">
      <selection activeCell="A58" sqref="A58"/>
    </sheetView>
  </sheetViews>
  <sheetFormatPr defaultRowHeight="11.25"/>
  <cols>
    <col min="1" max="1" width="11.83203125" style="25" customWidth="1"/>
    <col min="2" max="15" width="7.1640625" style="25" customWidth="1"/>
    <col min="16" max="16384" width="9.33203125" style="25"/>
  </cols>
  <sheetData>
    <row r="1" spans="1:16" ht="24" customHeight="1">
      <c r="A1" s="350" t="s">
        <v>280</v>
      </c>
      <c r="B1" s="350"/>
      <c r="C1" s="350"/>
      <c r="D1" s="350"/>
      <c r="E1" s="350"/>
      <c r="F1" s="350"/>
      <c r="G1" s="350"/>
      <c r="H1" s="350"/>
      <c r="I1" s="350"/>
      <c r="J1" s="350"/>
      <c r="K1" s="362"/>
      <c r="L1" s="362"/>
      <c r="M1" s="362"/>
      <c r="N1" s="362"/>
      <c r="O1" s="362"/>
    </row>
    <row r="2" spans="1:16" ht="30" customHeight="1">
      <c r="A2" s="363" t="s">
        <v>241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4"/>
      <c r="O2" s="364"/>
    </row>
    <row r="3" spans="1:16" ht="19.5" thickBot="1">
      <c r="A3" s="356" t="s">
        <v>192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158"/>
      <c r="O3" s="158"/>
    </row>
    <row r="4" spans="1:16" ht="14.25" customHeight="1">
      <c r="A4" s="357" t="s">
        <v>197</v>
      </c>
      <c r="B4" s="360" t="s">
        <v>198</v>
      </c>
      <c r="C4" s="360"/>
      <c r="D4" s="117" t="s">
        <v>206</v>
      </c>
      <c r="E4" s="118"/>
      <c r="F4" s="354" t="s">
        <v>205</v>
      </c>
      <c r="G4" s="354"/>
      <c r="H4" s="354"/>
      <c r="I4" s="354"/>
      <c r="J4" s="354"/>
      <c r="K4" s="354"/>
      <c r="L4" s="118"/>
      <c r="M4" s="118"/>
      <c r="N4" s="354"/>
      <c r="O4" s="354"/>
      <c r="P4" s="27"/>
    </row>
    <row r="5" spans="1:16" ht="14.25" customHeight="1">
      <c r="A5" s="358"/>
      <c r="B5" s="355" t="s">
        <v>163</v>
      </c>
      <c r="C5" s="355"/>
      <c r="D5" s="355" t="s">
        <v>164</v>
      </c>
      <c r="E5" s="355"/>
      <c r="F5" s="355" t="s">
        <v>165</v>
      </c>
      <c r="G5" s="355"/>
      <c r="H5" s="355" t="s">
        <v>166</v>
      </c>
      <c r="I5" s="355"/>
      <c r="J5" s="355" t="s">
        <v>167</v>
      </c>
      <c r="K5" s="355"/>
      <c r="L5" s="355" t="s">
        <v>57</v>
      </c>
      <c r="M5" s="355"/>
      <c r="N5" s="355" t="s">
        <v>58</v>
      </c>
      <c r="O5" s="361"/>
      <c r="P5" s="27"/>
    </row>
    <row r="6" spans="1:16" ht="14.25" customHeight="1">
      <c r="A6" s="359"/>
      <c r="B6" s="69" t="s">
        <v>60</v>
      </c>
      <c r="C6" s="69" t="s">
        <v>61</v>
      </c>
      <c r="D6" s="69" t="s">
        <v>60</v>
      </c>
      <c r="E6" s="69" t="s">
        <v>61</v>
      </c>
      <c r="F6" s="69" t="s">
        <v>60</v>
      </c>
      <c r="G6" s="69" t="s">
        <v>61</v>
      </c>
      <c r="H6" s="69" t="s">
        <v>60</v>
      </c>
      <c r="I6" s="69" t="s">
        <v>61</v>
      </c>
      <c r="J6" s="69" t="s">
        <v>60</v>
      </c>
      <c r="K6" s="69" t="s">
        <v>61</v>
      </c>
      <c r="L6" s="69" t="s">
        <v>60</v>
      </c>
      <c r="M6" s="69" t="s">
        <v>61</v>
      </c>
      <c r="N6" s="69" t="s">
        <v>60</v>
      </c>
      <c r="O6" s="170" t="s">
        <v>61</v>
      </c>
      <c r="P6" s="27"/>
    </row>
    <row r="7" spans="1:16" s="29" customFormat="1" ht="2.25" customHeight="1">
      <c r="A7" s="70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72"/>
    </row>
    <row r="8" spans="1:16" ht="15.75" customHeight="1">
      <c r="A8" s="71" t="s">
        <v>62</v>
      </c>
      <c r="B8" s="104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33"/>
      <c r="O8" s="102"/>
    </row>
    <row r="9" spans="1:16" ht="15.75" customHeight="1">
      <c r="A9" s="35" t="s">
        <v>347</v>
      </c>
      <c r="B9" s="162">
        <v>109.9</v>
      </c>
      <c r="C9" s="162">
        <v>109</v>
      </c>
      <c r="D9" s="162">
        <v>115.7</v>
      </c>
      <c r="E9" s="162">
        <v>115.7</v>
      </c>
      <c r="F9" s="162">
        <v>122.3</v>
      </c>
      <c r="G9" s="162">
        <v>121.7</v>
      </c>
      <c r="H9" s="162">
        <v>127.9</v>
      </c>
      <c r="I9" s="162">
        <v>127.6</v>
      </c>
      <c r="J9" s="162">
        <v>133.6</v>
      </c>
      <c r="K9" s="162">
        <v>132.9</v>
      </c>
      <c r="L9" s="162">
        <v>138.4</v>
      </c>
      <c r="M9" s="162">
        <v>139.69999999999999</v>
      </c>
      <c r="N9" s="162">
        <v>144</v>
      </c>
      <c r="O9" s="162">
        <v>146.30000000000001</v>
      </c>
    </row>
    <row r="10" spans="1:16" ht="15.75" customHeight="1">
      <c r="A10" s="35" t="s">
        <v>266</v>
      </c>
      <c r="B10" s="162">
        <v>110</v>
      </c>
      <c r="C10" s="162">
        <v>108.9</v>
      </c>
      <c r="D10" s="162">
        <v>116.3</v>
      </c>
      <c r="E10" s="162">
        <v>115.4</v>
      </c>
      <c r="F10" s="162">
        <v>121.9</v>
      </c>
      <c r="G10" s="162">
        <v>121.2</v>
      </c>
      <c r="H10" s="162">
        <v>128.1</v>
      </c>
      <c r="I10" s="162">
        <v>127.1</v>
      </c>
      <c r="J10" s="162">
        <v>133.1</v>
      </c>
      <c r="K10" s="162">
        <v>133.1</v>
      </c>
      <c r="L10" s="162">
        <v>138.69999999999999</v>
      </c>
      <c r="M10" s="162">
        <v>139.6</v>
      </c>
      <c r="N10" s="162">
        <v>144.5</v>
      </c>
      <c r="O10" s="162">
        <v>145.9</v>
      </c>
    </row>
    <row r="11" spans="1:16" ht="15.75" customHeight="1">
      <c r="A11" s="35" t="s">
        <v>348</v>
      </c>
      <c r="B11" s="162">
        <v>109.7</v>
      </c>
      <c r="C11" s="162">
        <v>108.7</v>
      </c>
      <c r="D11" s="162">
        <v>116.2</v>
      </c>
      <c r="E11" s="162">
        <v>115.4</v>
      </c>
      <c r="F11" s="162">
        <v>122.4</v>
      </c>
      <c r="G11" s="162">
        <v>121.3</v>
      </c>
      <c r="H11" s="162">
        <v>127.6</v>
      </c>
      <c r="I11" s="162">
        <v>127.1</v>
      </c>
      <c r="J11" s="162">
        <v>132.80000000000001</v>
      </c>
      <c r="K11" s="162">
        <v>133.19999999999999</v>
      </c>
      <c r="L11" s="162">
        <v>137.9</v>
      </c>
      <c r="M11" s="162">
        <v>139.80000000000001</v>
      </c>
      <c r="N11" s="162">
        <v>144.9</v>
      </c>
      <c r="O11" s="162">
        <v>145.80000000000001</v>
      </c>
    </row>
    <row r="12" spans="1:16" ht="15.75" customHeight="1">
      <c r="A12" s="35" t="s">
        <v>291</v>
      </c>
      <c r="B12" s="162">
        <v>110.3</v>
      </c>
      <c r="C12" s="162">
        <v>109.3</v>
      </c>
      <c r="D12" s="162">
        <v>115.8</v>
      </c>
      <c r="E12" s="162">
        <v>115</v>
      </c>
      <c r="F12" s="162">
        <v>122</v>
      </c>
      <c r="G12" s="162">
        <v>121.1</v>
      </c>
      <c r="H12" s="162">
        <v>128</v>
      </c>
      <c r="I12" s="162">
        <v>127.6</v>
      </c>
      <c r="J12" s="162">
        <v>133.1</v>
      </c>
      <c r="K12" s="162">
        <v>132.80000000000001</v>
      </c>
      <c r="L12" s="162">
        <v>138.30000000000001</v>
      </c>
      <c r="M12" s="162">
        <v>140.1</v>
      </c>
      <c r="N12" s="162">
        <v>144.9</v>
      </c>
      <c r="O12" s="162">
        <v>146.5</v>
      </c>
    </row>
    <row r="13" spans="1:16" ht="15.75" customHeight="1">
      <c r="A13" s="35" t="s">
        <v>349</v>
      </c>
      <c r="B13" s="162">
        <v>110.3</v>
      </c>
      <c r="C13" s="162">
        <v>109.3</v>
      </c>
      <c r="D13" s="162">
        <v>116.6</v>
      </c>
      <c r="E13" s="162">
        <v>115.3</v>
      </c>
      <c r="F13" s="162">
        <v>122.2</v>
      </c>
      <c r="G13" s="162">
        <v>120.9</v>
      </c>
      <c r="H13" s="162">
        <v>127.8</v>
      </c>
      <c r="I13" s="162">
        <v>126.6</v>
      </c>
      <c r="J13" s="162">
        <v>132.69999999999999</v>
      </c>
      <c r="K13" s="162">
        <v>132.69999999999999</v>
      </c>
      <c r="L13" s="162">
        <v>138.6</v>
      </c>
      <c r="M13" s="162">
        <v>139.6</v>
      </c>
      <c r="N13" s="162">
        <v>144.6</v>
      </c>
      <c r="O13" s="162">
        <v>146</v>
      </c>
    </row>
    <row r="14" spans="1:16" s="29" customFormat="1" ht="9" customHeight="1">
      <c r="A14" s="64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</row>
    <row r="15" spans="1:16" ht="15.75" customHeight="1">
      <c r="A15" s="71" t="s">
        <v>203</v>
      </c>
      <c r="B15" s="103"/>
      <c r="C15" s="103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6" ht="15.75" customHeight="1">
      <c r="A16" s="35" t="s">
        <v>350</v>
      </c>
      <c r="B16" s="162">
        <v>18.600000000000001</v>
      </c>
      <c r="C16" s="162">
        <v>18.3</v>
      </c>
      <c r="D16" s="162">
        <v>20.9</v>
      </c>
      <c r="E16" s="162">
        <v>20.9</v>
      </c>
      <c r="F16" s="162">
        <v>23.9</v>
      </c>
      <c r="G16" s="162">
        <v>23.5</v>
      </c>
      <c r="H16" s="162">
        <v>26.9</v>
      </c>
      <c r="I16" s="162">
        <v>26.5</v>
      </c>
      <c r="J16" s="162">
        <v>30.3</v>
      </c>
      <c r="K16" s="162">
        <v>29.7</v>
      </c>
      <c r="L16" s="162">
        <v>33.6</v>
      </c>
      <c r="M16" s="162">
        <v>33.1</v>
      </c>
      <c r="N16" s="162">
        <v>37.4</v>
      </c>
      <c r="O16" s="162">
        <v>38.5</v>
      </c>
    </row>
    <row r="17" spans="1:15" ht="15.75" customHeight="1">
      <c r="A17" s="35" t="s">
        <v>351</v>
      </c>
      <c r="B17" s="162">
        <v>18.5</v>
      </c>
      <c r="C17" s="162">
        <v>18.100000000000001</v>
      </c>
      <c r="D17" s="162">
        <v>21.1</v>
      </c>
      <c r="E17" s="162">
        <v>20.9</v>
      </c>
      <c r="F17" s="162">
        <v>23.7</v>
      </c>
      <c r="G17" s="162">
        <v>23.5</v>
      </c>
      <c r="H17" s="162">
        <v>26.7</v>
      </c>
      <c r="I17" s="162">
        <v>26.1</v>
      </c>
      <c r="J17" s="162">
        <v>30</v>
      </c>
      <c r="K17" s="162">
        <v>29.4</v>
      </c>
      <c r="L17" s="162">
        <v>34.1</v>
      </c>
      <c r="M17" s="162">
        <v>33.299999999999997</v>
      </c>
      <c r="N17" s="162">
        <v>38</v>
      </c>
      <c r="O17" s="162">
        <v>38.4</v>
      </c>
    </row>
    <row r="18" spans="1:15" ht="15.75" customHeight="1">
      <c r="A18" s="35" t="s">
        <v>352</v>
      </c>
      <c r="B18" s="162">
        <v>18.5</v>
      </c>
      <c r="C18" s="162">
        <v>18.100000000000001</v>
      </c>
      <c r="D18" s="162">
        <v>21.1</v>
      </c>
      <c r="E18" s="162">
        <v>20.6</v>
      </c>
      <c r="F18" s="162">
        <v>23.6</v>
      </c>
      <c r="G18" s="162">
        <v>23.3</v>
      </c>
      <c r="H18" s="162">
        <v>26.6</v>
      </c>
      <c r="I18" s="162">
        <v>26.5</v>
      </c>
      <c r="J18" s="162">
        <v>29.7</v>
      </c>
      <c r="K18" s="162">
        <v>29.7</v>
      </c>
      <c r="L18" s="162">
        <v>33.1</v>
      </c>
      <c r="M18" s="162">
        <v>34</v>
      </c>
      <c r="N18" s="162">
        <v>37.5</v>
      </c>
      <c r="O18" s="162">
        <v>38.200000000000003</v>
      </c>
    </row>
    <row r="19" spans="1:15" ht="15.75" customHeight="1">
      <c r="A19" s="35" t="s">
        <v>353</v>
      </c>
      <c r="B19" s="162">
        <v>18.7</v>
      </c>
      <c r="C19" s="162">
        <v>18.3</v>
      </c>
      <c r="D19" s="162">
        <v>21</v>
      </c>
      <c r="E19" s="162">
        <v>20.8</v>
      </c>
      <c r="F19" s="162">
        <v>23.7</v>
      </c>
      <c r="G19" s="162">
        <v>23.5</v>
      </c>
      <c r="H19" s="162">
        <v>27</v>
      </c>
      <c r="I19" s="162">
        <v>26.4</v>
      </c>
      <c r="J19" s="162">
        <v>30.1</v>
      </c>
      <c r="K19" s="162">
        <v>29.8</v>
      </c>
      <c r="L19" s="162">
        <v>33.4</v>
      </c>
      <c r="M19" s="162">
        <v>33.9</v>
      </c>
      <c r="N19" s="162">
        <v>38</v>
      </c>
      <c r="O19" s="162">
        <v>38.700000000000003</v>
      </c>
    </row>
    <row r="20" spans="1:15" ht="15.75" customHeight="1">
      <c r="A20" s="35" t="s">
        <v>349</v>
      </c>
      <c r="B20" s="162">
        <v>18.8</v>
      </c>
      <c r="C20" s="162">
        <v>18.3</v>
      </c>
      <c r="D20" s="162">
        <v>21.4</v>
      </c>
      <c r="E20" s="162">
        <v>20.8</v>
      </c>
      <c r="F20" s="162">
        <v>23.8</v>
      </c>
      <c r="G20" s="162">
        <v>23.1</v>
      </c>
      <c r="H20" s="162">
        <v>26.7</v>
      </c>
      <c r="I20" s="162">
        <v>26.3</v>
      </c>
      <c r="J20" s="162">
        <v>30.1</v>
      </c>
      <c r="K20" s="162">
        <v>29.3</v>
      </c>
      <c r="L20" s="162">
        <v>33.700000000000003</v>
      </c>
      <c r="M20" s="162">
        <v>33.799999999999997</v>
      </c>
      <c r="N20" s="162">
        <v>37.799999999999997</v>
      </c>
      <c r="O20" s="162">
        <v>38.200000000000003</v>
      </c>
    </row>
    <row r="21" spans="1:15" s="29" customFormat="1" ht="9" customHeight="1">
      <c r="A21" s="114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</row>
    <row r="22" spans="1:15" ht="15.75" customHeight="1">
      <c r="A22" s="71" t="s">
        <v>204</v>
      </c>
      <c r="B22" s="103"/>
      <c r="C22" s="103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1:15" ht="15.75" customHeight="1">
      <c r="A23" s="35" t="s">
        <v>350</v>
      </c>
      <c r="B23" s="162">
        <v>61.6</v>
      </c>
      <c r="C23" s="162">
        <v>61.2</v>
      </c>
      <c r="D23" s="162">
        <v>64.599999999999994</v>
      </c>
      <c r="E23" s="162">
        <v>64.599999999999994</v>
      </c>
      <c r="F23" s="162">
        <v>67.599999999999994</v>
      </c>
      <c r="G23" s="162">
        <v>67.3</v>
      </c>
      <c r="H23" s="162">
        <v>70.099999999999994</v>
      </c>
      <c r="I23" s="162">
        <v>70.3</v>
      </c>
      <c r="J23" s="162">
        <v>72.7</v>
      </c>
      <c r="K23" s="162">
        <v>72.599999999999994</v>
      </c>
      <c r="L23" s="162">
        <v>74.7</v>
      </c>
      <c r="M23" s="162">
        <v>75.7</v>
      </c>
      <c r="N23" s="162">
        <v>77.2</v>
      </c>
      <c r="O23" s="162">
        <v>79</v>
      </c>
    </row>
    <row r="24" spans="1:15" ht="15.75" customHeight="1">
      <c r="A24" s="35" t="s">
        <v>266</v>
      </c>
      <c r="B24" s="162">
        <v>61.7</v>
      </c>
      <c r="C24" s="162">
        <v>61.1</v>
      </c>
      <c r="D24" s="162">
        <v>64.599999999999994</v>
      </c>
      <c r="E24" s="162">
        <v>64.400000000000006</v>
      </c>
      <c r="F24" s="162">
        <v>67.2</v>
      </c>
      <c r="G24" s="162">
        <v>67.099999999999994</v>
      </c>
      <c r="H24" s="162">
        <v>70.3</v>
      </c>
      <c r="I24" s="162">
        <v>69.900000000000006</v>
      </c>
      <c r="J24" s="162">
        <v>72.400000000000006</v>
      </c>
      <c r="K24" s="162">
        <v>72.599999999999994</v>
      </c>
      <c r="L24" s="162">
        <v>74.7</v>
      </c>
      <c r="M24" s="162">
        <v>75.599999999999994</v>
      </c>
      <c r="N24" s="162">
        <v>77.5</v>
      </c>
      <c r="O24" s="162">
        <v>79</v>
      </c>
    </row>
    <row r="25" spans="1:15" ht="15.75" customHeight="1">
      <c r="A25" s="35" t="s">
        <v>267</v>
      </c>
      <c r="B25" s="162">
        <v>61.4</v>
      </c>
      <c r="C25" s="162">
        <v>61.2</v>
      </c>
      <c r="D25" s="164">
        <v>64.599999999999994</v>
      </c>
      <c r="E25" s="162">
        <v>64.3</v>
      </c>
      <c r="F25" s="164">
        <v>67.400000000000006</v>
      </c>
      <c r="G25" s="162">
        <v>67.2</v>
      </c>
      <c r="H25" s="164">
        <v>69.900000000000006</v>
      </c>
      <c r="I25" s="162">
        <v>69.7</v>
      </c>
      <c r="J25" s="164">
        <v>72.3</v>
      </c>
      <c r="K25" s="162">
        <v>72.599999999999994</v>
      </c>
      <c r="L25" s="164">
        <v>74.2</v>
      </c>
      <c r="M25" s="162">
        <v>75.8</v>
      </c>
      <c r="N25" s="164">
        <v>77.5</v>
      </c>
      <c r="O25" s="162">
        <v>78.8</v>
      </c>
    </row>
    <row r="26" spans="1:15" ht="15.75" customHeight="1">
      <c r="A26" s="35" t="s">
        <v>291</v>
      </c>
      <c r="B26" s="162">
        <v>61.9</v>
      </c>
      <c r="C26" s="162">
        <v>61.3</v>
      </c>
      <c r="D26" s="164">
        <v>64.5</v>
      </c>
      <c r="E26" s="162">
        <v>64.2</v>
      </c>
      <c r="F26" s="164">
        <v>67.400000000000006</v>
      </c>
      <c r="G26" s="162">
        <v>67.099999999999994</v>
      </c>
      <c r="H26" s="164">
        <v>70.2</v>
      </c>
      <c r="I26" s="162">
        <v>70.099999999999994</v>
      </c>
      <c r="J26" s="164">
        <v>72.599999999999994</v>
      </c>
      <c r="K26" s="162">
        <v>72.400000000000006</v>
      </c>
      <c r="L26" s="164">
        <v>74.900000000000006</v>
      </c>
      <c r="M26" s="162">
        <v>75.8</v>
      </c>
      <c r="N26" s="164">
        <v>77.599999999999994</v>
      </c>
      <c r="O26" s="164">
        <v>79.099999999999994</v>
      </c>
    </row>
    <row r="27" spans="1:15" ht="15.75" customHeight="1">
      <c r="A27" s="35" t="s">
        <v>354</v>
      </c>
      <c r="B27" s="306" t="s">
        <v>1</v>
      </c>
      <c r="C27" s="307" t="s">
        <v>1</v>
      </c>
      <c r="D27" s="307" t="s">
        <v>1</v>
      </c>
      <c r="E27" s="307" t="s">
        <v>1</v>
      </c>
      <c r="F27" s="307" t="s">
        <v>1</v>
      </c>
      <c r="G27" s="307" t="s">
        <v>1</v>
      </c>
      <c r="H27" s="307" t="s">
        <v>1</v>
      </c>
      <c r="I27" s="307" t="s">
        <v>1</v>
      </c>
      <c r="J27" s="307" t="s">
        <v>1</v>
      </c>
      <c r="K27" s="307" t="s">
        <v>1</v>
      </c>
      <c r="L27" s="307" t="s">
        <v>1</v>
      </c>
      <c r="M27" s="307" t="s">
        <v>1</v>
      </c>
      <c r="N27" s="307" t="s">
        <v>1</v>
      </c>
      <c r="O27" s="307" t="s">
        <v>1</v>
      </c>
    </row>
    <row r="28" spans="1:15" s="32" customFormat="1" ht="6" customHeight="1" thickBot="1">
      <c r="A28" s="115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</row>
    <row r="29" spans="1:15" ht="33" customHeight="1" thickBot="1"/>
    <row r="30" spans="1:15" ht="14.25" customHeight="1">
      <c r="A30" s="357" t="s">
        <v>197</v>
      </c>
      <c r="B30" s="360" t="s">
        <v>199</v>
      </c>
      <c r="C30" s="360"/>
      <c r="D30" s="360"/>
      <c r="E30" s="360"/>
      <c r="F30" s="360"/>
      <c r="G30" s="360"/>
      <c r="H30" s="360" t="s">
        <v>200</v>
      </c>
      <c r="I30" s="360"/>
      <c r="J30" s="360"/>
      <c r="K30" s="360"/>
      <c r="L30" s="360"/>
      <c r="M30" s="365"/>
      <c r="N30" s="171"/>
    </row>
    <row r="31" spans="1:15" ht="14.25" customHeight="1">
      <c r="A31" s="358"/>
      <c r="B31" s="355" t="s">
        <v>59</v>
      </c>
      <c r="C31" s="355"/>
      <c r="D31" s="355" t="s">
        <v>3</v>
      </c>
      <c r="E31" s="355"/>
      <c r="F31" s="355" t="s">
        <v>4</v>
      </c>
      <c r="G31" s="355"/>
      <c r="H31" s="355" t="s">
        <v>5</v>
      </c>
      <c r="I31" s="355"/>
      <c r="J31" s="355" t="s">
        <v>6</v>
      </c>
      <c r="K31" s="355"/>
      <c r="L31" s="355" t="s">
        <v>7</v>
      </c>
      <c r="M31" s="361"/>
      <c r="N31" s="171"/>
    </row>
    <row r="32" spans="1:15" ht="14.25" customHeight="1">
      <c r="A32" s="359"/>
      <c r="B32" s="69" t="s">
        <v>60</v>
      </c>
      <c r="C32" s="69" t="s">
        <v>61</v>
      </c>
      <c r="D32" s="69" t="s">
        <v>60</v>
      </c>
      <c r="E32" s="69" t="s">
        <v>61</v>
      </c>
      <c r="F32" s="69" t="s">
        <v>60</v>
      </c>
      <c r="G32" s="69" t="s">
        <v>61</v>
      </c>
      <c r="H32" s="69" t="s">
        <v>60</v>
      </c>
      <c r="I32" s="69" t="s">
        <v>61</v>
      </c>
      <c r="J32" s="69" t="s">
        <v>60</v>
      </c>
      <c r="K32" s="69" t="s">
        <v>61</v>
      </c>
      <c r="L32" s="69" t="s">
        <v>60</v>
      </c>
      <c r="M32" s="170" t="s">
        <v>61</v>
      </c>
      <c r="N32" s="171"/>
    </row>
    <row r="33" spans="1:15" ht="1.5" customHeight="1">
      <c r="A33" s="70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168"/>
    </row>
    <row r="34" spans="1:15" ht="15.75" customHeight="1">
      <c r="A34" s="71" t="s">
        <v>62</v>
      </c>
      <c r="B34" s="165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8"/>
      <c r="O34" s="168"/>
    </row>
    <row r="35" spans="1:15" ht="15.75" customHeight="1">
      <c r="A35" s="35" t="s">
        <v>350</v>
      </c>
      <c r="B35" s="162">
        <v>151.9</v>
      </c>
      <c r="C35" s="162">
        <v>152</v>
      </c>
      <c r="D35" s="162">
        <v>158.80000000000001</v>
      </c>
      <c r="E35" s="162">
        <v>154.30000000000001</v>
      </c>
      <c r="F35" s="162">
        <v>164.6</v>
      </c>
      <c r="G35" s="162">
        <v>156.1</v>
      </c>
      <c r="H35" s="162">
        <v>167.2</v>
      </c>
      <c r="I35" s="162">
        <v>156.30000000000001</v>
      </c>
      <c r="J35" s="162">
        <v>169.4</v>
      </c>
      <c r="K35" s="162">
        <v>156.69999999999999</v>
      </c>
      <c r="L35" s="162">
        <v>169.7</v>
      </c>
      <c r="M35" s="162">
        <v>156.80000000000001</v>
      </c>
      <c r="N35" s="168"/>
      <c r="O35" s="168"/>
    </row>
    <row r="36" spans="1:15" ht="15.75" customHeight="1">
      <c r="A36" s="35" t="s">
        <v>355</v>
      </c>
      <c r="B36" s="162">
        <v>151.6</v>
      </c>
      <c r="C36" s="162">
        <v>151.69999999999999</v>
      </c>
      <c r="D36" s="162">
        <v>158.9</v>
      </c>
      <c r="E36" s="162">
        <v>154.4</v>
      </c>
      <c r="F36" s="162">
        <v>164.2</v>
      </c>
      <c r="G36" s="162">
        <v>156.30000000000001</v>
      </c>
      <c r="H36" s="162">
        <v>167.3</v>
      </c>
      <c r="I36" s="162">
        <v>156.69999999999999</v>
      </c>
      <c r="J36" s="162">
        <v>168.8</v>
      </c>
      <c r="K36" s="162">
        <v>156.80000000000001</v>
      </c>
      <c r="L36" s="162">
        <v>169.8</v>
      </c>
      <c r="M36" s="162">
        <v>157.69999999999999</v>
      </c>
      <c r="N36" s="168"/>
      <c r="O36" s="168"/>
    </row>
    <row r="37" spans="1:15" ht="15.75" customHeight="1">
      <c r="A37" s="35" t="s">
        <v>267</v>
      </c>
      <c r="B37" s="162">
        <v>152.1</v>
      </c>
      <c r="C37" s="162">
        <v>151.6</v>
      </c>
      <c r="D37" s="162">
        <v>159.5</v>
      </c>
      <c r="E37" s="162">
        <v>154.5</v>
      </c>
      <c r="F37" s="162">
        <v>164.8</v>
      </c>
      <c r="G37" s="162">
        <v>155.9</v>
      </c>
      <c r="H37" s="162">
        <v>167.3</v>
      </c>
      <c r="I37" s="162">
        <v>156.30000000000001</v>
      </c>
      <c r="J37" s="162">
        <v>168.7</v>
      </c>
      <c r="K37" s="162">
        <v>157.30000000000001</v>
      </c>
      <c r="L37" s="162">
        <v>170.3</v>
      </c>
      <c r="M37" s="162">
        <v>157.1</v>
      </c>
      <c r="N37" s="168"/>
      <c r="O37" s="168"/>
    </row>
    <row r="38" spans="1:15" ht="15.75" customHeight="1">
      <c r="A38" s="35" t="s">
        <v>291</v>
      </c>
      <c r="B38" s="162">
        <v>152.5</v>
      </c>
      <c r="C38" s="162">
        <v>151.4</v>
      </c>
      <c r="D38" s="162">
        <v>159.4</v>
      </c>
      <c r="E38" s="162">
        <v>154</v>
      </c>
      <c r="F38" s="162">
        <v>164.6</v>
      </c>
      <c r="G38" s="162">
        <v>156</v>
      </c>
      <c r="H38" s="162">
        <v>167.6</v>
      </c>
      <c r="I38" s="162">
        <v>156.19999999999999</v>
      </c>
      <c r="J38" s="162">
        <v>168.6</v>
      </c>
      <c r="K38" s="162">
        <v>156.6</v>
      </c>
      <c r="L38" s="162">
        <v>169.9</v>
      </c>
      <c r="M38" s="162">
        <v>157.6</v>
      </c>
      <c r="N38" s="168"/>
      <c r="O38" s="168"/>
    </row>
    <row r="39" spans="1:15" ht="15.75" customHeight="1">
      <c r="A39" s="35" t="s">
        <v>356</v>
      </c>
      <c r="B39" s="162">
        <v>152.69999999999999</v>
      </c>
      <c r="C39" s="162">
        <v>151.4</v>
      </c>
      <c r="D39" s="162">
        <v>159.30000000000001</v>
      </c>
      <c r="E39" s="162">
        <v>154.30000000000001</v>
      </c>
      <c r="F39" s="162">
        <v>164.5</v>
      </c>
      <c r="G39" s="162">
        <v>155.80000000000001</v>
      </c>
      <c r="H39" s="162">
        <v>167.9</v>
      </c>
      <c r="I39" s="162">
        <v>156.5</v>
      </c>
      <c r="J39" s="162">
        <v>168.9</v>
      </c>
      <c r="K39" s="162">
        <v>156.69999999999999</v>
      </c>
      <c r="L39" s="162">
        <v>170.1</v>
      </c>
      <c r="M39" s="162">
        <v>157</v>
      </c>
      <c r="N39" s="168"/>
      <c r="O39" s="168"/>
    </row>
    <row r="40" spans="1:15" ht="9" customHeight="1">
      <c r="A40" s="114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8"/>
      <c r="O40" s="168"/>
    </row>
    <row r="41" spans="1:15" ht="15.75" customHeight="1">
      <c r="A41" s="71" t="s">
        <v>203</v>
      </c>
      <c r="B41" s="166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6"/>
      <c r="N41" s="168"/>
      <c r="O41" s="168"/>
    </row>
    <row r="42" spans="1:15" ht="15.75" customHeight="1">
      <c r="A42" s="35" t="s">
        <v>350</v>
      </c>
      <c r="B42" s="162">
        <v>43.4</v>
      </c>
      <c r="C42" s="162">
        <v>43.5</v>
      </c>
      <c r="D42" s="162">
        <v>48.7</v>
      </c>
      <c r="E42" s="162">
        <v>47.4</v>
      </c>
      <c r="F42" s="162">
        <v>53.9</v>
      </c>
      <c r="G42" s="162">
        <v>49.7</v>
      </c>
      <c r="H42" s="162">
        <v>59.5</v>
      </c>
      <c r="I42" s="162">
        <v>51.5</v>
      </c>
      <c r="J42" s="162">
        <v>61.2</v>
      </c>
      <c r="K42" s="162">
        <v>52.6</v>
      </c>
      <c r="L42" s="162">
        <v>61.8</v>
      </c>
      <c r="M42" s="162">
        <v>52.2</v>
      </c>
      <c r="N42" s="168"/>
      <c r="O42" s="168"/>
    </row>
    <row r="43" spans="1:15" ht="15.75" customHeight="1">
      <c r="A43" s="35" t="s">
        <v>266</v>
      </c>
      <c r="B43" s="162">
        <v>43</v>
      </c>
      <c r="C43" s="162">
        <v>43.4</v>
      </c>
      <c r="D43" s="162">
        <v>48.6</v>
      </c>
      <c r="E43" s="162">
        <v>47</v>
      </c>
      <c r="F43" s="162">
        <v>53.8</v>
      </c>
      <c r="G43" s="162">
        <v>50</v>
      </c>
      <c r="H43" s="162">
        <v>58</v>
      </c>
      <c r="I43" s="162">
        <v>51.2</v>
      </c>
      <c r="J43" s="162">
        <v>59.6</v>
      </c>
      <c r="K43" s="162">
        <v>52</v>
      </c>
      <c r="L43" s="162">
        <v>62.2</v>
      </c>
      <c r="M43" s="162">
        <v>53.6</v>
      </c>
      <c r="N43" s="168"/>
      <c r="O43" s="168"/>
    </row>
    <row r="44" spans="1:15" ht="15.75" customHeight="1">
      <c r="A44" s="35" t="s">
        <v>267</v>
      </c>
      <c r="B44" s="162">
        <v>43</v>
      </c>
      <c r="C44" s="162">
        <v>43.5</v>
      </c>
      <c r="D44" s="162">
        <v>48.2</v>
      </c>
      <c r="E44" s="162">
        <v>47.3</v>
      </c>
      <c r="F44" s="162">
        <v>54.5</v>
      </c>
      <c r="G44" s="162">
        <v>49.9</v>
      </c>
      <c r="H44" s="162">
        <v>59.5</v>
      </c>
      <c r="I44" s="162">
        <v>51</v>
      </c>
      <c r="J44" s="162">
        <v>59.9</v>
      </c>
      <c r="K44" s="162">
        <v>52.8</v>
      </c>
      <c r="L44" s="162">
        <v>62.5</v>
      </c>
      <c r="M44" s="162">
        <v>52.7</v>
      </c>
      <c r="N44" s="168"/>
      <c r="O44" s="168"/>
    </row>
    <row r="45" spans="1:15" ht="15.75" customHeight="1">
      <c r="A45" s="35" t="s">
        <v>291</v>
      </c>
      <c r="B45" s="162">
        <v>43.3</v>
      </c>
      <c r="C45" s="162">
        <v>43.1</v>
      </c>
      <c r="D45" s="162">
        <v>48.8</v>
      </c>
      <c r="E45" s="162">
        <v>46.1</v>
      </c>
      <c r="F45" s="162">
        <v>53.4</v>
      </c>
      <c r="G45" s="162">
        <v>49.3</v>
      </c>
      <c r="H45" s="162">
        <v>57.8</v>
      </c>
      <c r="I45" s="162">
        <v>50.9</v>
      </c>
      <c r="J45" s="162">
        <v>59.8</v>
      </c>
      <c r="K45" s="162">
        <v>51.8</v>
      </c>
      <c r="L45" s="162">
        <v>62.1</v>
      </c>
      <c r="M45" s="162">
        <v>53</v>
      </c>
      <c r="N45" s="168"/>
      <c r="O45" s="168"/>
    </row>
    <row r="46" spans="1:15" ht="15.75" customHeight="1">
      <c r="A46" s="35" t="s">
        <v>349</v>
      </c>
      <c r="B46" s="162">
        <v>43.4</v>
      </c>
      <c r="C46" s="162">
        <v>43.2</v>
      </c>
      <c r="D46" s="162">
        <v>48.2</v>
      </c>
      <c r="E46" s="162">
        <v>46.6</v>
      </c>
      <c r="F46" s="162">
        <v>53</v>
      </c>
      <c r="G46" s="162">
        <v>49.4</v>
      </c>
      <c r="H46" s="162">
        <v>57.7</v>
      </c>
      <c r="I46" s="162">
        <v>51.8</v>
      </c>
      <c r="J46" s="162">
        <v>59.9</v>
      </c>
      <c r="K46" s="162">
        <v>51.2</v>
      </c>
      <c r="L46" s="162">
        <v>62.3</v>
      </c>
      <c r="M46" s="162">
        <v>52.6</v>
      </c>
      <c r="N46" s="168"/>
      <c r="O46" s="168"/>
    </row>
    <row r="47" spans="1:15" ht="9" customHeight="1">
      <c r="A47" s="114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8"/>
      <c r="O47" s="168"/>
    </row>
    <row r="48" spans="1:15" ht="15.75" customHeight="1">
      <c r="A48" s="71" t="s">
        <v>204</v>
      </c>
      <c r="B48" s="166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6"/>
      <c r="N48" s="168"/>
      <c r="O48" s="168"/>
    </row>
    <row r="49" spans="1:15" ht="15.75" customHeight="1">
      <c r="A49" s="35" t="s">
        <v>350</v>
      </c>
      <c r="B49" s="162">
        <v>80.8</v>
      </c>
      <c r="C49" s="162">
        <v>82.1</v>
      </c>
      <c r="D49" s="162">
        <v>84.6</v>
      </c>
      <c r="E49" s="162">
        <v>83.9</v>
      </c>
      <c r="F49" s="162">
        <v>88</v>
      </c>
      <c r="G49" s="162">
        <v>84.7</v>
      </c>
      <c r="H49" s="162">
        <v>90.3</v>
      </c>
      <c r="I49" s="162">
        <v>85.5</v>
      </c>
      <c r="J49" s="162">
        <v>91.5</v>
      </c>
      <c r="K49" s="162">
        <v>85.7</v>
      </c>
      <c r="L49" s="162">
        <v>91.5</v>
      </c>
      <c r="M49" s="162">
        <v>85.5</v>
      </c>
      <c r="N49" s="168"/>
      <c r="O49" s="168"/>
    </row>
    <row r="50" spans="1:15" ht="15.75" customHeight="1">
      <c r="A50" s="35" t="s">
        <v>266</v>
      </c>
      <c r="B50" s="162">
        <v>80.8</v>
      </c>
      <c r="C50" s="162">
        <v>82</v>
      </c>
      <c r="D50" s="162">
        <v>84.7</v>
      </c>
      <c r="E50" s="162">
        <v>83.7</v>
      </c>
      <c r="F50" s="162">
        <v>87.7</v>
      </c>
      <c r="G50" s="162">
        <v>85</v>
      </c>
      <c r="H50" s="162">
        <v>89.8</v>
      </c>
      <c r="I50" s="162">
        <v>85.5</v>
      </c>
      <c r="J50" s="162">
        <v>91.2</v>
      </c>
      <c r="K50" s="162">
        <v>85.6</v>
      </c>
      <c r="L50" s="162">
        <v>91.8</v>
      </c>
      <c r="M50" s="162">
        <v>86</v>
      </c>
      <c r="N50" s="168"/>
      <c r="O50" s="168"/>
    </row>
    <row r="51" spans="1:15" ht="15.75" customHeight="1">
      <c r="A51" s="35" t="s">
        <v>267</v>
      </c>
      <c r="B51" s="164">
        <v>81.3</v>
      </c>
      <c r="C51" s="162">
        <v>82</v>
      </c>
      <c r="D51" s="164">
        <v>85.2</v>
      </c>
      <c r="E51" s="162">
        <v>83.6</v>
      </c>
      <c r="F51" s="164">
        <v>88.1</v>
      </c>
      <c r="G51" s="162">
        <v>84.5</v>
      </c>
      <c r="H51" s="164">
        <v>90</v>
      </c>
      <c r="I51" s="162">
        <v>85.1</v>
      </c>
      <c r="J51" s="164">
        <v>91.3</v>
      </c>
      <c r="K51" s="162">
        <v>85.8</v>
      </c>
      <c r="L51" s="164">
        <v>92.1</v>
      </c>
      <c r="M51" s="162">
        <v>85.7</v>
      </c>
      <c r="N51" s="168"/>
      <c r="O51" s="168"/>
    </row>
    <row r="52" spans="1:15" ht="15.75" customHeight="1">
      <c r="A52" s="35" t="s">
        <v>291</v>
      </c>
      <c r="B52" s="164">
        <v>81.099999999999994</v>
      </c>
      <c r="C52" s="162">
        <v>81.8</v>
      </c>
      <c r="D52" s="164">
        <v>84.9</v>
      </c>
      <c r="E52" s="162">
        <v>83.4</v>
      </c>
      <c r="F52" s="164">
        <v>87.9</v>
      </c>
      <c r="G52" s="162">
        <v>84.5</v>
      </c>
      <c r="H52" s="164">
        <v>90.3</v>
      </c>
      <c r="I52" s="162">
        <v>85.4</v>
      </c>
      <c r="J52" s="164">
        <v>91.2</v>
      </c>
      <c r="K52" s="162">
        <v>85.5</v>
      </c>
      <c r="L52" s="164">
        <v>92</v>
      </c>
      <c r="M52" s="162">
        <v>86</v>
      </c>
      <c r="N52" s="168"/>
      <c r="O52" s="168"/>
    </row>
    <row r="53" spans="1:15" ht="15.75" customHeight="1">
      <c r="A53" s="35" t="s">
        <v>349</v>
      </c>
      <c r="B53" s="306" t="s">
        <v>1</v>
      </c>
      <c r="C53" s="307" t="s">
        <v>1</v>
      </c>
      <c r="D53" s="307" t="s">
        <v>1</v>
      </c>
      <c r="E53" s="307" t="s">
        <v>1</v>
      </c>
      <c r="F53" s="307" t="s">
        <v>1</v>
      </c>
      <c r="G53" s="307" t="s">
        <v>1</v>
      </c>
      <c r="H53" s="307" t="s">
        <v>1</v>
      </c>
      <c r="I53" s="307" t="s">
        <v>1</v>
      </c>
      <c r="J53" s="307" t="s">
        <v>1</v>
      </c>
      <c r="K53" s="307" t="s">
        <v>1</v>
      </c>
      <c r="L53" s="307" t="s">
        <v>1</v>
      </c>
      <c r="M53" s="307" t="s">
        <v>1</v>
      </c>
      <c r="N53" s="168"/>
      <c r="O53" s="168"/>
    </row>
    <row r="54" spans="1:15" ht="6" customHeight="1" thickBot="1">
      <c r="A54" s="115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8"/>
      <c r="O54" s="168"/>
    </row>
    <row r="55" spans="1:15">
      <c r="A55" s="157" t="s">
        <v>201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0" t="s">
        <v>255</v>
      </c>
    </row>
    <row r="56" spans="1:15">
      <c r="A56" s="116" t="s">
        <v>202</v>
      </c>
    </row>
    <row r="57" spans="1:15">
      <c r="A57" s="116" t="s">
        <v>360</v>
      </c>
      <c r="B57" s="116"/>
      <c r="C57" s="116"/>
      <c r="D57" s="116"/>
      <c r="E57" s="116"/>
      <c r="F57" s="116"/>
      <c r="G57" s="116"/>
      <c r="H57" s="116"/>
      <c r="I57" s="116"/>
      <c r="J57" s="80"/>
    </row>
  </sheetData>
  <mergeCells count="23">
    <mergeCell ref="J31:K31"/>
    <mergeCell ref="L31:M31"/>
    <mergeCell ref="A30:A32"/>
    <mergeCell ref="A1:O1"/>
    <mergeCell ref="A2:O2"/>
    <mergeCell ref="B30:G30"/>
    <mergeCell ref="H30:M30"/>
    <mergeCell ref="B31:C31"/>
    <mergeCell ref="D31:E31"/>
    <mergeCell ref="F31:G31"/>
    <mergeCell ref="H31:I31"/>
    <mergeCell ref="N5:O5"/>
    <mergeCell ref="B5:C5"/>
    <mergeCell ref="D5:E5"/>
    <mergeCell ref="F5:G5"/>
    <mergeCell ref="H5:I5"/>
    <mergeCell ref="N4:O4"/>
    <mergeCell ref="J5:K5"/>
    <mergeCell ref="L5:M5"/>
    <mergeCell ref="A3:M3"/>
    <mergeCell ref="A4:A6"/>
    <mergeCell ref="B4:C4"/>
    <mergeCell ref="F4:K4"/>
  </mergeCells>
  <phoneticPr fontId="2"/>
  <pageMargins left="0.55118110236220474" right="0.55118110236220474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183"/>
  <sheetViews>
    <sheetView view="pageBreakPreview" zoomScale="142" zoomScaleNormal="115" zoomScaleSheetLayoutView="142" workbookViewId="0">
      <selection activeCell="G59" sqref="G59"/>
    </sheetView>
  </sheetViews>
  <sheetFormatPr defaultRowHeight="11.25"/>
  <cols>
    <col min="1" max="1" width="11.5" style="11" customWidth="1"/>
    <col min="2" max="2" width="7.83203125" style="11" customWidth="1"/>
    <col min="3" max="14" width="7.6640625" style="11" customWidth="1"/>
    <col min="15" max="26" width="7.5" style="11" customWidth="1"/>
    <col min="27" max="27" width="8.33203125" style="11" customWidth="1"/>
    <col min="28" max="28" width="11.83203125" style="11" customWidth="1"/>
    <col min="29" max="16384" width="9.33203125" style="11"/>
  </cols>
  <sheetData>
    <row r="1" spans="1:36" ht="24" customHeight="1">
      <c r="A1" s="366" t="s">
        <v>281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W1" s="367" t="s">
        <v>282</v>
      </c>
      <c r="X1" s="367"/>
      <c r="Y1" s="367"/>
      <c r="Z1" s="367"/>
      <c r="AA1" s="367"/>
      <c r="AB1" s="367"/>
      <c r="AC1" s="301"/>
      <c r="AD1" s="301"/>
      <c r="AE1" s="301"/>
      <c r="AF1" s="301"/>
      <c r="AG1" s="301"/>
      <c r="AH1" s="301"/>
      <c r="AI1" s="301"/>
      <c r="AJ1" s="301"/>
    </row>
    <row r="2" spans="1:36" s="25" customFormat="1" ht="30" customHeight="1">
      <c r="A2" s="363" t="s">
        <v>268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140" t="s">
        <v>269</v>
      </c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6" ht="16.5" customHeight="1" thickBot="1">
      <c r="A3" s="356" t="s">
        <v>193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2"/>
      <c r="M3" s="2"/>
      <c r="N3" s="2"/>
      <c r="O3" s="2"/>
      <c r="P3" s="2"/>
      <c r="Q3" s="2"/>
      <c r="R3" s="2"/>
      <c r="S3" s="2"/>
      <c r="AB3" s="127" t="s">
        <v>270</v>
      </c>
    </row>
    <row r="4" spans="1:36" s="72" customFormat="1" ht="15" customHeight="1">
      <c r="A4" s="368" t="s">
        <v>194</v>
      </c>
      <c r="B4" s="371" t="s">
        <v>271</v>
      </c>
      <c r="C4" s="372"/>
      <c r="D4" s="372"/>
      <c r="E4" s="372"/>
      <c r="F4" s="372"/>
      <c r="G4" s="372"/>
      <c r="H4" s="372"/>
      <c r="I4" s="372"/>
      <c r="J4" s="373"/>
      <c r="K4" s="374" t="s">
        <v>77</v>
      </c>
      <c r="L4" s="375"/>
      <c r="M4" s="375"/>
      <c r="N4" s="376"/>
      <c r="O4" s="377" t="s">
        <v>219</v>
      </c>
      <c r="P4" s="380" t="s">
        <v>78</v>
      </c>
      <c r="Q4" s="374" t="s">
        <v>162</v>
      </c>
      <c r="R4" s="375"/>
      <c r="S4" s="376"/>
      <c r="T4" s="374" t="s">
        <v>79</v>
      </c>
      <c r="U4" s="375"/>
      <c r="V4" s="375"/>
      <c r="W4" s="375"/>
      <c r="X4" s="375"/>
      <c r="Y4" s="375"/>
      <c r="Z4" s="375"/>
      <c r="AA4" s="376"/>
      <c r="AB4" s="383" t="s">
        <v>194</v>
      </c>
    </row>
    <row r="5" spans="1:36" s="72" customFormat="1" ht="15" customHeight="1">
      <c r="A5" s="369"/>
      <c r="B5" s="385" t="s">
        <v>220</v>
      </c>
      <c r="C5" s="387" t="s">
        <v>221</v>
      </c>
      <c r="D5" s="388"/>
      <c r="E5" s="388"/>
      <c r="F5" s="389"/>
      <c r="G5" s="390" t="s">
        <v>222</v>
      </c>
      <c r="H5" s="390"/>
      <c r="I5" s="390"/>
      <c r="J5" s="390"/>
      <c r="K5" s="391" t="s">
        <v>81</v>
      </c>
      <c r="L5" s="393" t="s">
        <v>146</v>
      </c>
      <c r="M5" s="393" t="s">
        <v>145</v>
      </c>
      <c r="N5" s="391" t="s">
        <v>147</v>
      </c>
      <c r="O5" s="378"/>
      <c r="P5" s="381"/>
      <c r="Q5" s="395" t="s">
        <v>82</v>
      </c>
      <c r="R5" s="418" t="s">
        <v>223</v>
      </c>
      <c r="S5" s="420" t="s">
        <v>246</v>
      </c>
      <c r="T5" s="399" t="s">
        <v>83</v>
      </c>
      <c r="U5" s="400"/>
      <c r="V5" s="401"/>
      <c r="W5" s="397" t="s">
        <v>227</v>
      </c>
      <c r="X5" s="402" t="s">
        <v>110</v>
      </c>
      <c r="Y5" s="397" t="s">
        <v>121</v>
      </c>
      <c r="Z5" s="397" t="s">
        <v>122</v>
      </c>
      <c r="AA5" s="397" t="s">
        <v>228</v>
      </c>
      <c r="AB5" s="384"/>
    </row>
    <row r="6" spans="1:36" s="72" customFormat="1" ht="24" customHeight="1">
      <c r="A6" s="370"/>
      <c r="B6" s="386"/>
      <c r="C6" s="135" t="s">
        <v>224</v>
      </c>
      <c r="D6" s="136" t="s">
        <v>272</v>
      </c>
      <c r="E6" s="137" t="s">
        <v>273</v>
      </c>
      <c r="F6" s="300" t="s">
        <v>274</v>
      </c>
      <c r="G6" s="135" t="s">
        <v>224</v>
      </c>
      <c r="H6" s="136" t="s">
        <v>272</v>
      </c>
      <c r="I6" s="137" t="s">
        <v>273</v>
      </c>
      <c r="J6" s="300" t="s">
        <v>274</v>
      </c>
      <c r="K6" s="392"/>
      <c r="L6" s="394"/>
      <c r="M6" s="394"/>
      <c r="N6" s="392"/>
      <c r="O6" s="379"/>
      <c r="P6" s="382"/>
      <c r="Q6" s="396"/>
      <c r="R6" s="419"/>
      <c r="S6" s="421"/>
      <c r="T6" s="298" t="s">
        <v>81</v>
      </c>
      <c r="U6" s="194" t="s">
        <v>84</v>
      </c>
      <c r="V6" s="176" t="s">
        <v>245</v>
      </c>
      <c r="W6" s="398"/>
      <c r="X6" s="403"/>
      <c r="Y6" s="398"/>
      <c r="Z6" s="398"/>
      <c r="AA6" s="398"/>
      <c r="AB6" s="384"/>
    </row>
    <row r="7" spans="1:36" ht="5.25" customHeight="1">
      <c r="A7" s="68"/>
      <c r="B7" s="128"/>
      <c r="C7" s="129"/>
      <c r="D7" s="130"/>
      <c r="E7" s="129"/>
      <c r="F7" s="129"/>
      <c r="G7" s="129"/>
      <c r="H7" s="130"/>
      <c r="I7" s="130"/>
      <c r="J7" s="130"/>
      <c r="K7" s="28"/>
      <c r="L7" s="28"/>
      <c r="M7" s="28"/>
      <c r="N7" s="28"/>
      <c r="O7" s="100"/>
      <c r="P7" s="101"/>
      <c r="Q7" s="100"/>
      <c r="R7" s="100"/>
      <c r="S7" s="100"/>
      <c r="T7" s="72"/>
      <c r="U7" s="72"/>
      <c r="V7" s="95"/>
      <c r="W7" s="95"/>
      <c r="X7" s="95"/>
      <c r="Y7" s="95"/>
      <c r="Z7" s="95"/>
      <c r="AA7" s="193"/>
      <c r="AB7" s="66"/>
    </row>
    <row r="8" spans="1:36" s="74" customFormat="1" ht="9.75" customHeight="1">
      <c r="A8" s="41" t="s">
        <v>140</v>
      </c>
      <c r="B8" s="131"/>
      <c r="C8" s="130"/>
      <c r="D8" s="130"/>
      <c r="E8" s="130"/>
      <c r="F8" s="130"/>
      <c r="G8" s="130"/>
      <c r="H8" s="130"/>
      <c r="I8" s="132"/>
      <c r="J8" s="130"/>
      <c r="K8" s="99"/>
      <c r="L8" s="99"/>
      <c r="M8" s="99"/>
      <c r="N8" s="99"/>
      <c r="O8" s="92"/>
      <c r="P8" s="98"/>
      <c r="Q8" s="92"/>
      <c r="R8" s="92"/>
      <c r="S8" s="92"/>
      <c r="V8" s="92"/>
      <c r="W8" s="92"/>
      <c r="X8" s="92"/>
      <c r="Y8" s="92"/>
      <c r="Z8" s="92"/>
      <c r="AA8" s="92"/>
      <c r="AB8" s="46" t="s">
        <v>140</v>
      </c>
    </row>
    <row r="9" spans="1:36" s="72" customFormat="1" ht="9.75" customHeight="1">
      <c r="A9" s="42" t="s">
        <v>357</v>
      </c>
      <c r="B9" s="212">
        <v>100</v>
      </c>
      <c r="C9" s="213">
        <v>81.400000000000006</v>
      </c>
      <c r="D9" s="213">
        <v>13.3</v>
      </c>
      <c r="E9" s="213">
        <v>2.6</v>
      </c>
      <c r="F9" s="213">
        <v>0.1</v>
      </c>
      <c r="G9" s="213">
        <v>1.1000000000000001</v>
      </c>
      <c r="H9" s="213">
        <v>0.2</v>
      </c>
      <c r="I9" s="213">
        <v>1.2</v>
      </c>
      <c r="J9" s="213">
        <v>0.1</v>
      </c>
      <c r="K9" s="213">
        <v>17.600000000000001</v>
      </c>
      <c r="L9" s="213">
        <v>13.5</v>
      </c>
      <c r="M9" s="213">
        <v>3.8</v>
      </c>
      <c r="N9" s="213">
        <v>0.2</v>
      </c>
      <c r="O9" s="214">
        <v>4.2</v>
      </c>
      <c r="P9" s="213" t="s">
        <v>1</v>
      </c>
      <c r="Q9" s="213">
        <v>7.7</v>
      </c>
      <c r="R9" s="214">
        <v>9.9</v>
      </c>
      <c r="S9" s="214">
        <v>1.2</v>
      </c>
      <c r="T9" s="214">
        <v>40.9</v>
      </c>
      <c r="U9" s="214">
        <v>12.2</v>
      </c>
      <c r="V9" s="213">
        <v>28.7</v>
      </c>
      <c r="W9" s="213">
        <v>3.3</v>
      </c>
      <c r="X9" s="213" t="s">
        <v>126</v>
      </c>
      <c r="Y9" s="213">
        <v>1.7</v>
      </c>
      <c r="Z9" s="213">
        <v>0.5</v>
      </c>
      <c r="AA9" s="235">
        <v>2.5</v>
      </c>
      <c r="AB9" s="47" t="s">
        <v>358</v>
      </c>
    </row>
    <row r="10" spans="1:36" s="196" customFormat="1" ht="9.75" customHeight="1">
      <c r="A10" s="42">
        <v>27</v>
      </c>
      <c r="B10" s="215">
        <v>100</v>
      </c>
      <c r="C10" s="213">
        <v>87.7</v>
      </c>
      <c r="D10" s="213">
        <v>9.4</v>
      </c>
      <c r="E10" s="213">
        <v>2</v>
      </c>
      <c r="F10" s="213" t="s">
        <v>126</v>
      </c>
      <c r="G10" s="213">
        <v>0.3</v>
      </c>
      <c r="H10" s="213">
        <v>0.2</v>
      </c>
      <c r="I10" s="213">
        <v>0.3</v>
      </c>
      <c r="J10" s="213" t="s">
        <v>126</v>
      </c>
      <c r="K10" s="216">
        <v>11.9</v>
      </c>
      <c r="L10" s="216">
        <v>9.6</v>
      </c>
      <c r="M10" s="216">
        <v>2.2999999999999998</v>
      </c>
      <c r="N10" s="216" t="s">
        <v>126</v>
      </c>
      <c r="O10" s="216">
        <v>4.4000000000000004</v>
      </c>
      <c r="P10" s="216" t="s">
        <v>1</v>
      </c>
      <c r="Q10" s="217">
        <v>2.8</v>
      </c>
      <c r="R10" s="216">
        <v>9.6999999999999993</v>
      </c>
      <c r="S10" s="216">
        <v>1.1000000000000001</v>
      </c>
      <c r="T10" s="216">
        <v>40.4</v>
      </c>
      <c r="U10" s="214">
        <v>14.2</v>
      </c>
      <c r="V10" s="217">
        <v>26.2</v>
      </c>
      <c r="W10" s="217">
        <v>4.2</v>
      </c>
      <c r="X10" s="217">
        <v>0.1</v>
      </c>
      <c r="Y10" s="217">
        <v>1.5</v>
      </c>
      <c r="Z10" s="216">
        <v>0.5</v>
      </c>
      <c r="AA10" s="236">
        <v>1.8</v>
      </c>
      <c r="AB10" s="47">
        <v>27</v>
      </c>
    </row>
    <row r="11" spans="1:36" s="89" customFormat="1" ht="9.75" customHeight="1">
      <c r="A11" s="43">
        <v>28</v>
      </c>
      <c r="B11" s="218">
        <v>100</v>
      </c>
      <c r="C11" s="219">
        <v>85.4</v>
      </c>
      <c r="D11" s="219">
        <v>8.9</v>
      </c>
      <c r="E11" s="219">
        <v>3.2</v>
      </c>
      <c r="F11" s="219">
        <v>0.8</v>
      </c>
      <c r="G11" s="220">
        <v>0.6</v>
      </c>
      <c r="H11" s="219">
        <v>0.2</v>
      </c>
      <c r="I11" s="219">
        <v>0.5</v>
      </c>
      <c r="J11" s="219">
        <v>0.6</v>
      </c>
      <c r="K11" s="221">
        <v>14</v>
      </c>
      <c r="L11" s="221">
        <v>9.1</v>
      </c>
      <c r="M11" s="221">
        <v>3.6</v>
      </c>
      <c r="N11" s="221">
        <v>1.3</v>
      </c>
      <c r="O11" s="221">
        <v>5.0999999999999996</v>
      </c>
      <c r="P11" s="221" t="s">
        <v>1</v>
      </c>
      <c r="Q11" s="222">
        <v>5.8</v>
      </c>
      <c r="R11" s="221">
        <v>10</v>
      </c>
      <c r="S11" s="221">
        <v>2.1</v>
      </c>
      <c r="T11" s="221">
        <v>37.1</v>
      </c>
      <c r="U11" s="220">
        <v>12.6</v>
      </c>
      <c r="V11" s="222">
        <v>24.5</v>
      </c>
      <c r="W11" s="222">
        <v>2.8</v>
      </c>
      <c r="X11" s="222" t="s">
        <v>126</v>
      </c>
      <c r="Y11" s="222">
        <v>0.9</v>
      </c>
      <c r="Z11" s="220">
        <v>0.1</v>
      </c>
      <c r="AA11" s="237">
        <v>2.2999999999999998</v>
      </c>
      <c r="AB11" s="48">
        <v>28</v>
      </c>
    </row>
    <row r="12" spans="1:36" s="72" customFormat="1" ht="8.25" customHeight="1">
      <c r="A12" s="44"/>
      <c r="B12" s="223"/>
      <c r="C12" s="224"/>
      <c r="D12" s="224"/>
      <c r="E12" s="224"/>
      <c r="F12" s="224"/>
      <c r="G12" s="224"/>
      <c r="H12" s="224"/>
      <c r="I12" s="224"/>
      <c r="J12" s="224"/>
      <c r="K12" s="225"/>
      <c r="L12" s="225"/>
      <c r="M12" s="225"/>
      <c r="N12" s="225"/>
      <c r="O12" s="225"/>
      <c r="P12" s="225"/>
      <c r="Q12" s="225"/>
      <c r="R12" s="225"/>
      <c r="S12" s="225"/>
      <c r="T12" s="214"/>
      <c r="U12" s="214"/>
      <c r="V12" s="213"/>
      <c r="W12" s="213"/>
      <c r="X12" s="213"/>
      <c r="Y12" s="213"/>
      <c r="Z12" s="213"/>
      <c r="AA12" s="235"/>
      <c r="AB12" s="49"/>
    </row>
    <row r="13" spans="1:36" s="72" customFormat="1" ht="9.75" customHeight="1">
      <c r="A13" s="42" t="s">
        <v>60</v>
      </c>
      <c r="B13" s="215">
        <v>100</v>
      </c>
      <c r="C13" s="213">
        <v>84.9</v>
      </c>
      <c r="D13" s="213">
        <v>9.6</v>
      </c>
      <c r="E13" s="213">
        <v>2.8</v>
      </c>
      <c r="F13" s="217">
        <v>1</v>
      </c>
      <c r="G13" s="213">
        <v>0.5</v>
      </c>
      <c r="H13" s="213">
        <v>0.3</v>
      </c>
      <c r="I13" s="213">
        <v>0.9</v>
      </c>
      <c r="J13" s="213">
        <v>0</v>
      </c>
      <c r="K13" s="216">
        <v>14.7</v>
      </c>
      <c r="L13" s="216">
        <v>9.9</v>
      </c>
      <c r="M13" s="216">
        <v>3.7</v>
      </c>
      <c r="N13" s="216">
        <v>1</v>
      </c>
      <c r="O13" s="216">
        <v>3.5</v>
      </c>
      <c r="P13" s="221" t="s">
        <v>1</v>
      </c>
      <c r="Q13" s="217">
        <v>6.8</v>
      </c>
      <c r="R13" s="216">
        <v>15.2</v>
      </c>
      <c r="S13" s="216">
        <v>2.7</v>
      </c>
      <c r="T13" s="216">
        <v>37.9</v>
      </c>
      <c r="U13" s="213">
        <v>12.9</v>
      </c>
      <c r="V13" s="217">
        <v>25</v>
      </c>
      <c r="W13" s="217">
        <v>3.3</v>
      </c>
      <c r="X13" s="217">
        <v>0</v>
      </c>
      <c r="Y13" s="217">
        <v>1</v>
      </c>
      <c r="Z13" s="216">
        <v>0.1</v>
      </c>
      <c r="AA13" s="236">
        <v>2.9</v>
      </c>
      <c r="AB13" s="47" t="s">
        <v>60</v>
      </c>
    </row>
    <row r="14" spans="1:36" s="72" customFormat="1" ht="9.75" customHeight="1">
      <c r="A14" s="42" t="s">
        <v>61</v>
      </c>
      <c r="B14" s="215">
        <v>100</v>
      </c>
      <c r="C14" s="213">
        <v>85.9</v>
      </c>
      <c r="D14" s="213">
        <v>8.1999999999999993</v>
      </c>
      <c r="E14" s="213">
        <v>3.6</v>
      </c>
      <c r="F14" s="213">
        <v>0.5</v>
      </c>
      <c r="G14" s="213">
        <v>0.7</v>
      </c>
      <c r="H14" s="213">
        <v>0</v>
      </c>
      <c r="I14" s="213">
        <v>0</v>
      </c>
      <c r="J14" s="213">
        <v>1.2</v>
      </c>
      <c r="K14" s="216">
        <v>13.4</v>
      </c>
      <c r="L14" s="216">
        <v>8.1999999999999993</v>
      </c>
      <c r="M14" s="216">
        <v>3.6</v>
      </c>
      <c r="N14" s="216">
        <v>1.7</v>
      </c>
      <c r="O14" s="216">
        <v>6.9</v>
      </c>
      <c r="P14" s="221" t="s">
        <v>1</v>
      </c>
      <c r="Q14" s="217">
        <v>4.8</v>
      </c>
      <c r="R14" s="216">
        <v>4.5999999999999996</v>
      </c>
      <c r="S14" s="216">
        <v>1.4</v>
      </c>
      <c r="T14" s="216">
        <v>36.200000000000003</v>
      </c>
      <c r="U14" s="214">
        <v>12.3</v>
      </c>
      <c r="V14" s="217">
        <v>23.9</v>
      </c>
      <c r="W14" s="217">
        <v>2.4</v>
      </c>
      <c r="X14" s="217">
        <v>0</v>
      </c>
      <c r="Y14" s="217">
        <v>0.8</v>
      </c>
      <c r="Z14" s="216">
        <v>0.1</v>
      </c>
      <c r="AA14" s="236">
        <v>1.6</v>
      </c>
      <c r="AB14" s="47" t="s">
        <v>61</v>
      </c>
    </row>
    <row r="15" spans="1:36" s="72" customFormat="1" ht="8.25" customHeight="1">
      <c r="A15" s="42"/>
      <c r="B15" s="226"/>
      <c r="C15" s="213"/>
      <c r="D15" s="213"/>
      <c r="E15" s="213"/>
      <c r="F15" s="213"/>
      <c r="G15" s="213"/>
      <c r="H15" s="213"/>
      <c r="I15" s="213"/>
      <c r="J15" s="213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3"/>
      <c r="W15" s="213"/>
      <c r="X15" s="213"/>
      <c r="Y15" s="213"/>
      <c r="Z15" s="213"/>
      <c r="AA15" s="235"/>
      <c r="AB15" s="47"/>
    </row>
    <row r="16" spans="1:36" s="72" customFormat="1" ht="9.75" customHeight="1">
      <c r="A16" s="41" t="s">
        <v>143</v>
      </c>
      <c r="B16" s="227"/>
      <c r="C16" s="228"/>
      <c r="D16" s="228"/>
      <c r="E16" s="228"/>
      <c r="F16" s="228"/>
      <c r="G16" s="228"/>
      <c r="H16" s="228"/>
      <c r="I16" s="228"/>
      <c r="J16" s="228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3"/>
      <c r="W16" s="213"/>
      <c r="X16" s="213"/>
      <c r="Y16" s="213"/>
      <c r="Z16" s="213"/>
      <c r="AA16" s="235"/>
      <c r="AB16" s="46" t="s">
        <v>143</v>
      </c>
    </row>
    <row r="17" spans="1:28" s="72" customFormat="1" ht="9.75" customHeight="1">
      <c r="A17" s="42" t="s">
        <v>357</v>
      </c>
      <c r="B17" s="212">
        <v>100</v>
      </c>
      <c r="C17" s="213">
        <v>70.900000000000006</v>
      </c>
      <c r="D17" s="213">
        <v>9.4</v>
      </c>
      <c r="E17" s="213">
        <v>7.6</v>
      </c>
      <c r="F17" s="213">
        <v>2.6</v>
      </c>
      <c r="G17" s="213">
        <v>0.9</v>
      </c>
      <c r="H17" s="213">
        <v>1</v>
      </c>
      <c r="I17" s="213">
        <v>2.5</v>
      </c>
      <c r="J17" s="213">
        <v>5.2</v>
      </c>
      <c r="K17" s="214">
        <v>28.3</v>
      </c>
      <c r="L17" s="214">
        <v>10.4</v>
      </c>
      <c r="M17" s="214">
        <v>10.1</v>
      </c>
      <c r="N17" s="214">
        <v>7.8</v>
      </c>
      <c r="O17" s="214">
        <v>7.5</v>
      </c>
      <c r="P17" s="214">
        <v>0.8</v>
      </c>
      <c r="Q17" s="214">
        <v>6.1</v>
      </c>
      <c r="R17" s="214">
        <v>16.5</v>
      </c>
      <c r="S17" s="214">
        <v>2.2000000000000002</v>
      </c>
      <c r="T17" s="214">
        <v>49</v>
      </c>
      <c r="U17" s="214">
        <v>24.6</v>
      </c>
      <c r="V17" s="213">
        <v>24.5</v>
      </c>
      <c r="W17" s="213">
        <v>2.9</v>
      </c>
      <c r="X17" s="213">
        <v>0</v>
      </c>
      <c r="Y17" s="213">
        <v>2.5</v>
      </c>
      <c r="Z17" s="213">
        <v>2.4</v>
      </c>
      <c r="AA17" s="235">
        <v>6.7</v>
      </c>
      <c r="AB17" s="47" t="s">
        <v>358</v>
      </c>
    </row>
    <row r="18" spans="1:28" s="196" customFormat="1" ht="9.75" customHeight="1">
      <c r="A18" s="42">
        <v>27</v>
      </c>
      <c r="B18" s="215">
        <v>100</v>
      </c>
      <c r="C18" s="216">
        <v>70.2</v>
      </c>
      <c r="D18" s="213">
        <v>10.1</v>
      </c>
      <c r="E18" s="213">
        <v>8.5</v>
      </c>
      <c r="F18" s="213">
        <v>3</v>
      </c>
      <c r="G18" s="213">
        <v>0.9</v>
      </c>
      <c r="H18" s="213">
        <v>1</v>
      </c>
      <c r="I18" s="213">
        <v>2.2999999999999998</v>
      </c>
      <c r="J18" s="216">
        <v>4</v>
      </c>
      <c r="K18" s="216">
        <v>28.9</v>
      </c>
      <c r="L18" s="216">
        <v>11.1</v>
      </c>
      <c r="M18" s="216">
        <v>10.8</v>
      </c>
      <c r="N18" s="216">
        <v>6.9</v>
      </c>
      <c r="O18" s="216">
        <v>5.8</v>
      </c>
      <c r="P18" s="216">
        <v>0.5</v>
      </c>
      <c r="Q18" s="216">
        <v>5.7</v>
      </c>
      <c r="R18" s="216">
        <v>16.100000000000001</v>
      </c>
      <c r="S18" s="216">
        <v>2.5</v>
      </c>
      <c r="T18" s="216">
        <v>47.6</v>
      </c>
      <c r="U18" s="214">
        <v>21.6</v>
      </c>
      <c r="V18" s="213">
        <v>26</v>
      </c>
      <c r="W18" s="217">
        <v>3.2</v>
      </c>
      <c r="X18" s="38">
        <v>0.1</v>
      </c>
      <c r="Y18" s="217">
        <v>3.1</v>
      </c>
      <c r="Z18" s="216">
        <v>3</v>
      </c>
      <c r="AA18" s="236">
        <v>6.9</v>
      </c>
      <c r="AB18" s="47">
        <v>27</v>
      </c>
    </row>
    <row r="19" spans="1:28" s="89" customFormat="1" ht="9.75" customHeight="1">
      <c r="A19" s="43">
        <v>28</v>
      </c>
      <c r="B19" s="218">
        <v>100</v>
      </c>
      <c r="C19" s="221">
        <v>66.599999999999994</v>
      </c>
      <c r="D19" s="219">
        <v>10.8</v>
      </c>
      <c r="E19" s="219">
        <v>8.6999999999999993</v>
      </c>
      <c r="F19" s="219">
        <v>3.5</v>
      </c>
      <c r="G19" s="219">
        <v>1.1000000000000001</v>
      </c>
      <c r="H19" s="219">
        <v>1.4</v>
      </c>
      <c r="I19" s="219">
        <v>3.2</v>
      </c>
      <c r="J19" s="221">
        <v>4.7</v>
      </c>
      <c r="K19" s="221">
        <v>32.299999999999997</v>
      </c>
      <c r="L19" s="221">
        <v>12.2</v>
      </c>
      <c r="M19" s="221">
        <v>11.9</v>
      </c>
      <c r="N19" s="221">
        <v>8.3000000000000007</v>
      </c>
      <c r="O19" s="221">
        <v>6.1</v>
      </c>
      <c r="P19" s="221">
        <v>0.7</v>
      </c>
      <c r="Q19" s="221">
        <v>6.3</v>
      </c>
      <c r="R19" s="221">
        <v>16.100000000000001</v>
      </c>
      <c r="S19" s="221">
        <v>1.6</v>
      </c>
      <c r="T19" s="221">
        <v>46.3</v>
      </c>
      <c r="U19" s="220">
        <v>22.5</v>
      </c>
      <c r="V19" s="219">
        <v>23.8</v>
      </c>
      <c r="W19" s="222">
        <v>3</v>
      </c>
      <c r="X19" s="90">
        <v>0.1</v>
      </c>
      <c r="Y19" s="222">
        <v>2.9</v>
      </c>
      <c r="Z19" s="221">
        <v>3.1</v>
      </c>
      <c r="AA19" s="237">
        <v>6.1</v>
      </c>
      <c r="AB19" s="48">
        <v>28</v>
      </c>
    </row>
    <row r="20" spans="1:28" s="72" customFormat="1" ht="8.25" customHeight="1">
      <c r="A20" s="44"/>
      <c r="B20" s="223"/>
      <c r="C20" s="224"/>
      <c r="D20" s="224"/>
      <c r="E20" s="224"/>
      <c r="F20" s="224"/>
      <c r="G20" s="224"/>
      <c r="H20" s="224"/>
      <c r="I20" s="224"/>
      <c r="J20" s="224"/>
      <c r="K20" s="225"/>
      <c r="L20" s="225"/>
      <c r="M20" s="225"/>
      <c r="N20" s="225"/>
      <c r="O20" s="225"/>
      <c r="P20" s="225"/>
      <c r="Q20" s="225"/>
      <c r="R20" s="225"/>
      <c r="S20" s="225"/>
      <c r="T20" s="214"/>
      <c r="U20" s="214"/>
      <c r="V20" s="213"/>
      <c r="W20" s="214"/>
      <c r="X20" s="214"/>
      <c r="Y20" s="214"/>
      <c r="Z20" s="214"/>
      <c r="AA20" s="238"/>
      <c r="AB20" s="49"/>
    </row>
    <row r="21" spans="1:28" s="72" customFormat="1" ht="9.75" customHeight="1">
      <c r="A21" s="42" t="s">
        <v>60</v>
      </c>
      <c r="B21" s="215">
        <v>100</v>
      </c>
      <c r="C21" s="213">
        <v>69.8</v>
      </c>
      <c r="D21" s="213">
        <v>9.6</v>
      </c>
      <c r="E21" s="213">
        <v>8.1999999999999993</v>
      </c>
      <c r="F21" s="213">
        <v>3.5</v>
      </c>
      <c r="G21" s="213">
        <v>1.1000000000000001</v>
      </c>
      <c r="H21" s="213">
        <v>1.1000000000000001</v>
      </c>
      <c r="I21" s="213">
        <v>2.9</v>
      </c>
      <c r="J21" s="213">
        <v>3.8</v>
      </c>
      <c r="K21" s="216">
        <v>29.1</v>
      </c>
      <c r="L21" s="216">
        <v>10.8</v>
      </c>
      <c r="M21" s="216">
        <v>11.1</v>
      </c>
      <c r="N21" s="216">
        <v>7.3</v>
      </c>
      <c r="O21" s="216">
        <v>7</v>
      </c>
      <c r="P21" s="216">
        <v>0.6</v>
      </c>
      <c r="Q21" s="216">
        <v>6.4</v>
      </c>
      <c r="R21" s="216">
        <v>20.9</v>
      </c>
      <c r="S21" s="216">
        <v>1.8</v>
      </c>
      <c r="T21" s="216">
        <v>48.1</v>
      </c>
      <c r="U21" s="214">
        <v>23.7</v>
      </c>
      <c r="V21" s="213">
        <v>24.4</v>
      </c>
      <c r="W21" s="217">
        <v>2.7</v>
      </c>
      <c r="X21" s="88">
        <v>0.2</v>
      </c>
      <c r="Y21" s="217">
        <v>3.4</v>
      </c>
      <c r="Z21" s="216">
        <v>3.5</v>
      </c>
      <c r="AA21" s="236">
        <v>6</v>
      </c>
      <c r="AB21" s="47" t="s">
        <v>60</v>
      </c>
    </row>
    <row r="22" spans="1:28" s="73" customFormat="1" ht="9.75" customHeight="1">
      <c r="A22" s="42" t="s">
        <v>61</v>
      </c>
      <c r="B22" s="215">
        <v>100</v>
      </c>
      <c r="C22" s="213">
        <v>63.2</v>
      </c>
      <c r="D22" s="213">
        <v>12</v>
      </c>
      <c r="E22" s="213">
        <v>9.1999999999999993</v>
      </c>
      <c r="F22" s="213">
        <v>3.6</v>
      </c>
      <c r="G22" s="213">
        <v>1</v>
      </c>
      <c r="H22" s="213">
        <v>1.6</v>
      </c>
      <c r="I22" s="213">
        <v>3.5</v>
      </c>
      <c r="J22" s="213">
        <v>5.8</v>
      </c>
      <c r="K22" s="216">
        <v>35.799999999999997</v>
      </c>
      <c r="L22" s="216">
        <v>13.7</v>
      </c>
      <c r="M22" s="216">
        <v>12.7</v>
      </c>
      <c r="N22" s="216">
        <v>9.4</v>
      </c>
      <c r="O22" s="216">
        <v>5.0999999999999996</v>
      </c>
      <c r="P22" s="216">
        <v>0.9</v>
      </c>
      <c r="Q22" s="216">
        <v>6.3</v>
      </c>
      <c r="R22" s="216">
        <v>11</v>
      </c>
      <c r="S22" s="216">
        <v>1.3</v>
      </c>
      <c r="T22" s="216">
        <v>44.4</v>
      </c>
      <c r="U22" s="214">
        <v>21.3</v>
      </c>
      <c r="V22" s="217">
        <v>23.1</v>
      </c>
      <c r="W22" s="217">
        <v>3.4</v>
      </c>
      <c r="X22" s="88">
        <v>0.1</v>
      </c>
      <c r="Y22" s="217">
        <v>2.4</v>
      </c>
      <c r="Z22" s="216">
        <v>2.7</v>
      </c>
      <c r="AA22" s="236">
        <v>6.1</v>
      </c>
      <c r="AB22" s="47" t="s">
        <v>61</v>
      </c>
    </row>
    <row r="23" spans="1:28" s="73" customFormat="1" ht="8.25" customHeight="1">
      <c r="A23" s="40"/>
      <c r="B23" s="229"/>
      <c r="C23" s="230"/>
      <c r="D23" s="230"/>
      <c r="E23" s="230"/>
      <c r="F23" s="230"/>
      <c r="G23" s="230"/>
      <c r="H23" s="230"/>
      <c r="I23" s="230"/>
      <c r="J23" s="230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38"/>
      <c r="AB23" s="50"/>
    </row>
    <row r="24" spans="1:28" s="73" customFormat="1" ht="9.75" customHeight="1">
      <c r="A24" s="41" t="s">
        <v>142</v>
      </c>
      <c r="B24" s="227"/>
      <c r="C24" s="228"/>
      <c r="D24" s="228"/>
      <c r="E24" s="228"/>
      <c r="F24" s="228"/>
      <c r="G24" s="228"/>
      <c r="H24" s="228"/>
      <c r="I24" s="228"/>
      <c r="J24" s="228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38"/>
      <c r="AB24" s="46" t="s">
        <v>142</v>
      </c>
    </row>
    <row r="25" spans="1:28" s="72" customFormat="1" ht="9.75" customHeight="1">
      <c r="A25" s="42" t="s">
        <v>357</v>
      </c>
      <c r="B25" s="212">
        <v>100</v>
      </c>
      <c r="C25" s="213">
        <v>48.1</v>
      </c>
      <c r="D25" s="213">
        <v>8.3000000000000007</v>
      </c>
      <c r="E25" s="213">
        <v>9.3000000000000007</v>
      </c>
      <c r="F25" s="213">
        <v>4.5</v>
      </c>
      <c r="G25" s="213">
        <v>1.3</v>
      </c>
      <c r="H25" s="213">
        <v>1.7</v>
      </c>
      <c r="I25" s="213">
        <v>7.7</v>
      </c>
      <c r="J25" s="213">
        <v>19</v>
      </c>
      <c r="K25" s="214">
        <v>50.6</v>
      </c>
      <c r="L25" s="214">
        <v>10.1</v>
      </c>
      <c r="M25" s="214">
        <v>17</v>
      </c>
      <c r="N25" s="214">
        <v>23.6</v>
      </c>
      <c r="O25" s="214">
        <v>5</v>
      </c>
      <c r="P25" s="214">
        <v>0.3</v>
      </c>
      <c r="Q25" s="214">
        <v>5.6</v>
      </c>
      <c r="R25" s="214">
        <v>18.100000000000001</v>
      </c>
      <c r="S25" s="214">
        <v>1.4</v>
      </c>
      <c r="T25" s="214">
        <v>42.7</v>
      </c>
      <c r="U25" s="214">
        <v>24.4</v>
      </c>
      <c r="V25" s="217">
        <v>18.3</v>
      </c>
      <c r="W25" s="214">
        <v>3.2</v>
      </c>
      <c r="X25" s="214">
        <v>0.2</v>
      </c>
      <c r="Y25" s="214">
        <v>5</v>
      </c>
      <c r="Z25" s="214">
        <v>5.9</v>
      </c>
      <c r="AA25" s="238">
        <v>3.8</v>
      </c>
      <c r="AB25" s="47" t="s">
        <v>358</v>
      </c>
    </row>
    <row r="26" spans="1:28" s="196" customFormat="1" ht="9.75" customHeight="1">
      <c r="A26" s="42">
        <v>27</v>
      </c>
      <c r="B26" s="215">
        <v>100</v>
      </c>
      <c r="C26" s="213">
        <v>45.5</v>
      </c>
      <c r="D26" s="213">
        <v>9.6999999999999993</v>
      </c>
      <c r="E26" s="213">
        <v>9.4</v>
      </c>
      <c r="F26" s="213">
        <v>4.9000000000000004</v>
      </c>
      <c r="G26" s="213">
        <v>0.4</v>
      </c>
      <c r="H26" s="213">
        <v>0.9</v>
      </c>
      <c r="I26" s="213">
        <v>6.5</v>
      </c>
      <c r="J26" s="213">
        <v>22.8</v>
      </c>
      <c r="K26" s="216">
        <v>54.1</v>
      </c>
      <c r="L26" s="216">
        <v>10.6</v>
      </c>
      <c r="M26" s="216">
        <v>15.8</v>
      </c>
      <c r="N26" s="216">
        <v>27.7</v>
      </c>
      <c r="O26" s="216">
        <v>5.5</v>
      </c>
      <c r="P26" s="216">
        <v>0.3</v>
      </c>
      <c r="Q26" s="216">
        <v>3.9</v>
      </c>
      <c r="R26" s="216">
        <v>10.1</v>
      </c>
      <c r="S26" s="216">
        <v>0.9</v>
      </c>
      <c r="T26" s="216">
        <v>37.700000000000003</v>
      </c>
      <c r="U26" s="214">
        <v>21.5</v>
      </c>
      <c r="V26" s="217">
        <v>16.2</v>
      </c>
      <c r="W26" s="217">
        <v>3.8</v>
      </c>
      <c r="X26" s="217">
        <v>0.2</v>
      </c>
      <c r="Y26" s="217">
        <v>3.4</v>
      </c>
      <c r="Z26" s="216">
        <v>3.7</v>
      </c>
      <c r="AA26" s="236">
        <v>2.7</v>
      </c>
      <c r="AB26" s="47">
        <v>27</v>
      </c>
    </row>
    <row r="27" spans="1:28" s="89" customFormat="1" ht="9.75" customHeight="1">
      <c r="A27" s="43">
        <v>28</v>
      </c>
      <c r="B27" s="218">
        <v>100</v>
      </c>
      <c r="C27" s="219">
        <v>45.1</v>
      </c>
      <c r="D27" s="219">
        <v>9.1999999999999993</v>
      </c>
      <c r="E27" s="219">
        <v>10.199999999999999</v>
      </c>
      <c r="F27" s="219">
        <v>4.5999999999999996</v>
      </c>
      <c r="G27" s="219">
        <v>0.3</v>
      </c>
      <c r="H27" s="219">
        <v>1</v>
      </c>
      <c r="I27" s="219">
        <v>6</v>
      </c>
      <c r="J27" s="219">
        <v>23.6</v>
      </c>
      <c r="K27" s="221">
        <v>54.6</v>
      </c>
      <c r="L27" s="221">
        <v>10.199999999999999</v>
      </c>
      <c r="M27" s="221">
        <v>16.2</v>
      </c>
      <c r="N27" s="221">
        <v>28.2</v>
      </c>
      <c r="O27" s="221">
        <v>5.5</v>
      </c>
      <c r="P27" s="221">
        <v>0.4</v>
      </c>
      <c r="Q27" s="221">
        <v>3.9</v>
      </c>
      <c r="R27" s="221">
        <v>12.2</v>
      </c>
      <c r="S27" s="221">
        <v>0.9</v>
      </c>
      <c r="T27" s="221">
        <v>34.700000000000003</v>
      </c>
      <c r="U27" s="220">
        <v>19.2</v>
      </c>
      <c r="V27" s="222">
        <v>15.5</v>
      </c>
      <c r="W27" s="222">
        <v>4</v>
      </c>
      <c r="X27" s="222">
        <v>0.1</v>
      </c>
      <c r="Y27" s="222">
        <v>5.6</v>
      </c>
      <c r="Z27" s="221">
        <v>6.2</v>
      </c>
      <c r="AA27" s="237">
        <v>3.6</v>
      </c>
      <c r="AB27" s="48">
        <v>28</v>
      </c>
    </row>
    <row r="28" spans="1:28" s="72" customFormat="1" ht="8.25" customHeight="1">
      <c r="A28" s="44"/>
      <c r="B28" s="223"/>
      <c r="C28" s="224"/>
      <c r="D28" s="224"/>
      <c r="E28" s="224"/>
      <c r="F28" s="224"/>
      <c r="G28" s="224"/>
      <c r="H28" s="224"/>
      <c r="I28" s="224"/>
      <c r="J28" s="224"/>
      <c r="K28" s="225"/>
      <c r="L28" s="225"/>
      <c r="M28" s="225"/>
      <c r="N28" s="225"/>
      <c r="O28" s="225"/>
      <c r="P28" s="225"/>
      <c r="Q28" s="225"/>
      <c r="R28" s="225"/>
      <c r="S28" s="225"/>
      <c r="T28" s="214"/>
      <c r="U28" s="214"/>
      <c r="V28" s="213"/>
      <c r="W28" s="213"/>
      <c r="X28" s="213"/>
      <c r="Y28" s="213"/>
      <c r="Z28" s="213"/>
      <c r="AA28" s="235"/>
      <c r="AB28" s="49"/>
    </row>
    <row r="29" spans="1:28" s="72" customFormat="1" ht="9.75" customHeight="1">
      <c r="A29" s="42" t="s">
        <v>60</v>
      </c>
      <c r="B29" s="215">
        <v>100</v>
      </c>
      <c r="C29" s="213">
        <v>50.1</v>
      </c>
      <c r="D29" s="213">
        <v>9.5</v>
      </c>
      <c r="E29" s="213">
        <v>9.3000000000000007</v>
      </c>
      <c r="F29" s="213">
        <v>4.7</v>
      </c>
      <c r="G29" s="213">
        <v>0.3</v>
      </c>
      <c r="H29" s="213">
        <v>0.6</v>
      </c>
      <c r="I29" s="216">
        <v>5.8</v>
      </c>
      <c r="J29" s="213">
        <v>19.600000000000001</v>
      </c>
      <c r="K29" s="216">
        <v>49.5</v>
      </c>
      <c r="L29" s="216">
        <v>10.199999999999999</v>
      </c>
      <c r="M29" s="216">
        <v>15.1</v>
      </c>
      <c r="N29" s="216">
        <v>24.2</v>
      </c>
      <c r="O29" s="216">
        <v>5.9</v>
      </c>
      <c r="P29" s="216">
        <v>0.3</v>
      </c>
      <c r="Q29" s="216">
        <v>4.5999999999999996</v>
      </c>
      <c r="R29" s="216">
        <v>15.1</v>
      </c>
      <c r="S29" s="216">
        <v>1.1000000000000001</v>
      </c>
      <c r="T29" s="216">
        <v>33.799999999999997</v>
      </c>
      <c r="U29" s="214">
        <v>18.2</v>
      </c>
      <c r="V29" s="217">
        <v>15.5</v>
      </c>
      <c r="W29" s="217">
        <v>4.0999999999999996</v>
      </c>
      <c r="X29" s="217">
        <v>0.1</v>
      </c>
      <c r="Y29" s="217">
        <v>6.9</v>
      </c>
      <c r="Z29" s="216">
        <v>7.8</v>
      </c>
      <c r="AA29" s="236">
        <v>4.3</v>
      </c>
      <c r="AB29" s="47" t="s">
        <v>60</v>
      </c>
    </row>
    <row r="30" spans="1:28" s="72" customFormat="1" ht="9.75" customHeight="1">
      <c r="A30" s="42" t="s">
        <v>61</v>
      </c>
      <c r="B30" s="215">
        <v>100</v>
      </c>
      <c r="C30" s="213">
        <v>39.9</v>
      </c>
      <c r="D30" s="213">
        <v>8.9</v>
      </c>
      <c r="E30" s="213">
        <v>11.2</v>
      </c>
      <c r="F30" s="213">
        <v>4.5999999999999996</v>
      </c>
      <c r="G30" s="213">
        <v>0.3</v>
      </c>
      <c r="H30" s="213">
        <v>1.3</v>
      </c>
      <c r="I30" s="213">
        <v>6.2</v>
      </c>
      <c r="J30" s="213">
        <v>27.7</v>
      </c>
      <c r="K30" s="216">
        <v>59.8</v>
      </c>
      <c r="L30" s="216">
        <v>10.199999999999999</v>
      </c>
      <c r="M30" s="216">
        <v>17.3</v>
      </c>
      <c r="N30" s="216">
        <v>32.299999999999997</v>
      </c>
      <c r="O30" s="216">
        <v>5.0999999999999996</v>
      </c>
      <c r="P30" s="216">
        <v>0.5</v>
      </c>
      <c r="Q30" s="216">
        <v>3.2</v>
      </c>
      <c r="R30" s="216">
        <v>9.3000000000000007</v>
      </c>
      <c r="S30" s="216">
        <v>0.7</v>
      </c>
      <c r="T30" s="216">
        <v>35.6</v>
      </c>
      <c r="U30" s="214">
        <v>20.2</v>
      </c>
      <c r="V30" s="217">
        <v>15.4</v>
      </c>
      <c r="W30" s="217">
        <v>3.8</v>
      </c>
      <c r="X30" s="217">
        <v>0.1</v>
      </c>
      <c r="Y30" s="217">
        <v>4.0999999999999996</v>
      </c>
      <c r="Z30" s="216">
        <v>4.5</v>
      </c>
      <c r="AA30" s="236">
        <v>2.9</v>
      </c>
      <c r="AB30" s="47" t="s">
        <v>61</v>
      </c>
    </row>
    <row r="31" spans="1:28" s="72" customFormat="1" ht="8.25" customHeight="1">
      <c r="A31" s="40"/>
      <c r="B31" s="229"/>
      <c r="C31" s="230"/>
      <c r="D31" s="230"/>
      <c r="E31" s="230"/>
      <c r="F31" s="230"/>
      <c r="G31" s="230"/>
      <c r="H31" s="230"/>
      <c r="I31" s="230"/>
      <c r="J31" s="230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38"/>
      <c r="AB31" s="50"/>
    </row>
    <row r="32" spans="1:28" s="72" customFormat="1" ht="9.75" customHeight="1">
      <c r="A32" s="41" t="s">
        <v>141</v>
      </c>
      <c r="B32" s="227"/>
      <c r="C32" s="228"/>
      <c r="D32" s="228"/>
      <c r="E32" s="228"/>
      <c r="F32" s="228"/>
      <c r="G32" s="228"/>
      <c r="H32" s="228"/>
      <c r="I32" s="228"/>
      <c r="J32" s="228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38"/>
      <c r="AB32" s="46" t="s">
        <v>141</v>
      </c>
    </row>
    <row r="33" spans="1:28" s="72" customFormat="1" ht="9.75" customHeight="1">
      <c r="A33" s="42" t="s">
        <v>357</v>
      </c>
      <c r="B33" s="212">
        <v>100</v>
      </c>
      <c r="C33" s="213">
        <v>34.9</v>
      </c>
      <c r="D33" s="213">
        <v>7.2</v>
      </c>
      <c r="E33" s="213">
        <v>7.2</v>
      </c>
      <c r="F33" s="213">
        <v>3.2</v>
      </c>
      <c r="G33" s="213">
        <v>0.3</v>
      </c>
      <c r="H33" s="213">
        <v>0.7</v>
      </c>
      <c r="I33" s="213">
        <v>6.9</v>
      </c>
      <c r="J33" s="213">
        <v>39.6</v>
      </c>
      <c r="K33" s="213">
        <v>64.8</v>
      </c>
      <c r="L33" s="213">
        <v>7.9</v>
      </c>
      <c r="M33" s="213">
        <v>14.1</v>
      </c>
      <c r="N33" s="213">
        <v>42.8</v>
      </c>
      <c r="O33" s="214">
        <v>6.9</v>
      </c>
      <c r="P33" s="214">
        <v>0.2</v>
      </c>
      <c r="Q33" s="214">
        <v>1.5</v>
      </c>
      <c r="R33" s="213" t="s">
        <v>175</v>
      </c>
      <c r="S33" s="214">
        <v>0.3</v>
      </c>
      <c r="T33" s="214">
        <v>47.5</v>
      </c>
      <c r="U33" s="214">
        <v>28.2</v>
      </c>
      <c r="V33" s="213">
        <v>19.3</v>
      </c>
      <c r="W33" s="213">
        <v>2</v>
      </c>
      <c r="X33" s="213">
        <v>0.2</v>
      </c>
      <c r="Y33" s="213">
        <v>3.9</v>
      </c>
      <c r="Z33" s="213">
        <v>3.4</v>
      </c>
      <c r="AA33" s="235">
        <v>0.8</v>
      </c>
      <c r="AB33" s="47" t="s">
        <v>358</v>
      </c>
    </row>
    <row r="34" spans="1:28" s="196" customFormat="1" ht="9.75" customHeight="1">
      <c r="A34" s="42">
        <v>27</v>
      </c>
      <c r="B34" s="215">
        <v>100</v>
      </c>
      <c r="C34" s="213">
        <v>34.5</v>
      </c>
      <c r="D34" s="213">
        <v>7.8</v>
      </c>
      <c r="E34" s="213">
        <v>7.8</v>
      </c>
      <c r="F34" s="213">
        <v>4.2</v>
      </c>
      <c r="G34" s="213">
        <v>0.1</v>
      </c>
      <c r="H34" s="213">
        <v>1</v>
      </c>
      <c r="I34" s="213">
        <v>7.1</v>
      </c>
      <c r="J34" s="213">
        <v>37.5</v>
      </c>
      <c r="K34" s="216">
        <v>65.400000000000006</v>
      </c>
      <c r="L34" s="216">
        <v>8.6999999999999993</v>
      </c>
      <c r="M34" s="216">
        <v>14.9</v>
      </c>
      <c r="N34" s="216">
        <v>41.7</v>
      </c>
      <c r="O34" s="216">
        <v>6.5</v>
      </c>
      <c r="P34" s="216">
        <v>0.3</v>
      </c>
      <c r="Q34" s="216">
        <v>2.4</v>
      </c>
      <c r="R34" s="216">
        <v>11</v>
      </c>
      <c r="S34" s="216">
        <v>0.5</v>
      </c>
      <c r="T34" s="216">
        <v>44.4</v>
      </c>
      <c r="U34" s="214">
        <v>26.5</v>
      </c>
      <c r="V34" s="213">
        <v>17.899999999999999</v>
      </c>
      <c r="W34" s="217">
        <v>2.8</v>
      </c>
      <c r="X34" s="217">
        <v>0.1</v>
      </c>
      <c r="Y34" s="217">
        <v>4</v>
      </c>
      <c r="Z34" s="216">
        <v>4.5</v>
      </c>
      <c r="AA34" s="236">
        <v>1.3</v>
      </c>
      <c r="AB34" s="47">
        <v>27</v>
      </c>
    </row>
    <row r="35" spans="1:28" s="89" customFormat="1" ht="9.75" customHeight="1">
      <c r="A35" s="43">
        <v>28</v>
      </c>
      <c r="B35" s="218">
        <v>100</v>
      </c>
      <c r="C35" s="219">
        <v>33.700000000000003</v>
      </c>
      <c r="D35" s="219" t="s">
        <v>175</v>
      </c>
      <c r="E35" s="219" t="s">
        <v>175</v>
      </c>
      <c r="F35" s="219" t="s">
        <v>175</v>
      </c>
      <c r="G35" s="219">
        <v>0.3</v>
      </c>
      <c r="H35" s="219" t="s">
        <v>175</v>
      </c>
      <c r="I35" s="219" t="s">
        <v>175</v>
      </c>
      <c r="J35" s="219" t="s">
        <v>175</v>
      </c>
      <c r="K35" s="221">
        <v>66.099999999999994</v>
      </c>
      <c r="L35" s="221" t="s">
        <v>175</v>
      </c>
      <c r="M35" s="221" t="s">
        <v>175</v>
      </c>
      <c r="N35" s="221" t="s">
        <v>175</v>
      </c>
      <c r="O35" s="221">
        <v>5.2</v>
      </c>
      <c r="P35" s="221">
        <v>0.2</v>
      </c>
      <c r="Q35" s="221">
        <v>2.6</v>
      </c>
      <c r="R35" s="221">
        <v>8</v>
      </c>
      <c r="S35" s="221">
        <v>0.2</v>
      </c>
      <c r="T35" s="221">
        <v>43</v>
      </c>
      <c r="U35" s="220">
        <v>27</v>
      </c>
      <c r="V35" s="219">
        <v>16</v>
      </c>
      <c r="W35" s="222">
        <v>2.6</v>
      </c>
      <c r="X35" s="222">
        <v>0.2</v>
      </c>
      <c r="Y35" s="222">
        <v>3.4</v>
      </c>
      <c r="Z35" s="221">
        <v>3.1</v>
      </c>
      <c r="AA35" s="237">
        <v>0.6</v>
      </c>
      <c r="AB35" s="48">
        <v>28</v>
      </c>
    </row>
    <row r="36" spans="1:28" s="72" customFormat="1" ht="8.25" customHeight="1">
      <c r="A36" s="44"/>
      <c r="B36" s="223"/>
      <c r="C36" s="224"/>
      <c r="D36" s="224"/>
      <c r="E36" s="224"/>
      <c r="F36" s="224"/>
      <c r="G36" s="224"/>
      <c r="H36" s="224"/>
      <c r="I36" s="224"/>
      <c r="J36" s="224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14"/>
      <c r="V36" s="214"/>
      <c r="W36" s="214"/>
      <c r="X36" s="214"/>
      <c r="Y36" s="214"/>
      <c r="Z36" s="214"/>
      <c r="AA36" s="238"/>
      <c r="AB36" s="49"/>
    </row>
    <row r="37" spans="1:28" s="72" customFormat="1" ht="9.75" customHeight="1">
      <c r="A37" s="42" t="s">
        <v>60</v>
      </c>
      <c r="B37" s="215">
        <v>100</v>
      </c>
      <c r="C37" s="213">
        <v>37.6</v>
      </c>
      <c r="D37" s="213" t="s">
        <v>175</v>
      </c>
      <c r="E37" s="213" t="s">
        <v>175</v>
      </c>
      <c r="F37" s="213" t="s">
        <v>175</v>
      </c>
      <c r="G37" s="213">
        <v>0.2</v>
      </c>
      <c r="H37" s="213" t="s">
        <v>175</v>
      </c>
      <c r="I37" s="213" t="s">
        <v>175</v>
      </c>
      <c r="J37" s="213" t="s">
        <v>175</v>
      </c>
      <c r="K37" s="216">
        <v>62.3</v>
      </c>
      <c r="L37" s="216" t="s">
        <v>175</v>
      </c>
      <c r="M37" s="216" t="s">
        <v>175</v>
      </c>
      <c r="N37" s="216" t="s">
        <v>175</v>
      </c>
      <c r="O37" s="216">
        <v>5.3</v>
      </c>
      <c r="P37" s="216">
        <v>0.2</v>
      </c>
      <c r="Q37" s="216">
        <v>2.8</v>
      </c>
      <c r="R37" s="216">
        <v>10.1</v>
      </c>
      <c r="S37" s="216">
        <v>0.2</v>
      </c>
      <c r="T37" s="216">
        <v>41.9</v>
      </c>
      <c r="U37" s="214">
        <v>25.2</v>
      </c>
      <c r="V37" s="213">
        <v>16.7</v>
      </c>
      <c r="W37" s="217">
        <v>2.6</v>
      </c>
      <c r="X37" s="217">
        <v>0.1</v>
      </c>
      <c r="Y37" s="217">
        <v>4.4000000000000004</v>
      </c>
      <c r="Z37" s="216">
        <v>3.9</v>
      </c>
      <c r="AA37" s="236">
        <v>0.6</v>
      </c>
      <c r="AB37" s="47" t="s">
        <v>60</v>
      </c>
    </row>
    <row r="38" spans="1:28" s="72" customFormat="1" ht="9.75" customHeight="1">
      <c r="A38" s="42" t="s">
        <v>61</v>
      </c>
      <c r="B38" s="215">
        <v>100</v>
      </c>
      <c r="C38" s="213">
        <v>29.6</v>
      </c>
      <c r="D38" s="213" t="s">
        <v>175</v>
      </c>
      <c r="E38" s="213" t="s">
        <v>175</v>
      </c>
      <c r="F38" s="213" t="s">
        <v>175</v>
      </c>
      <c r="G38" s="38">
        <v>0.4</v>
      </c>
      <c r="H38" s="213" t="s">
        <v>175</v>
      </c>
      <c r="I38" s="213" t="s">
        <v>175</v>
      </c>
      <c r="J38" s="213" t="s">
        <v>175</v>
      </c>
      <c r="K38" s="216">
        <v>70</v>
      </c>
      <c r="L38" s="216" t="s">
        <v>175</v>
      </c>
      <c r="M38" s="216" t="s">
        <v>175</v>
      </c>
      <c r="N38" s="216" t="s">
        <v>175</v>
      </c>
      <c r="O38" s="216">
        <v>5</v>
      </c>
      <c r="P38" s="216">
        <v>0.3</v>
      </c>
      <c r="Q38" s="216">
        <v>2.2999999999999998</v>
      </c>
      <c r="R38" s="216">
        <v>5.7</v>
      </c>
      <c r="S38" s="216">
        <v>0.2</v>
      </c>
      <c r="T38" s="217">
        <v>44.2</v>
      </c>
      <c r="U38" s="217">
        <v>28.9</v>
      </c>
      <c r="V38" s="217">
        <v>15.3</v>
      </c>
      <c r="W38" s="217">
        <v>2.6</v>
      </c>
      <c r="X38" s="216">
        <v>0.2</v>
      </c>
      <c r="Y38" s="216">
        <v>2.2000000000000002</v>
      </c>
      <c r="Z38" s="216">
        <v>2.2000000000000002</v>
      </c>
      <c r="AA38" s="236">
        <v>0.6</v>
      </c>
      <c r="AB38" s="47" t="s">
        <v>61</v>
      </c>
    </row>
    <row r="39" spans="1:28" s="72" customFormat="1" ht="5.25" customHeight="1" thickBot="1">
      <c r="A39" s="45"/>
      <c r="B39" s="51"/>
      <c r="C39" s="133"/>
      <c r="D39" s="133"/>
      <c r="E39" s="133"/>
      <c r="F39" s="133"/>
      <c r="G39" s="133"/>
      <c r="H39" s="133"/>
      <c r="I39" s="133"/>
      <c r="J39" s="133"/>
      <c r="K39" s="96"/>
      <c r="L39" s="96"/>
      <c r="M39" s="96"/>
      <c r="N39" s="96"/>
      <c r="O39" s="96"/>
      <c r="P39" s="96"/>
      <c r="Q39" s="96"/>
      <c r="R39" s="96"/>
      <c r="S39" s="96"/>
      <c r="T39" s="87"/>
      <c r="U39" s="87"/>
      <c r="V39" s="87"/>
      <c r="W39" s="87"/>
      <c r="X39" s="87"/>
      <c r="Y39" s="87"/>
      <c r="Z39" s="87"/>
      <c r="AA39" s="133"/>
      <c r="AB39" s="51"/>
    </row>
    <row r="40" spans="1:28" ht="18.75" customHeight="1" thickBo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8" s="72" customFormat="1" ht="14.25" customHeight="1">
      <c r="A41" s="368" t="s">
        <v>194</v>
      </c>
      <c r="B41" s="407" t="s">
        <v>120</v>
      </c>
      <c r="C41" s="408"/>
      <c r="D41" s="408"/>
      <c r="E41" s="408"/>
      <c r="F41" s="409"/>
      <c r="G41" s="410" t="s">
        <v>247</v>
      </c>
      <c r="H41" s="410" t="s">
        <v>359</v>
      </c>
      <c r="I41" s="374" t="s">
        <v>111</v>
      </c>
      <c r="J41" s="376"/>
      <c r="K41" s="432" t="s">
        <v>124</v>
      </c>
      <c r="L41" s="432" t="s">
        <v>80</v>
      </c>
      <c r="M41" s="404" t="s">
        <v>225</v>
      </c>
      <c r="N41" s="404" t="s">
        <v>226</v>
      </c>
      <c r="O41" s="404" t="s">
        <v>248</v>
      </c>
      <c r="P41" s="404" t="s">
        <v>249</v>
      </c>
      <c r="Q41" s="404" t="s">
        <v>250</v>
      </c>
      <c r="R41" s="415" t="s">
        <v>207</v>
      </c>
      <c r="S41" s="416"/>
      <c r="T41" s="416"/>
      <c r="U41" s="417"/>
      <c r="V41" s="412" t="s">
        <v>194</v>
      </c>
      <c r="W41" s="184"/>
      <c r="X41" s="184"/>
      <c r="Y41" s="184"/>
      <c r="Z41" s="184"/>
      <c r="AA41" s="184"/>
      <c r="AB41" s="184"/>
    </row>
    <row r="42" spans="1:28" s="72" customFormat="1" ht="13.5" customHeight="1">
      <c r="A42" s="369"/>
      <c r="B42" s="425" t="s">
        <v>81</v>
      </c>
      <c r="C42" s="397" t="s">
        <v>119</v>
      </c>
      <c r="D42" s="399" t="s">
        <v>123</v>
      </c>
      <c r="E42" s="400"/>
      <c r="F42" s="400"/>
      <c r="G42" s="411"/>
      <c r="H42" s="411"/>
      <c r="I42" s="426" t="s">
        <v>116</v>
      </c>
      <c r="J42" s="429" t="s">
        <v>117</v>
      </c>
      <c r="K42" s="433"/>
      <c r="L42" s="433"/>
      <c r="M42" s="398"/>
      <c r="N42" s="403"/>
      <c r="O42" s="398"/>
      <c r="P42" s="398"/>
      <c r="Q42" s="398"/>
      <c r="R42" s="402" t="s">
        <v>85</v>
      </c>
      <c r="S42" s="397" t="s">
        <v>251</v>
      </c>
      <c r="T42" s="397" t="s">
        <v>252</v>
      </c>
      <c r="U42" s="397" t="s">
        <v>253</v>
      </c>
      <c r="V42" s="413"/>
      <c r="W42" s="183"/>
      <c r="X42" s="183"/>
      <c r="Y42" s="183"/>
      <c r="Z42" s="183"/>
      <c r="AA42" s="183"/>
      <c r="AB42" s="183"/>
    </row>
    <row r="43" spans="1:28" s="72" customFormat="1" ht="19.5">
      <c r="A43" s="369"/>
      <c r="B43" s="425"/>
      <c r="C43" s="398"/>
      <c r="D43" s="299" t="s">
        <v>81</v>
      </c>
      <c r="E43" s="176" t="s">
        <v>118</v>
      </c>
      <c r="F43" s="195" t="s">
        <v>144</v>
      </c>
      <c r="G43" s="411"/>
      <c r="H43" s="411"/>
      <c r="I43" s="427"/>
      <c r="J43" s="430"/>
      <c r="K43" s="433"/>
      <c r="L43" s="433"/>
      <c r="M43" s="398"/>
      <c r="N43" s="403"/>
      <c r="O43" s="398"/>
      <c r="P43" s="398"/>
      <c r="Q43" s="398"/>
      <c r="R43" s="403"/>
      <c r="S43" s="398"/>
      <c r="T43" s="398"/>
      <c r="U43" s="398"/>
      <c r="V43" s="413"/>
      <c r="W43" s="183"/>
      <c r="X43" s="183"/>
      <c r="Y43" s="183"/>
      <c r="Z43" s="183"/>
      <c r="AA43" s="183"/>
      <c r="AB43" s="183"/>
    </row>
    <row r="44" spans="1:28" s="72" customFormat="1" ht="10.5">
      <c r="A44" s="370"/>
      <c r="B44" s="83" t="s">
        <v>86</v>
      </c>
      <c r="C44" s="83" t="s">
        <v>86</v>
      </c>
      <c r="D44" s="83" t="s">
        <v>86</v>
      </c>
      <c r="E44" s="83" t="s">
        <v>86</v>
      </c>
      <c r="F44" s="83" t="s">
        <v>86</v>
      </c>
      <c r="G44" s="411"/>
      <c r="H44" s="411"/>
      <c r="I44" s="428"/>
      <c r="J44" s="431"/>
      <c r="K44" s="433"/>
      <c r="L44" s="433"/>
      <c r="M44" s="406"/>
      <c r="N44" s="405"/>
      <c r="O44" s="406"/>
      <c r="P44" s="406"/>
      <c r="Q44" s="406"/>
      <c r="R44" s="405"/>
      <c r="S44" s="406"/>
      <c r="T44" s="406"/>
      <c r="U44" s="406"/>
      <c r="V44" s="414"/>
      <c r="W44" s="183"/>
      <c r="X44" s="183"/>
      <c r="Y44" s="183"/>
      <c r="Z44" s="183"/>
      <c r="AA44" s="183"/>
      <c r="AB44" s="183"/>
    </row>
    <row r="45" spans="1:28" s="72" customFormat="1" ht="5.25" customHeight="1">
      <c r="A45" s="82"/>
      <c r="J45" s="94"/>
      <c r="K45" s="94"/>
      <c r="L45" s="94"/>
      <c r="M45" s="94"/>
      <c r="N45" s="94"/>
      <c r="Q45" s="95"/>
      <c r="R45" s="95"/>
      <c r="S45" s="95"/>
      <c r="T45" s="178"/>
      <c r="U45" s="202"/>
      <c r="V45" s="185"/>
      <c r="W45" s="186"/>
      <c r="X45" s="186"/>
      <c r="Y45" s="186"/>
      <c r="Z45" s="186"/>
      <c r="AA45" s="185"/>
      <c r="AB45" s="185"/>
    </row>
    <row r="46" spans="1:28" s="74" customFormat="1" ht="9.75" customHeight="1">
      <c r="A46" s="41" t="s">
        <v>140</v>
      </c>
      <c r="J46" s="91"/>
      <c r="K46" s="91"/>
      <c r="L46" s="91"/>
      <c r="M46" s="91"/>
      <c r="N46" s="91"/>
      <c r="Q46" s="92"/>
      <c r="R46" s="92"/>
      <c r="S46" s="92"/>
      <c r="T46" s="92"/>
      <c r="U46" s="203"/>
      <c r="V46" s="179" t="s">
        <v>140</v>
      </c>
      <c r="W46" s="93"/>
      <c r="X46" s="93"/>
      <c r="Y46" s="93"/>
      <c r="Z46" s="93"/>
      <c r="AA46" s="92"/>
      <c r="AB46" s="92"/>
    </row>
    <row r="47" spans="1:28" s="72" customFormat="1" ht="9.75" customHeight="1">
      <c r="A47" s="42" t="s">
        <v>357</v>
      </c>
      <c r="B47" s="177" t="s">
        <v>1</v>
      </c>
      <c r="C47" s="119" t="s">
        <v>1</v>
      </c>
      <c r="D47" s="119" t="s">
        <v>1</v>
      </c>
      <c r="E47" s="119" t="s">
        <v>1</v>
      </c>
      <c r="F47" s="119" t="s">
        <v>1</v>
      </c>
      <c r="G47" s="88">
        <v>0.1</v>
      </c>
      <c r="H47" s="119" t="s">
        <v>1</v>
      </c>
      <c r="I47" s="88">
        <v>2</v>
      </c>
      <c r="J47" s="38">
        <v>1.3</v>
      </c>
      <c r="K47" s="38" t="s">
        <v>1</v>
      </c>
      <c r="L47" s="38" t="s">
        <v>1</v>
      </c>
      <c r="M47" s="38">
        <v>0.6</v>
      </c>
      <c r="N47" s="38" t="s">
        <v>1</v>
      </c>
      <c r="O47" s="88">
        <v>0.7</v>
      </c>
      <c r="P47" s="119" t="s">
        <v>1</v>
      </c>
      <c r="Q47" s="119" t="s">
        <v>126</v>
      </c>
      <c r="R47" s="38">
        <v>1.9</v>
      </c>
      <c r="S47" s="38">
        <v>0.1</v>
      </c>
      <c r="T47" s="88">
        <v>0.9</v>
      </c>
      <c r="U47" s="231">
        <v>2.4</v>
      </c>
      <c r="V47" s="180" t="s">
        <v>358</v>
      </c>
      <c r="W47" s="88"/>
      <c r="X47" s="88"/>
      <c r="Y47" s="88"/>
      <c r="Z47" s="88"/>
      <c r="AA47" s="88"/>
      <c r="AB47" s="88"/>
    </row>
    <row r="48" spans="1:28" s="196" customFormat="1" ht="9.75" customHeight="1">
      <c r="A48" s="42">
        <v>27</v>
      </c>
      <c r="B48" s="177" t="s">
        <v>1</v>
      </c>
      <c r="C48" s="119" t="s">
        <v>1</v>
      </c>
      <c r="D48" s="119" t="s">
        <v>1</v>
      </c>
      <c r="E48" s="119" t="s">
        <v>1</v>
      </c>
      <c r="F48" s="119" t="s">
        <v>1</v>
      </c>
      <c r="G48" s="119" t="s">
        <v>126</v>
      </c>
      <c r="H48" s="119" t="s">
        <v>1</v>
      </c>
      <c r="I48" s="177">
        <v>2.8</v>
      </c>
      <c r="J48" s="188">
        <v>0.3</v>
      </c>
      <c r="K48" s="188" t="s">
        <v>1</v>
      </c>
      <c r="L48" s="188" t="s">
        <v>1</v>
      </c>
      <c r="M48" s="198">
        <v>0.2</v>
      </c>
      <c r="N48" s="38" t="s">
        <v>1</v>
      </c>
      <c r="O48" s="119">
        <v>1.6</v>
      </c>
      <c r="P48" s="119" t="s">
        <v>1</v>
      </c>
      <c r="Q48" s="119">
        <v>0.4</v>
      </c>
      <c r="R48" s="188">
        <v>2</v>
      </c>
      <c r="S48" s="177" t="s">
        <v>126</v>
      </c>
      <c r="T48" s="177">
        <v>1</v>
      </c>
      <c r="U48" s="232">
        <v>2.6</v>
      </c>
      <c r="V48" s="180">
        <v>27</v>
      </c>
      <c r="W48" s="189"/>
      <c r="X48" s="189"/>
      <c r="Y48" s="189"/>
      <c r="Z48" s="189"/>
      <c r="AA48" s="177"/>
      <c r="AB48" s="177"/>
    </row>
    <row r="49" spans="1:28" s="89" customFormat="1" ht="9.75" customHeight="1">
      <c r="A49" s="43">
        <v>28</v>
      </c>
      <c r="B49" s="121" t="s">
        <v>1</v>
      </c>
      <c r="C49" s="123" t="s">
        <v>1</v>
      </c>
      <c r="D49" s="123" t="s">
        <v>1</v>
      </c>
      <c r="E49" s="123" t="s">
        <v>1</v>
      </c>
      <c r="F49" s="123" t="s">
        <v>1</v>
      </c>
      <c r="G49" s="123">
        <v>0.4</v>
      </c>
      <c r="H49" s="121">
        <v>0.4</v>
      </c>
      <c r="I49" s="121">
        <v>2.2000000000000002</v>
      </c>
      <c r="J49" s="122">
        <v>2.5</v>
      </c>
      <c r="K49" s="122" t="s">
        <v>1</v>
      </c>
      <c r="L49" s="122" t="s">
        <v>1</v>
      </c>
      <c r="M49" s="90">
        <v>0</v>
      </c>
      <c r="N49" s="39" t="s">
        <v>1</v>
      </c>
      <c r="O49" s="123">
        <v>0.5</v>
      </c>
      <c r="P49" s="123" t="s">
        <v>1</v>
      </c>
      <c r="Q49" s="123" t="s">
        <v>1</v>
      </c>
      <c r="R49" s="122">
        <v>3.5</v>
      </c>
      <c r="S49" s="121">
        <v>0.1</v>
      </c>
      <c r="T49" s="121">
        <v>0.2</v>
      </c>
      <c r="U49" s="233">
        <v>1.5</v>
      </c>
      <c r="V49" s="75">
        <v>28</v>
      </c>
      <c r="W49" s="187"/>
      <c r="X49" s="187"/>
      <c r="Y49" s="187"/>
      <c r="Z49" s="187"/>
      <c r="AA49" s="121"/>
      <c r="AB49" s="121"/>
    </row>
    <row r="50" spans="1:28" s="72" customFormat="1" ht="8.25" customHeight="1">
      <c r="A50" s="44"/>
      <c r="B50" s="97"/>
      <c r="C50" s="97"/>
      <c r="D50" s="97"/>
      <c r="E50" s="97"/>
      <c r="F50" s="97"/>
      <c r="G50" s="97"/>
      <c r="H50" s="97"/>
      <c r="I50" s="97"/>
      <c r="J50" s="38"/>
      <c r="K50" s="38"/>
      <c r="L50" s="38"/>
      <c r="M50" s="38"/>
      <c r="N50" s="120"/>
      <c r="O50" s="88"/>
      <c r="P50" s="88"/>
      <c r="Q50" s="38"/>
      <c r="R50" s="38"/>
      <c r="S50" s="38"/>
      <c r="T50" s="38"/>
      <c r="U50" s="234"/>
      <c r="V50" s="181"/>
      <c r="W50" s="38"/>
      <c r="X50" s="88"/>
      <c r="Y50" s="88"/>
      <c r="Z50" s="88"/>
      <c r="AA50" s="88"/>
      <c r="AB50" s="88"/>
    </row>
    <row r="51" spans="1:28" s="72" customFormat="1" ht="9.75" customHeight="1">
      <c r="A51" s="42" t="s">
        <v>60</v>
      </c>
      <c r="B51" s="189" t="s">
        <v>1</v>
      </c>
      <c r="C51" s="197" t="s">
        <v>1</v>
      </c>
      <c r="D51" s="197" t="s">
        <v>1</v>
      </c>
      <c r="E51" s="197" t="s">
        <v>1</v>
      </c>
      <c r="F51" s="197" t="s">
        <v>1</v>
      </c>
      <c r="G51" s="197">
        <v>0.5</v>
      </c>
      <c r="H51" s="189">
        <v>0.4</v>
      </c>
      <c r="I51" s="189">
        <v>2.8</v>
      </c>
      <c r="J51" s="188">
        <v>1.8</v>
      </c>
      <c r="K51" s="188">
        <v>0</v>
      </c>
      <c r="L51" s="188">
        <v>0</v>
      </c>
      <c r="M51" s="198">
        <v>0.1</v>
      </c>
      <c r="N51" s="38" t="s">
        <v>1</v>
      </c>
      <c r="O51" s="119">
        <v>0.4</v>
      </c>
      <c r="P51" s="119" t="s">
        <v>1</v>
      </c>
      <c r="Q51" s="119" t="s">
        <v>1</v>
      </c>
      <c r="R51" s="188">
        <v>4.2</v>
      </c>
      <c r="S51" s="177">
        <v>0.1</v>
      </c>
      <c r="T51" s="177">
        <v>0.1</v>
      </c>
      <c r="U51" s="232">
        <v>1.7</v>
      </c>
      <c r="V51" s="180" t="s">
        <v>60</v>
      </c>
      <c r="W51" s="177"/>
      <c r="X51" s="177"/>
      <c r="Y51" s="177"/>
      <c r="Z51" s="177"/>
      <c r="AA51" s="177"/>
      <c r="AB51" s="177"/>
    </row>
    <row r="52" spans="1:28" s="72" customFormat="1" ht="9.75" customHeight="1">
      <c r="A52" s="42" t="s">
        <v>61</v>
      </c>
      <c r="B52" s="177" t="s">
        <v>1</v>
      </c>
      <c r="C52" s="119" t="s">
        <v>1</v>
      </c>
      <c r="D52" s="119" t="s">
        <v>1</v>
      </c>
      <c r="E52" s="119" t="s">
        <v>1</v>
      </c>
      <c r="F52" s="119" t="s">
        <v>1</v>
      </c>
      <c r="G52" s="119">
        <v>0.2</v>
      </c>
      <c r="H52" s="177">
        <v>0.4</v>
      </c>
      <c r="I52" s="177">
        <v>1.6</v>
      </c>
      <c r="J52" s="188">
        <v>3.3</v>
      </c>
      <c r="K52" s="188">
        <v>0</v>
      </c>
      <c r="L52" s="188">
        <v>0</v>
      </c>
      <c r="M52" s="198" t="s">
        <v>126</v>
      </c>
      <c r="N52" s="38" t="s">
        <v>1</v>
      </c>
      <c r="O52" s="119">
        <v>0.6</v>
      </c>
      <c r="P52" s="119" t="s">
        <v>1</v>
      </c>
      <c r="Q52" s="119" t="s">
        <v>1</v>
      </c>
      <c r="R52" s="188">
        <v>2.8</v>
      </c>
      <c r="S52" s="177">
        <v>0.1</v>
      </c>
      <c r="T52" s="177">
        <v>0.3</v>
      </c>
      <c r="U52" s="232">
        <v>1.3</v>
      </c>
      <c r="V52" s="180" t="s">
        <v>61</v>
      </c>
      <c r="W52" s="177"/>
      <c r="X52" s="177"/>
      <c r="Y52" s="177"/>
      <c r="Z52" s="177"/>
      <c r="AA52" s="177"/>
      <c r="AB52" s="177"/>
    </row>
    <row r="53" spans="1:28" s="72" customFormat="1" ht="8.25" customHeight="1">
      <c r="A53" s="42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120"/>
      <c r="O53" s="88"/>
      <c r="P53" s="88"/>
      <c r="Q53" s="38"/>
      <c r="R53" s="38"/>
      <c r="S53" s="38"/>
      <c r="T53" s="38"/>
      <c r="U53" s="234"/>
      <c r="V53" s="180"/>
      <c r="W53" s="38"/>
      <c r="X53" s="88"/>
      <c r="Y53" s="88"/>
      <c r="Z53" s="88"/>
      <c r="AA53" s="88"/>
      <c r="AB53" s="88"/>
    </row>
    <row r="54" spans="1:28" s="72" customFormat="1" ht="9.75" customHeight="1">
      <c r="A54" s="41" t="s">
        <v>143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120"/>
      <c r="O54" s="88"/>
      <c r="P54" s="88"/>
      <c r="Q54" s="38"/>
      <c r="R54" s="38"/>
      <c r="S54" s="38"/>
      <c r="T54" s="38"/>
      <c r="U54" s="234"/>
      <c r="V54" s="179" t="s">
        <v>143</v>
      </c>
      <c r="W54" s="38"/>
      <c r="X54" s="88"/>
      <c r="Y54" s="88"/>
      <c r="Z54" s="88"/>
      <c r="AA54" s="88"/>
      <c r="AB54" s="88"/>
    </row>
    <row r="55" spans="1:28" s="72" customFormat="1" ht="9.75" customHeight="1">
      <c r="A55" s="42" t="s">
        <v>357</v>
      </c>
      <c r="B55" s="177" t="s">
        <v>1</v>
      </c>
      <c r="C55" s="119" t="s">
        <v>1</v>
      </c>
      <c r="D55" s="119" t="s">
        <v>1</v>
      </c>
      <c r="E55" s="119" t="s">
        <v>1</v>
      </c>
      <c r="F55" s="119" t="s">
        <v>1</v>
      </c>
      <c r="G55" s="88">
        <v>1.3</v>
      </c>
      <c r="H55" s="119" t="s">
        <v>1</v>
      </c>
      <c r="I55" s="88">
        <v>3.3</v>
      </c>
      <c r="J55" s="38">
        <v>0.5</v>
      </c>
      <c r="K55" s="38">
        <v>0.1</v>
      </c>
      <c r="L55" s="38" t="s">
        <v>126</v>
      </c>
      <c r="M55" s="38">
        <v>0.8</v>
      </c>
      <c r="N55" s="38">
        <v>2</v>
      </c>
      <c r="O55" s="88">
        <v>1.6</v>
      </c>
      <c r="P55" s="88">
        <v>0.1</v>
      </c>
      <c r="Q55" s="38">
        <v>0</v>
      </c>
      <c r="R55" s="38">
        <v>4</v>
      </c>
      <c r="S55" s="38">
        <v>0.2</v>
      </c>
      <c r="T55" s="38">
        <v>0.5</v>
      </c>
      <c r="U55" s="234">
        <v>4.4000000000000004</v>
      </c>
      <c r="V55" s="180" t="s">
        <v>358</v>
      </c>
      <c r="W55" s="38"/>
      <c r="X55" s="88"/>
      <c r="Y55" s="88"/>
      <c r="Z55" s="88"/>
      <c r="AA55" s="88"/>
      <c r="AB55" s="88"/>
    </row>
    <row r="56" spans="1:28" s="196" customFormat="1" ht="9.75" customHeight="1">
      <c r="A56" s="42">
        <v>27</v>
      </c>
      <c r="B56" s="177" t="s">
        <v>1</v>
      </c>
      <c r="C56" s="119" t="s">
        <v>1</v>
      </c>
      <c r="D56" s="119" t="s">
        <v>1</v>
      </c>
      <c r="E56" s="119" t="s">
        <v>1</v>
      </c>
      <c r="F56" s="119" t="s">
        <v>1</v>
      </c>
      <c r="G56" s="119">
        <v>1.8</v>
      </c>
      <c r="H56" s="119" t="s">
        <v>1</v>
      </c>
      <c r="I56" s="177">
        <v>4.0999999999999996</v>
      </c>
      <c r="J56" s="188">
        <v>1</v>
      </c>
      <c r="K56" s="188">
        <v>0.1</v>
      </c>
      <c r="L56" s="302" t="s">
        <v>126</v>
      </c>
      <c r="M56" s="198">
        <v>0.8</v>
      </c>
      <c r="N56" s="38">
        <v>2.2000000000000002</v>
      </c>
      <c r="O56" s="119">
        <v>2.2000000000000002</v>
      </c>
      <c r="P56" s="302">
        <v>0.1</v>
      </c>
      <c r="Q56" s="38">
        <v>0.1</v>
      </c>
      <c r="R56" s="177">
        <v>4.5</v>
      </c>
      <c r="S56" s="177">
        <v>0.2</v>
      </c>
      <c r="T56" s="177">
        <v>0.5</v>
      </c>
      <c r="U56" s="232">
        <v>4</v>
      </c>
      <c r="V56" s="180">
        <v>27</v>
      </c>
      <c r="W56" s="189"/>
      <c r="X56" s="189"/>
      <c r="Y56" s="189"/>
      <c r="Z56" s="189"/>
      <c r="AA56" s="177"/>
      <c r="AB56" s="177"/>
    </row>
    <row r="57" spans="1:28" s="89" customFormat="1" ht="9.75" customHeight="1">
      <c r="A57" s="43">
        <v>28</v>
      </c>
      <c r="B57" s="121" t="s">
        <v>1</v>
      </c>
      <c r="C57" s="123" t="s">
        <v>1</v>
      </c>
      <c r="D57" s="123" t="s">
        <v>1</v>
      </c>
      <c r="E57" s="123" t="s">
        <v>1</v>
      </c>
      <c r="F57" s="123" t="s">
        <v>1</v>
      </c>
      <c r="G57" s="123">
        <v>1.9</v>
      </c>
      <c r="H57" s="121">
        <v>1.6</v>
      </c>
      <c r="I57" s="121">
        <v>3.9</v>
      </c>
      <c r="J57" s="122">
        <v>0.8</v>
      </c>
      <c r="K57" s="90">
        <v>0.1</v>
      </c>
      <c r="L57" s="187">
        <v>0</v>
      </c>
      <c r="M57" s="125">
        <v>0.9</v>
      </c>
      <c r="N57" s="39">
        <v>1.5</v>
      </c>
      <c r="O57" s="123">
        <v>0.8</v>
      </c>
      <c r="P57" s="90">
        <v>0.1</v>
      </c>
      <c r="Q57" s="119" t="s">
        <v>1</v>
      </c>
      <c r="R57" s="121">
        <v>3.9</v>
      </c>
      <c r="S57" s="121">
        <v>0.1</v>
      </c>
      <c r="T57" s="121">
        <v>0.4</v>
      </c>
      <c r="U57" s="233">
        <v>4.0999999999999996</v>
      </c>
      <c r="V57" s="75">
        <v>28</v>
      </c>
      <c r="W57" s="187"/>
      <c r="X57" s="187"/>
      <c r="Y57" s="187"/>
      <c r="Z57" s="187"/>
      <c r="AA57" s="121"/>
      <c r="AB57" s="121"/>
    </row>
    <row r="58" spans="1:28" s="72" customFormat="1" ht="8.25" customHeight="1">
      <c r="A58" s="44"/>
      <c r="B58" s="97"/>
      <c r="C58" s="97"/>
      <c r="D58" s="97"/>
      <c r="E58" s="97"/>
      <c r="F58" s="97"/>
      <c r="G58" s="97"/>
      <c r="H58" s="97"/>
      <c r="I58" s="97"/>
      <c r="J58" s="38"/>
      <c r="K58" s="38"/>
      <c r="L58" s="38"/>
      <c r="M58" s="38"/>
      <c r="N58" s="120"/>
      <c r="O58" s="88"/>
      <c r="P58" s="88"/>
      <c r="Q58" s="88"/>
      <c r="R58" s="88"/>
      <c r="S58" s="88"/>
      <c r="T58" s="88"/>
      <c r="U58" s="231"/>
      <c r="V58" s="181"/>
      <c r="W58" s="88"/>
      <c r="X58" s="88"/>
      <c r="Y58" s="88"/>
      <c r="Z58" s="88"/>
      <c r="AA58" s="88"/>
      <c r="AB58" s="88"/>
    </row>
    <row r="59" spans="1:28" s="72" customFormat="1" ht="9.75" customHeight="1">
      <c r="A59" s="42" t="s">
        <v>60</v>
      </c>
      <c r="B59" s="189" t="s">
        <v>1</v>
      </c>
      <c r="C59" s="197" t="s">
        <v>1</v>
      </c>
      <c r="D59" s="197" t="s">
        <v>1</v>
      </c>
      <c r="E59" s="197" t="s">
        <v>1</v>
      </c>
      <c r="F59" s="197" t="s">
        <v>1</v>
      </c>
      <c r="G59" s="197">
        <v>2.1</v>
      </c>
      <c r="H59" s="189">
        <v>1.6</v>
      </c>
      <c r="I59" s="189">
        <v>4.2</v>
      </c>
      <c r="J59" s="188">
        <v>1</v>
      </c>
      <c r="K59" s="88">
        <v>0.1</v>
      </c>
      <c r="L59" s="189">
        <v>0</v>
      </c>
      <c r="M59" s="198">
        <v>0.8</v>
      </c>
      <c r="N59" s="38">
        <v>1.5</v>
      </c>
      <c r="O59" s="119">
        <v>0.5</v>
      </c>
      <c r="P59" s="119">
        <v>0.1</v>
      </c>
      <c r="Q59" s="119" t="s">
        <v>1</v>
      </c>
      <c r="R59" s="177">
        <v>4.7</v>
      </c>
      <c r="S59" s="177">
        <v>0.1</v>
      </c>
      <c r="T59" s="177">
        <v>0.4</v>
      </c>
      <c r="U59" s="232">
        <v>5</v>
      </c>
      <c r="V59" s="180" t="s">
        <v>60</v>
      </c>
      <c r="W59" s="177"/>
      <c r="X59" s="177"/>
      <c r="Y59" s="177"/>
      <c r="Z59" s="177"/>
      <c r="AA59" s="177"/>
      <c r="AB59" s="177"/>
    </row>
    <row r="60" spans="1:28" s="72" customFormat="1" ht="9.75" customHeight="1">
      <c r="A60" s="42" t="s">
        <v>61</v>
      </c>
      <c r="B60" s="177" t="s">
        <v>1</v>
      </c>
      <c r="C60" s="119" t="s">
        <v>1</v>
      </c>
      <c r="D60" s="119" t="s">
        <v>1</v>
      </c>
      <c r="E60" s="119" t="s">
        <v>1</v>
      </c>
      <c r="F60" s="119" t="s">
        <v>1</v>
      </c>
      <c r="G60" s="119">
        <v>1.6</v>
      </c>
      <c r="H60" s="177">
        <v>1.6</v>
      </c>
      <c r="I60" s="177">
        <v>3.5</v>
      </c>
      <c r="J60" s="188">
        <v>0.7</v>
      </c>
      <c r="K60" s="88">
        <v>0.1</v>
      </c>
      <c r="L60" s="189">
        <v>0</v>
      </c>
      <c r="M60" s="198">
        <v>1</v>
      </c>
      <c r="N60" s="38">
        <v>1.6</v>
      </c>
      <c r="O60" s="119">
        <v>1.2</v>
      </c>
      <c r="P60" s="38">
        <v>0.1</v>
      </c>
      <c r="Q60" s="119" t="s">
        <v>1</v>
      </c>
      <c r="R60" s="177">
        <v>3</v>
      </c>
      <c r="S60" s="177">
        <v>0.2</v>
      </c>
      <c r="T60" s="177">
        <v>0.4</v>
      </c>
      <c r="U60" s="232">
        <v>3.1</v>
      </c>
      <c r="V60" s="180" t="s">
        <v>61</v>
      </c>
      <c r="W60" s="177"/>
      <c r="X60" s="177"/>
      <c r="Y60" s="177"/>
      <c r="Z60" s="177"/>
      <c r="AA60" s="177"/>
      <c r="AB60" s="177"/>
    </row>
    <row r="61" spans="1:28" s="72" customFormat="1" ht="8.25" customHeight="1">
      <c r="A61" s="40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110"/>
      <c r="O61" s="88"/>
      <c r="P61" s="88"/>
      <c r="Q61" s="88"/>
      <c r="R61" s="88"/>
      <c r="S61" s="88"/>
      <c r="T61" s="88"/>
      <c r="U61" s="231"/>
      <c r="V61" s="182"/>
      <c r="W61" s="88"/>
      <c r="X61" s="88"/>
      <c r="Y61" s="88"/>
      <c r="Z61" s="88"/>
      <c r="AA61" s="88"/>
      <c r="AB61" s="88"/>
    </row>
    <row r="62" spans="1:28" s="72" customFormat="1" ht="9.75" customHeight="1">
      <c r="A62" s="41" t="s">
        <v>142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110"/>
      <c r="O62" s="88"/>
      <c r="P62" s="88"/>
      <c r="Q62" s="88"/>
      <c r="R62" s="88"/>
      <c r="S62" s="88"/>
      <c r="T62" s="88"/>
      <c r="U62" s="231"/>
      <c r="V62" s="179" t="s">
        <v>142</v>
      </c>
      <c r="W62" s="88"/>
      <c r="X62" s="88"/>
      <c r="Y62" s="88"/>
      <c r="Z62" s="88"/>
      <c r="AA62" s="88"/>
      <c r="AB62" s="88"/>
    </row>
    <row r="63" spans="1:28" s="72" customFormat="1" ht="9.75" customHeight="1">
      <c r="A63" s="42" t="s">
        <v>357</v>
      </c>
      <c r="B63" s="88">
        <v>1</v>
      </c>
      <c r="C63" s="88">
        <v>0</v>
      </c>
      <c r="D63" s="88">
        <v>1</v>
      </c>
      <c r="E63" s="88">
        <v>0.7</v>
      </c>
      <c r="F63" s="88">
        <v>0.3</v>
      </c>
      <c r="G63" s="88">
        <v>2</v>
      </c>
      <c r="H63" s="119" t="s">
        <v>1</v>
      </c>
      <c r="I63" s="88">
        <v>3.3</v>
      </c>
      <c r="J63" s="88">
        <v>0.2</v>
      </c>
      <c r="K63" s="88">
        <v>0</v>
      </c>
      <c r="L63" s="197" t="s">
        <v>126</v>
      </c>
      <c r="M63" s="88">
        <v>1</v>
      </c>
      <c r="N63" s="88">
        <v>3.7</v>
      </c>
      <c r="O63" s="88">
        <v>4.8</v>
      </c>
      <c r="P63" s="88">
        <v>0.3</v>
      </c>
      <c r="Q63" s="119" t="s">
        <v>1</v>
      </c>
      <c r="R63" s="88">
        <v>3.1</v>
      </c>
      <c r="S63" s="88">
        <v>0.2</v>
      </c>
      <c r="T63" s="88">
        <v>0.1</v>
      </c>
      <c r="U63" s="231">
        <v>3.1</v>
      </c>
      <c r="V63" s="180" t="s">
        <v>358</v>
      </c>
      <c r="W63" s="88"/>
      <c r="X63" s="88"/>
      <c r="Y63" s="88"/>
      <c r="Z63" s="88"/>
      <c r="AA63" s="88"/>
      <c r="AB63" s="88"/>
    </row>
    <row r="64" spans="1:28" s="196" customFormat="1" ht="9.75" customHeight="1">
      <c r="A64" s="42">
        <v>27</v>
      </c>
      <c r="B64" s="177">
        <v>0.9</v>
      </c>
      <c r="C64" s="88">
        <v>0</v>
      </c>
      <c r="D64" s="119">
        <v>0.9</v>
      </c>
      <c r="E64" s="119">
        <v>0.6</v>
      </c>
      <c r="F64" s="119">
        <v>0.3</v>
      </c>
      <c r="G64" s="119">
        <v>0.4</v>
      </c>
      <c r="H64" s="119" t="s">
        <v>1</v>
      </c>
      <c r="I64" s="177">
        <v>2.9</v>
      </c>
      <c r="J64" s="177">
        <v>0.2</v>
      </c>
      <c r="K64" s="88">
        <v>0.1</v>
      </c>
      <c r="L64" s="197" t="s">
        <v>126</v>
      </c>
      <c r="M64" s="199">
        <v>0.7</v>
      </c>
      <c r="N64" s="88">
        <v>2.7</v>
      </c>
      <c r="O64" s="119">
        <v>10</v>
      </c>
      <c r="P64" s="119">
        <v>0.1</v>
      </c>
      <c r="Q64" s="119" t="s">
        <v>1</v>
      </c>
      <c r="R64" s="177">
        <v>2.8</v>
      </c>
      <c r="S64" s="177">
        <v>0.3</v>
      </c>
      <c r="T64" s="177">
        <v>0.1</v>
      </c>
      <c r="U64" s="232">
        <v>1.6</v>
      </c>
      <c r="V64" s="180">
        <v>27</v>
      </c>
      <c r="W64" s="189"/>
      <c r="X64" s="189"/>
      <c r="Y64" s="189"/>
      <c r="Z64" s="189"/>
      <c r="AA64" s="177"/>
      <c r="AB64" s="177"/>
    </row>
    <row r="65" spans="1:28" s="89" customFormat="1" ht="9.75" customHeight="1">
      <c r="A65" s="43">
        <v>28</v>
      </c>
      <c r="B65" s="121">
        <v>0.6</v>
      </c>
      <c r="C65" s="90">
        <v>0</v>
      </c>
      <c r="D65" s="123">
        <v>0.6</v>
      </c>
      <c r="E65" s="123">
        <v>0.4</v>
      </c>
      <c r="F65" s="123">
        <v>0.2</v>
      </c>
      <c r="G65" s="123">
        <v>2.2000000000000002</v>
      </c>
      <c r="H65" s="121">
        <v>1.9</v>
      </c>
      <c r="I65" s="121">
        <v>3.8</v>
      </c>
      <c r="J65" s="121">
        <v>0.4</v>
      </c>
      <c r="K65" s="90">
        <v>0.1</v>
      </c>
      <c r="L65" s="124" t="s">
        <v>126</v>
      </c>
      <c r="M65" s="126">
        <v>0.7</v>
      </c>
      <c r="N65" s="90">
        <v>2.7</v>
      </c>
      <c r="O65" s="123">
        <v>3.4</v>
      </c>
      <c r="P65" s="123">
        <v>0.2</v>
      </c>
      <c r="Q65" s="119" t="s">
        <v>1</v>
      </c>
      <c r="R65" s="121">
        <v>4</v>
      </c>
      <c r="S65" s="121">
        <v>0.2</v>
      </c>
      <c r="T65" s="121">
        <v>0.1</v>
      </c>
      <c r="U65" s="233">
        <v>2.8</v>
      </c>
      <c r="V65" s="75">
        <v>28</v>
      </c>
      <c r="W65" s="187"/>
      <c r="X65" s="187"/>
      <c r="Y65" s="187"/>
      <c r="Z65" s="187"/>
      <c r="AA65" s="121"/>
      <c r="AB65" s="121"/>
    </row>
    <row r="66" spans="1:28" s="72" customFormat="1" ht="8.25" customHeight="1">
      <c r="A66" s="44"/>
      <c r="B66" s="97"/>
      <c r="C66" s="97"/>
      <c r="D66" s="97"/>
      <c r="E66" s="97"/>
      <c r="F66" s="97"/>
      <c r="G66" s="97"/>
      <c r="H66" s="97"/>
      <c r="I66" s="97"/>
      <c r="J66" s="88"/>
      <c r="K66" s="88"/>
      <c r="L66" s="88"/>
      <c r="M66" s="88"/>
      <c r="N66" s="88"/>
      <c r="O66" s="88"/>
      <c r="P66" s="88"/>
      <c r="Q66" s="38"/>
      <c r="R66" s="38"/>
      <c r="S66" s="38"/>
      <c r="T66" s="38"/>
      <c r="U66" s="234"/>
      <c r="V66" s="181"/>
      <c r="W66" s="88"/>
      <c r="X66" s="88"/>
      <c r="Y66" s="88"/>
      <c r="Z66" s="88"/>
      <c r="AA66" s="88"/>
      <c r="AB66" s="88"/>
    </row>
    <row r="67" spans="1:28" s="72" customFormat="1" ht="9.75" customHeight="1">
      <c r="A67" s="42" t="s">
        <v>60</v>
      </c>
      <c r="B67" s="189">
        <v>0.6</v>
      </c>
      <c r="C67" s="197">
        <v>0</v>
      </c>
      <c r="D67" s="197">
        <v>0.6</v>
      </c>
      <c r="E67" s="197">
        <v>0.4</v>
      </c>
      <c r="F67" s="197">
        <v>0.2</v>
      </c>
      <c r="G67" s="197">
        <v>2.4</v>
      </c>
      <c r="H67" s="189">
        <v>1.8</v>
      </c>
      <c r="I67" s="189">
        <v>3.9</v>
      </c>
      <c r="J67" s="177">
        <v>0.5</v>
      </c>
      <c r="K67" s="88">
        <v>0.1</v>
      </c>
      <c r="L67" s="197" t="s">
        <v>126</v>
      </c>
      <c r="M67" s="199">
        <v>0.6</v>
      </c>
      <c r="N67" s="88">
        <v>2.7</v>
      </c>
      <c r="O67" s="119">
        <v>3.7</v>
      </c>
      <c r="P67" s="119">
        <v>0.1</v>
      </c>
      <c r="Q67" s="119" t="s">
        <v>1</v>
      </c>
      <c r="R67" s="177">
        <v>5</v>
      </c>
      <c r="S67" s="177">
        <v>0.3</v>
      </c>
      <c r="T67" s="177">
        <v>0.1</v>
      </c>
      <c r="U67" s="232">
        <v>2.9</v>
      </c>
      <c r="V67" s="180" t="s">
        <v>60</v>
      </c>
      <c r="W67" s="177"/>
      <c r="X67" s="189"/>
      <c r="Y67" s="189"/>
      <c r="Z67" s="189"/>
      <c r="AA67" s="177"/>
      <c r="AB67" s="177"/>
    </row>
    <row r="68" spans="1:28" s="72" customFormat="1" ht="9.75" customHeight="1">
      <c r="A68" s="42" t="s">
        <v>61</v>
      </c>
      <c r="B68" s="177">
        <v>0.7</v>
      </c>
      <c r="C68" s="88">
        <v>0</v>
      </c>
      <c r="D68" s="119">
        <v>0.6</v>
      </c>
      <c r="E68" s="119">
        <v>0.4</v>
      </c>
      <c r="F68" s="119">
        <v>0.2</v>
      </c>
      <c r="G68" s="119">
        <v>2.1</v>
      </c>
      <c r="H68" s="177">
        <v>2</v>
      </c>
      <c r="I68" s="177">
        <v>3.7</v>
      </c>
      <c r="J68" s="177">
        <v>0.3</v>
      </c>
      <c r="K68" s="88">
        <v>0.1</v>
      </c>
      <c r="L68" s="197" t="s">
        <v>126</v>
      </c>
      <c r="M68" s="199">
        <v>0.8</v>
      </c>
      <c r="N68" s="88">
        <v>2.7</v>
      </c>
      <c r="O68" s="119">
        <v>3.1</v>
      </c>
      <c r="P68" s="119">
        <v>0.2</v>
      </c>
      <c r="Q68" s="119" t="s">
        <v>1</v>
      </c>
      <c r="R68" s="177">
        <v>2.9</v>
      </c>
      <c r="S68" s="177">
        <v>0.2</v>
      </c>
      <c r="T68" s="88">
        <v>0.1</v>
      </c>
      <c r="U68" s="232">
        <v>2.7</v>
      </c>
      <c r="V68" s="180" t="s">
        <v>61</v>
      </c>
      <c r="W68" s="177"/>
      <c r="X68" s="189"/>
      <c r="Y68" s="189"/>
      <c r="Z68" s="189"/>
      <c r="AA68" s="177"/>
      <c r="AB68" s="177"/>
    </row>
    <row r="69" spans="1:28" s="72" customFormat="1" ht="8.25" customHeight="1">
      <c r="A69" s="40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110"/>
      <c r="O69" s="88"/>
      <c r="P69" s="88"/>
      <c r="Q69" s="88"/>
      <c r="R69" s="88"/>
      <c r="S69" s="88"/>
      <c r="T69" s="88"/>
      <c r="U69" s="231"/>
      <c r="V69" s="182"/>
      <c r="W69" s="88"/>
      <c r="X69" s="88"/>
      <c r="Y69" s="88"/>
      <c r="Z69" s="88"/>
      <c r="AA69" s="88"/>
      <c r="AB69" s="88"/>
    </row>
    <row r="70" spans="1:28" s="72" customFormat="1" ht="9.75" customHeight="1">
      <c r="A70" s="41" t="s">
        <v>141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110"/>
      <c r="O70" s="88"/>
      <c r="P70" s="88"/>
      <c r="Q70" s="88"/>
      <c r="R70" s="88"/>
      <c r="S70" s="88"/>
      <c r="T70" s="88"/>
      <c r="U70" s="231"/>
      <c r="V70" s="201" t="s">
        <v>254</v>
      </c>
      <c r="W70" s="88"/>
      <c r="X70" s="88"/>
      <c r="Y70" s="88"/>
      <c r="Z70" s="88"/>
      <c r="AA70" s="88"/>
      <c r="AB70" s="88"/>
    </row>
    <row r="71" spans="1:28" s="72" customFormat="1" ht="9.75" customHeight="1">
      <c r="A71" s="42" t="s">
        <v>357</v>
      </c>
      <c r="B71" s="177" t="s">
        <v>1</v>
      </c>
      <c r="C71" s="119" t="s">
        <v>1</v>
      </c>
      <c r="D71" s="119" t="s">
        <v>1</v>
      </c>
      <c r="E71" s="119" t="s">
        <v>1</v>
      </c>
      <c r="F71" s="119" t="s">
        <v>1</v>
      </c>
      <c r="G71" s="88">
        <v>0.2</v>
      </c>
      <c r="H71" s="119" t="s">
        <v>1</v>
      </c>
      <c r="I71" s="88">
        <v>3</v>
      </c>
      <c r="J71" s="38">
        <v>0.2</v>
      </c>
      <c r="K71" s="38" t="s">
        <v>1</v>
      </c>
      <c r="L71" s="38">
        <v>0</v>
      </c>
      <c r="M71" s="38">
        <v>0.8</v>
      </c>
      <c r="N71" s="38">
        <v>2.6</v>
      </c>
      <c r="O71" s="88">
        <v>2.8</v>
      </c>
      <c r="P71" s="88">
        <v>0.3</v>
      </c>
      <c r="Q71" s="119" t="s">
        <v>1</v>
      </c>
      <c r="R71" s="88">
        <v>2.2999999999999998</v>
      </c>
      <c r="S71" s="88">
        <v>0.2</v>
      </c>
      <c r="T71" s="88">
        <v>0</v>
      </c>
      <c r="U71" s="231">
        <v>2.8</v>
      </c>
      <c r="V71" s="180" t="s">
        <v>358</v>
      </c>
      <c r="W71" s="88"/>
      <c r="X71" s="88"/>
      <c r="Y71" s="88"/>
      <c r="Z71" s="88"/>
      <c r="AA71" s="88"/>
      <c r="AB71" s="88"/>
    </row>
    <row r="72" spans="1:28" s="196" customFormat="1" ht="9.75" customHeight="1">
      <c r="A72" s="42">
        <v>27</v>
      </c>
      <c r="B72" s="177" t="s">
        <v>1</v>
      </c>
      <c r="C72" s="119" t="s">
        <v>1</v>
      </c>
      <c r="D72" s="119" t="s">
        <v>1</v>
      </c>
      <c r="E72" s="119" t="s">
        <v>1</v>
      </c>
      <c r="F72" s="119" t="s">
        <v>1</v>
      </c>
      <c r="G72" s="119">
        <v>0.5</v>
      </c>
      <c r="H72" s="119" t="s">
        <v>1</v>
      </c>
      <c r="I72" s="177">
        <v>2.8</v>
      </c>
      <c r="J72" s="188">
        <v>0.1</v>
      </c>
      <c r="K72" s="188" t="s">
        <v>1</v>
      </c>
      <c r="L72" s="38" t="s">
        <v>126</v>
      </c>
      <c r="M72" s="198">
        <v>1.1000000000000001</v>
      </c>
      <c r="N72" s="38">
        <v>3.3</v>
      </c>
      <c r="O72" s="119">
        <v>3.4</v>
      </c>
      <c r="P72" s="119">
        <v>0.2</v>
      </c>
      <c r="Q72" s="119" t="s">
        <v>1</v>
      </c>
      <c r="R72" s="177">
        <v>2.8</v>
      </c>
      <c r="S72" s="177">
        <v>0.3</v>
      </c>
      <c r="T72" s="38">
        <v>0</v>
      </c>
      <c r="U72" s="232">
        <v>4.9000000000000004</v>
      </c>
      <c r="V72" s="180">
        <v>27</v>
      </c>
      <c r="W72" s="189"/>
      <c r="X72" s="189"/>
      <c r="Y72" s="189"/>
      <c r="Z72" s="189"/>
      <c r="AA72" s="177"/>
      <c r="AB72" s="177"/>
    </row>
    <row r="73" spans="1:28" s="89" customFormat="1" ht="9.75" customHeight="1">
      <c r="A73" s="43">
        <v>28</v>
      </c>
      <c r="B73" s="121" t="s">
        <v>1</v>
      </c>
      <c r="C73" s="123" t="s">
        <v>1</v>
      </c>
      <c r="D73" s="123" t="s">
        <v>1</v>
      </c>
      <c r="E73" s="123" t="s">
        <v>1</v>
      </c>
      <c r="F73" s="123" t="s">
        <v>1</v>
      </c>
      <c r="G73" s="123">
        <v>0.3</v>
      </c>
      <c r="H73" s="121">
        <v>0.9</v>
      </c>
      <c r="I73" s="121">
        <v>2.4</v>
      </c>
      <c r="J73" s="122">
        <v>0.2</v>
      </c>
      <c r="K73" s="122">
        <v>0</v>
      </c>
      <c r="L73" s="39">
        <v>0</v>
      </c>
      <c r="M73" s="125">
        <v>0.8</v>
      </c>
      <c r="N73" s="39">
        <v>2</v>
      </c>
      <c r="O73" s="123">
        <v>3</v>
      </c>
      <c r="P73" s="123">
        <v>0.3</v>
      </c>
      <c r="Q73" s="119" t="s">
        <v>1</v>
      </c>
      <c r="R73" s="121">
        <v>1.6</v>
      </c>
      <c r="S73" s="121">
        <v>0.2</v>
      </c>
      <c r="T73" s="90">
        <v>0</v>
      </c>
      <c r="U73" s="233">
        <v>3.7</v>
      </c>
      <c r="V73" s="75">
        <v>28</v>
      </c>
      <c r="W73" s="187"/>
      <c r="X73" s="187"/>
      <c r="Y73" s="187"/>
      <c r="Z73" s="187"/>
      <c r="AA73" s="121"/>
      <c r="AB73" s="121"/>
    </row>
    <row r="74" spans="1:28" s="72" customFormat="1" ht="8.25" customHeight="1">
      <c r="A74" s="44"/>
      <c r="B74" s="97"/>
      <c r="C74" s="97"/>
      <c r="D74" s="97"/>
      <c r="E74" s="97"/>
      <c r="F74" s="97"/>
      <c r="G74" s="97"/>
      <c r="H74" s="97"/>
      <c r="I74" s="97"/>
      <c r="J74" s="38"/>
      <c r="K74" s="38"/>
      <c r="L74" s="38"/>
      <c r="M74" s="38"/>
      <c r="N74" s="120"/>
      <c r="O74" s="88"/>
      <c r="P74" s="88"/>
      <c r="Q74" s="88"/>
      <c r="R74" s="88"/>
      <c r="S74" s="88"/>
      <c r="T74" s="88"/>
      <c r="U74" s="231"/>
      <c r="V74" s="181"/>
      <c r="W74" s="88"/>
      <c r="X74" s="88"/>
      <c r="Y74" s="88"/>
      <c r="Z74" s="88"/>
      <c r="AA74" s="88"/>
      <c r="AB74" s="88"/>
    </row>
    <row r="75" spans="1:28" s="72" customFormat="1" ht="9.75" customHeight="1">
      <c r="A75" s="42" t="s">
        <v>60</v>
      </c>
      <c r="B75" s="189" t="s">
        <v>1</v>
      </c>
      <c r="C75" s="197" t="s">
        <v>1</v>
      </c>
      <c r="D75" s="197" t="s">
        <v>1</v>
      </c>
      <c r="E75" s="197" t="s">
        <v>1</v>
      </c>
      <c r="F75" s="197" t="s">
        <v>1</v>
      </c>
      <c r="G75" s="197">
        <v>0.3</v>
      </c>
      <c r="H75" s="189">
        <v>1</v>
      </c>
      <c r="I75" s="189">
        <v>2.7</v>
      </c>
      <c r="J75" s="188">
        <v>0.2</v>
      </c>
      <c r="K75" s="188">
        <v>0</v>
      </c>
      <c r="L75" s="188">
        <v>0.1</v>
      </c>
      <c r="M75" s="198">
        <v>0.9</v>
      </c>
      <c r="N75" s="38">
        <v>2.5</v>
      </c>
      <c r="O75" s="119">
        <v>3.5</v>
      </c>
      <c r="P75" s="119">
        <v>0.5</v>
      </c>
      <c r="Q75" s="119" t="s">
        <v>1</v>
      </c>
      <c r="R75" s="177">
        <v>1.9</v>
      </c>
      <c r="S75" s="177">
        <v>0.3</v>
      </c>
      <c r="T75" s="38">
        <v>0</v>
      </c>
      <c r="U75" s="232">
        <v>3.4</v>
      </c>
      <c r="V75" s="180" t="s">
        <v>60</v>
      </c>
      <c r="W75" s="177"/>
      <c r="X75" s="189"/>
      <c r="Y75" s="189"/>
      <c r="Z75" s="189"/>
      <c r="AA75" s="177"/>
      <c r="AB75" s="177"/>
    </row>
    <row r="76" spans="1:28" s="72" customFormat="1" ht="9.75" customHeight="1">
      <c r="A76" s="42" t="s">
        <v>61</v>
      </c>
      <c r="B76" s="177" t="s">
        <v>1</v>
      </c>
      <c r="C76" s="119" t="s">
        <v>1</v>
      </c>
      <c r="D76" s="119" t="s">
        <v>1</v>
      </c>
      <c r="E76" s="119" t="s">
        <v>1</v>
      </c>
      <c r="F76" s="119" t="s">
        <v>1</v>
      </c>
      <c r="G76" s="119">
        <v>0.2</v>
      </c>
      <c r="H76" s="177">
        <v>0.8</v>
      </c>
      <c r="I76" s="177">
        <v>2</v>
      </c>
      <c r="J76" s="188">
        <v>0.2</v>
      </c>
      <c r="K76" s="198">
        <v>0</v>
      </c>
      <c r="L76" s="38">
        <v>0</v>
      </c>
      <c r="M76" s="38">
        <v>0.7</v>
      </c>
      <c r="N76" s="38">
        <v>1.6</v>
      </c>
      <c r="O76" s="119">
        <v>2.6</v>
      </c>
      <c r="P76" s="119">
        <v>0.2</v>
      </c>
      <c r="Q76" s="119" t="s">
        <v>1</v>
      </c>
      <c r="R76" s="38">
        <v>1.4</v>
      </c>
      <c r="S76" s="38">
        <v>0.2</v>
      </c>
      <c r="T76" s="38">
        <v>0</v>
      </c>
      <c r="U76" s="234">
        <v>4</v>
      </c>
      <c r="V76" s="180" t="s">
        <v>61</v>
      </c>
      <c r="W76" s="177"/>
      <c r="X76" s="189"/>
      <c r="Y76" s="189"/>
      <c r="Z76" s="189"/>
      <c r="AA76" s="177"/>
      <c r="AB76" s="177"/>
    </row>
    <row r="77" spans="1:28" s="14" customFormat="1" ht="5.25" customHeight="1" thickBot="1">
      <c r="A77" s="65"/>
      <c r="B77" s="96"/>
      <c r="C77" s="96"/>
      <c r="D77" s="96"/>
      <c r="E77" s="96"/>
      <c r="F77" s="96"/>
      <c r="G77" s="96"/>
      <c r="H77" s="96"/>
      <c r="I77" s="96"/>
      <c r="L77" s="23"/>
      <c r="M77" s="23"/>
      <c r="N77" s="23"/>
      <c r="O77" s="87"/>
      <c r="P77" s="87"/>
      <c r="Q77" s="23"/>
      <c r="R77" s="23"/>
      <c r="S77" s="23"/>
      <c r="T77" s="23"/>
      <c r="U77" s="24"/>
      <c r="V77" s="200"/>
      <c r="W77" s="190"/>
      <c r="X77" s="190"/>
      <c r="Y77" s="190"/>
      <c r="Z77" s="190"/>
      <c r="AA77" s="191"/>
      <c r="AB77" s="192"/>
    </row>
    <row r="78" spans="1:28" s="12" customFormat="1" ht="14.25" customHeight="1">
      <c r="A78" s="422" t="s">
        <v>195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85"/>
      <c r="M78" s="85"/>
      <c r="N78" s="85"/>
      <c r="O78" s="85"/>
      <c r="P78" s="85"/>
      <c r="Q78" s="85"/>
      <c r="R78" s="85"/>
      <c r="S78" s="85"/>
      <c r="U78" s="30"/>
      <c r="V78" s="134" t="s">
        <v>256</v>
      </c>
      <c r="W78" s="16"/>
      <c r="X78" s="16"/>
      <c r="Y78" s="16"/>
      <c r="Z78" s="16"/>
      <c r="AA78" s="16"/>
      <c r="AB78" s="16"/>
    </row>
    <row r="79" spans="1:28" s="12" customFormat="1" ht="11.25" customHeight="1">
      <c r="A79" s="423" t="s">
        <v>208</v>
      </c>
      <c r="B79" s="423"/>
      <c r="C79" s="423"/>
      <c r="D79" s="423"/>
      <c r="E79" s="423"/>
      <c r="F79" s="423"/>
      <c r="G79" s="423"/>
      <c r="H79" s="423"/>
      <c r="I79" s="423"/>
      <c r="J79" s="423"/>
      <c r="K79" s="423"/>
      <c r="L79" s="424"/>
      <c r="M79" s="424"/>
      <c r="N79" s="84"/>
      <c r="O79" s="84"/>
      <c r="P79" s="84"/>
      <c r="Q79" s="84"/>
      <c r="R79" s="84"/>
      <c r="S79" s="84"/>
      <c r="T79" s="84"/>
      <c r="U79" s="84"/>
    </row>
    <row r="80" spans="1:28" s="12" customFormat="1" ht="11.25" customHeight="1">
      <c r="A80" s="423" t="s">
        <v>275</v>
      </c>
      <c r="B80" s="423"/>
      <c r="C80" s="423"/>
      <c r="D80" s="423"/>
      <c r="E80" s="423"/>
      <c r="F80" s="423"/>
      <c r="G80" s="423"/>
      <c r="H80" s="423"/>
      <c r="I80" s="423"/>
      <c r="J80" s="423"/>
      <c r="K80" s="423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:21" s="12" customFormat="1" ht="9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:21" s="12" customFormat="1" ht="9" customHeight="1">
      <c r="A82" s="7" t="s">
        <v>276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7.25" customHeight="1"/>
    <row r="84" spans="1:21" ht="17.25" customHeight="1">
      <c r="K84" s="38" t="s">
        <v>1</v>
      </c>
    </row>
    <row r="85" spans="1:21" ht="17.25" customHeight="1">
      <c r="K85" s="188" t="s">
        <v>1</v>
      </c>
    </row>
    <row r="86" spans="1:21" ht="17.25" customHeight="1">
      <c r="K86" s="122" t="s">
        <v>1</v>
      </c>
    </row>
    <row r="87" spans="1:21" ht="17.25" customHeight="1">
      <c r="K87" s="38"/>
    </row>
    <row r="88" spans="1:21" ht="17.25" customHeight="1">
      <c r="K88" s="188">
        <v>0</v>
      </c>
    </row>
    <row r="89" spans="1:21" ht="17.25" customHeight="1">
      <c r="K89" s="188">
        <v>0</v>
      </c>
    </row>
    <row r="90" spans="1:21" ht="17.25" customHeight="1">
      <c r="K90" s="88"/>
    </row>
    <row r="91" spans="1:21" ht="17.25" customHeight="1">
      <c r="K91" s="88"/>
    </row>
    <row r="92" spans="1:21" ht="17.25" customHeight="1">
      <c r="K92" s="38" t="s">
        <v>126</v>
      </c>
    </row>
    <row r="93" spans="1:21" ht="17.25" customHeight="1">
      <c r="K93" s="302" t="s">
        <v>126</v>
      </c>
    </row>
    <row r="94" spans="1:21" ht="17.25" customHeight="1">
      <c r="K94" s="122">
        <v>0</v>
      </c>
    </row>
    <row r="95" spans="1:21" ht="17.25" customHeight="1">
      <c r="K95" s="38"/>
    </row>
    <row r="96" spans="1:21" ht="17.25" customHeight="1">
      <c r="K96" s="188" t="s">
        <v>126</v>
      </c>
    </row>
    <row r="97" spans="11:11" ht="17.25" customHeight="1">
      <c r="K97" s="188" t="s">
        <v>126</v>
      </c>
    </row>
    <row r="98" spans="11:11" ht="17.25" customHeight="1">
      <c r="K98" s="88"/>
    </row>
    <row r="99" spans="11:11" ht="17.25" customHeight="1">
      <c r="K99" s="88"/>
    </row>
    <row r="100" spans="11:11" ht="17.25" customHeight="1">
      <c r="K100" s="197" t="s">
        <v>126</v>
      </c>
    </row>
    <row r="101" spans="11:11" ht="17.25" customHeight="1">
      <c r="K101" s="197" t="s">
        <v>126</v>
      </c>
    </row>
    <row r="102" spans="11:11" ht="17.25" customHeight="1">
      <c r="K102" s="124" t="s">
        <v>126</v>
      </c>
    </row>
    <row r="103" spans="11:11" ht="17.25" customHeight="1">
      <c r="K103" s="88"/>
    </row>
    <row r="104" spans="11:11" ht="17.25" customHeight="1">
      <c r="K104" s="197" t="s">
        <v>126</v>
      </c>
    </row>
    <row r="105" spans="11:11" ht="17.25" customHeight="1">
      <c r="K105" s="197" t="s">
        <v>126</v>
      </c>
    </row>
    <row r="106" spans="11:11" ht="17.25" customHeight="1">
      <c r="K106" s="88"/>
    </row>
    <row r="107" spans="11:11" s="14" customFormat="1" ht="17.25" customHeight="1">
      <c r="K107" s="88"/>
    </row>
    <row r="108" spans="11:11" ht="17.25" customHeight="1">
      <c r="K108" s="38">
        <v>0</v>
      </c>
    </row>
    <row r="109" spans="11:11" ht="17.25" customHeight="1">
      <c r="K109" s="38" t="s">
        <v>126</v>
      </c>
    </row>
    <row r="110" spans="11:11" ht="17.25" customHeight="1">
      <c r="K110" s="39">
        <v>0</v>
      </c>
    </row>
    <row r="111" spans="11:11" ht="17.25" customHeight="1">
      <c r="K111" s="38"/>
    </row>
    <row r="112" spans="11:11" ht="17.25" customHeight="1">
      <c r="K112" s="188">
        <v>0.1</v>
      </c>
    </row>
    <row r="113" spans="11:11" ht="17.25" customHeight="1">
      <c r="K113" s="38">
        <v>0</v>
      </c>
    </row>
    <row r="114" spans="11:11" ht="17.25" customHeight="1"/>
    <row r="115" spans="11:11" ht="17.25" customHeight="1"/>
    <row r="116" spans="11:11" ht="17.25" customHeight="1"/>
    <row r="117" spans="11:11" ht="17.25" customHeight="1"/>
    <row r="118" spans="11:11" ht="17.25" customHeight="1"/>
    <row r="119" spans="11:11" ht="17.25" customHeight="1"/>
    <row r="120" spans="11:11" ht="17.25" customHeight="1"/>
    <row r="121" spans="11:11" ht="17.25" customHeight="1"/>
    <row r="122" spans="11:11" ht="17.25" customHeight="1"/>
    <row r="123" spans="11:11" ht="17.25" customHeight="1"/>
    <row r="124" spans="11:11" ht="17.25" customHeight="1"/>
    <row r="125" spans="11:11" ht="17.25" customHeight="1"/>
    <row r="126" spans="11:11" ht="17.25" customHeight="1"/>
    <row r="127" spans="11:11" ht="17.25" customHeight="1"/>
    <row r="128" spans="11:11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</sheetData>
  <sheetProtection formatCells="0" formatColumns="0" formatRows="0" insertColumns="0" insertRows="0" insertHyperlinks="0" deleteColumns="0" deleteRows="0" selectLockedCells="1" sort="0" autoFilter="0" pivotTables="0"/>
  <mergeCells count="54">
    <mergeCell ref="A78:K78"/>
    <mergeCell ref="A79:M79"/>
    <mergeCell ref="A80:K80"/>
    <mergeCell ref="B42:B43"/>
    <mergeCell ref="C42:C43"/>
    <mergeCell ref="D42:F42"/>
    <mergeCell ref="I42:I44"/>
    <mergeCell ref="J42:J44"/>
    <mergeCell ref="K41:K44"/>
    <mergeCell ref="L41:L44"/>
    <mergeCell ref="M41:M44"/>
    <mergeCell ref="V41:V44"/>
    <mergeCell ref="S42:S44"/>
    <mergeCell ref="T42:T44"/>
    <mergeCell ref="U42:U44"/>
    <mergeCell ref="Z5:Z6"/>
    <mergeCell ref="R41:U41"/>
    <mergeCell ref="R5:R6"/>
    <mergeCell ref="S5:S6"/>
    <mergeCell ref="R42:R44"/>
    <mergeCell ref="N41:N44"/>
    <mergeCell ref="O41:O44"/>
    <mergeCell ref="P41:P44"/>
    <mergeCell ref="Q41:Q44"/>
    <mergeCell ref="A41:A44"/>
    <mergeCell ref="B41:F41"/>
    <mergeCell ref="G41:G44"/>
    <mergeCell ref="H41:H44"/>
    <mergeCell ref="I41:J41"/>
    <mergeCell ref="L5:L6"/>
    <mergeCell ref="M5:M6"/>
    <mergeCell ref="N5:N6"/>
    <mergeCell ref="Q5:Q6"/>
    <mergeCell ref="AA5:AA6"/>
    <mergeCell ref="T5:V5"/>
    <mergeCell ref="W5:W6"/>
    <mergeCell ref="X5:X6"/>
    <mergeCell ref="Y5:Y6"/>
    <mergeCell ref="A1:K1"/>
    <mergeCell ref="W1:AB1"/>
    <mergeCell ref="A2:M2"/>
    <mergeCell ref="A3:K3"/>
    <mergeCell ref="A4:A6"/>
    <mergeCell ref="B4:J4"/>
    <mergeCell ref="K4:N4"/>
    <mergeCell ref="O4:O6"/>
    <mergeCell ref="P4:P6"/>
    <mergeCell ref="Q4:S4"/>
    <mergeCell ref="T4:AA4"/>
    <mergeCell ref="AB4:AB6"/>
    <mergeCell ref="B5:B6"/>
    <mergeCell ref="C5:F5"/>
    <mergeCell ref="G5:J5"/>
    <mergeCell ref="K5:K6"/>
  </mergeCells>
  <phoneticPr fontId="12"/>
  <printOptions horizontalCentered="1"/>
  <pageMargins left="0.59055118110236227" right="0.59055118110236227" top="0.31496062992125984" bottom="0.11811023622047245" header="0" footer="0"/>
  <pageSetup paperSize="9" pageOrder="overThenDown" orientation="portrait" horizontalDpi="300" verticalDpi="300" r:id="rId1"/>
  <headerFooter alignWithMargins="0"/>
  <rowBreaks count="1" manualBreakCount="1">
    <brk id="110" max="16383" man="1"/>
  </rowBreaks>
  <colBreaks count="1" manualBreakCount="1">
    <brk id="14" max="8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77"/>
  <sheetViews>
    <sheetView view="pageBreakPreview" zoomScale="120" zoomScaleNormal="120" zoomScaleSheetLayoutView="120" workbookViewId="0">
      <selection activeCell="Q79" sqref="Q79"/>
    </sheetView>
  </sheetViews>
  <sheetFormatPr defaultRowHeight="11.25"/>
  <cols>
    <col min="1" max="1" width="3.33203125" style="14" customWidth="1"/>
    <col min="2" max="2" width="11" style="11" customWidth="1"/>
    <col min="3" max="20" width="9.6640625" style="11" customWidth="1"/>
    <col min="21" max="21" width="10.33203125" style="11" customWidth="1"/>
    <col min="22" max="22" width="9.6640625" style="11" customWidth="1"/>
    <col min="23" max="23" width="3.33203125" style="11" customWidth="1"/>
    <col min="24" max="24" width="10.83203125" style="11" customWidth="1"/>
    <col min="25" max="16384" width="9.33203125" style="11"/>
  </cols>
  <sheetData>
    <row r="1" spans="1:24" ht="24" customHeight="1">
      <c r="A1" s="366" t="s">
        <v>283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470" t="s">
        <v>284</v>
      </c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</row>
    <row r="2" spans="1:24" ht="29.25" customHeight="1" thickBot="1">
      <c r="A2" s="456" t="s">
        <v>238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1"/>
      <c r="N2" s="1" t="s">
        <v>125</v>
      </c>
      <c r="P2" s="12"/>
      <c r="Q2" s="12"/>
    </row>
    <row r="3" spans="1:24" ht="22.5" customHeight="1">
      <c r="A3" s="457" t="s">
        <v>41</v>
      </c>
      <c r="B3" s="458"/>
      <c r="C3" s="445" t="s">
        <v>115</v>
      </c>
      <c r="D3" s="463"/>
      <c r="E3" s="463"/>
      <c r="F3" s="463"/>
      <c r="G3" s="463"/>
      <c r="H3" s="464"/>
      <c r="I3" s="445" t="s">
        <v>114</v>
      </c>
      <c r="J3" s="463"/>
      <c r="K3" s="463"/>
      <c r="L3" s="463"/>
      <c r="M3" s="463"/>
      <c r="N3" s="463"/>
      <c r="O3" s="464"/>
      <c r="P3" s="445" t="s">
        <v>168</v>
      </c>
      <c r="Q3" s="446"/>
      <c r="R3" s="446"/>
      <c r="S3" s="446"/>
      <c r="T3" s="446"/>
      <c r="U3" s="446"/>
      <c r="V3" s="446"/>
      <c r="W3" s="471" t="s">
        <v>41</v>
      </c>
      <c r="X3" s="472"/>
    </row>
    <row r="4" spans="1:24" ht="7.5" customHeight="1">
      <c r="A4" s="459"/>
      <c r="B4" s="460"/>
      <c r="C4" s="465" t="s">
        <v>42</v>
      </c>
      <c r="D4" s="267"/>
      <c r="E4" s="467" t="s">
        <v>43</v>
      </c>
      <c r="F4" s="267"/>
      <c r="G4" s="449" t="s">
        <v>44</v>
      </c>
      <c r="H4" s="449" t="s">
        <v>113</v>
      </c>
      <c r="I4" s="447" t="s">
        <v>45</v>
      </c>
      <c r="J4" s="447" t="s">
        <v>46</v>
      </c>
      <c r="K4" s="447" t="s">
        <v>47</v>
      </c>
      <c r="L4" s="449" t="s">
        <v>64</v>
      </c>
      <c r="M4" s="449" t="s">
        <v>67</v>
      </c>
      <c r="N4" s="449" t="s">
        <v>65</v>
      </c>
      <c r="O4" s="449" t="s">
        <v>66</v>
      </c>
      <c r="P4" s="452" t="s">
        <v>48</v>
      </c>
      <c r="Q4" s="452" t="s">
        <v>49</v>
      </c>
      <c r="R4" s="452" t="s">
        <v>50</v>
      </c>
      <c r="S4" s="453" t="s">
        <v>51</v>
      </c>
      <c r="T4" s="451" t="s">
        <v>52</v>
      </c>
      <c r="U4" s="452" t="s">
        <v>53</v>
      </c>
      <c r="V4" s="465" t="s">
        <v>54</v>
      </c>
      <c r="W4" s="452"/>
      <c r="X4" s="473"/>
    </row>
    <row r="5" spans="1:24" ht="22.5" customHeight="1">
      <c r="A5" s="461"/>
      <c r="B5" s="462"/>
      <c r="C5" s="466"/>
      <c r="D5" s="279" t="s">
        <v>55</v>
      </c>
      <c r="E5" s="468"/>
      <c r="F5" s="279" t="s">
        <v>55</v>
      </c>
      <c r="G5" s="450"/>
      <c r="H5" s="450"/>
      <c r="I5" s="448"/>
      <c r="J5" s="448"/>
      <c r="K5" s="448"/>
      <c r="L5" s="450"/>
      <c r="M5" s="450"/>
      <c r="N5" s="450"/>
      <c r="O5" s="450"/>
      <c r="P5" s="452"/>
      <c r="Q5" s="452"/>
      <c r="R5" s="452"/>
      <c r="S5" s="452"/>
      <c r="T5" s="452"/>
      <c r="U5" s="452"/>
      <c r="V5" s="466"/>
      <c r="W5" s="452"/>
      <c r="X5" s="473"/>
    </row>
    <row r="6" spans="1:24" s="81" customFormat="1" ht="11.25" customHeight="1">
      <c r="A6" s="138"/>
      <c r="B6" s="111"/>
      <c r="C6" s="81" t="s">
        <v>257</v>
      </c>
      <c r="D6" s="81" t="s">
        <v>258</v>
      </c>
      <c r="E6" s="81" t="s">
        <v>257</v>
      </c>
      <c r="F6" s="81" t="s">
        <v>258</v>
      </c>
      <c r="G6" s="81" t="s">
        <v>257</v>
      </c>
      <c r="H6" s="81" t="s">
        <v>257</v>
      </c>
      <c r="I6" s="81" t="s">
        <v>259</v>
      </c>
      <c r="J6" s="81" t="s">
        <v>259</v>
      </c>
      <c r="K6" s="81" t="s">
        <v>259</v>
      </c>
      <c r="L6" s="81" t="s">
        <v>259</v>
      </c>
      <c r="M6" s="81" t="s">
        <v>259</v>
      </c>
      <c r="N6" s="81" t="s">
        <v>259</v>
      </c>
      <c r="O6" s="81" t="s">
        <v>259</v>
      </c>
      <c r="P6" s="81" t="s">
        <v>257</v>
      </c>
      <c r="Q6" s="81" t="s">
        <v>257</v>
      </c>
      <c r="R6" s="81" t="s">
        <v>257</v>
      </c>
      <c r="S6" s="81" t="s">
        <v>257</v>
      </c>
      <c r="T6" s="81" t="s">
        <v>260</v>
      </c>
      <c r="U6" s="81" t="s">
        <v>257</v>
      </c>
      <c r="V6" s="81" t="s">
        <v>189</v>
      </c>
      <c r="W6" s="112"/>
    </row>
    <row r="7" spans="1:24" s="13" customFormat="1" ht="11.25" customHeight="1">
      <c r="A7" s="311" t="s">
        <v>308</v>
      </c>
      <c r="B7" s="311"/>
      <c r="C7" s="268">
        <v>171</v>
      </c>
      <c r="D7" s="209">
        <v>29574</v>
      </c>
      <c r="E7" s="209">
        <v>1631</v>
      </c>
      <c r="F7" s="209">
        <v>2762</v>
      </c>
      <c r="G7" s="209">
        <v>1003</v>
      </c>
      <c r="H7" s="209">
        <v>791</v>
      </c>
      <c r="I7" s="209">
        <v>5365</v>
      </c>
      <c r="J7" s="209">
        <v>1691</v>
      </c>
      <c r="K7" s="209">
        <v>2994</v>
      </c>
      <c r="L7" s="209">
        <v>946</v>
      </c>
      <c r="M7" s="209">
        <v>468</v>
      </c>
      <c r="N7" s="209">
        <v>19989</v>
      </c>
      <c r="O7" s="209">
        <v>5472</v>
      </c>
      <c r="P7" s="210">
        <v>366</v>
      </c>
      <c r="Q7" s="210">
        <v>2072</v>
      </c>
      <c r="R7" s="210">
        <v>3850</v>
      </c>
      <c r="S7" s="210">
        <v>1793</v>
      </c>
      <c r="T7" s="210">
        <v>1009</v>
      </c>
      <c r="U7" s="210">
        <v>110155</v>
      </c>
      <c r="V7" s="105">
        <v>29</v>
      </c>
      <c r="W7" s="474" t="s">
        <v>303</v>
      </c>
      <c r="X7" s="317"/>
    </row>
    <row r="8" spans="1:24" ht="11.25" customHeight="1">
      <c r="A8" s="438" t="s">
        <v>309</v>
      </c>
      <c r="B8" s="438"/>
      <c r="C8" s="268">
        <v>170</v>
      </c>
      <c r="D8" s="209">
        <v>29378</v>
      </c>
      <c r="E8" s="209">
        <v>1638</v>
      </c>
      <c r="F8" s="209">
        <v>2664</v>
      </c>
      <c r="G8" s="209">
        <v>1006</v>
      </c>
      <c r="H8" s="209">
        <v>807</v>
      </c>
      <c r="I8" s="209" t="s">
        <v>1</v>
      </c>
      <c r="J8" s="209" t="s">
        <v>1</v>
      </c>
      <c r="K8" s="209" t="s">
        <v>1</v>
      </c>
      <c r="L8" s="209" t="s">
        <v>1</v>
      </c>
      <c r="M8" s="209" t="s">
        <v>1</v>
      </c>
      <c r="N8" s="209" t="s">
        <v>1</v>
      </c>
      <c r="O8" s="209" t="s">
        <v>1</v>
      </c>
      <c r="P8" s="210">
        <v>354</v>
      </c>
      <c r="Q8" s="210">
        <v>2059</v>
      </c>
      <c r="R8" s="210">
        <v>3910</v>
      </c>
      <c r="S8" s="210">
        <v>1769</v>
      </c>
      <c r="T8" s="210">
        <v>992</v>
      </c>
      <c r="U8" s="210">
        <v>106789</v>
      </c>
      <c r="V8" s="105">
        <v>29</v>
      </c>
      <c r="W8" s="475" t="s">
        <v>304</v>
      </c>
      <c r="X8" s="476"/>
    </row>
    <row r="9" spans="1:24" ht="11.25" customHeight="1">
      <c r="A9" s="438" t="s">
        <v>310</v>
      </c>
      <c r="B9" s="438"/>
      <c r="C9" s="268">
        <v>167</v>
      </c>
      <c r="D9" s="209">
        <v>29088</v>
      </c>
      <c r="E9" s="209">
        <v>1653</v>
      </c>
      <c r="F9" s="209">
        <v>2513</v>
      </c>
      <c r="G9" s="209">
        <v>990</v>
      </c>
      <c r="H9" s="210">
        <v>825</v>
      </c>
      <c r="I9" s="209">
        <v>5538</v>
      </c>
      <c r="J9" s="209">
        <v>1670</v>
      </c>
      <c r="K9" s="209">
        <v>3198</v>
      </c>
      <c r="L9" s="209">
        <v>936</v>
      </c>
      <c r="M9" s="209">
        <v>453</v>
      </c>
      <c r="N9" s="209">
        <v>20926</v>
      </c>
      <c r="O9" s="209">
        <v>5119</v>
      </c>
      <c r="P9" s="210">
        <v>342</v>
      </c>
      <c r="Q9" s="210">
        <v>2053</v>
      </c>
      <c r="R9" s="210">
        <v>3986</v>
      </c>
      <c r="S9" s="210">
        <v>1640</v>
      </c>
      <c r="T9" s="210">
        <v>955</v>
      </c>
      <c r="U9" s="272">
        <v>106996</v>
      </c>
      <c r="V9" s="105">
        <v>28</v>
      </c>
      <c r="W9" s="475" t="s">
        <v>305</v>
      </c>
      <c r="X9" s="476"/>
    </row>
    <row r="10" spans="1:24" ht="11.25" customHeight="1">
      <c r="A10" s="438" t="s">
        <v>311</v>
      </c>
      <c r="B10" s="438"/>
      <c r="C10" s="268">
        <v>164</v>
      </c>
      <c r="D10" s="209">
        <v>28813</v>
      </c>
      <c r="E10" s="209">
        <v>1659</v>
      </c>
      <c r="F10" s="209">
        <v>2448</v>
      </c>
      <c r="G10" s="209">
        <v>996</v>
      </c>
      <c r="H10" s="210">
        <v>842</v>
      </c>
      <c r="I10" s="209" t="s">
        <v>1</v>
      </c>
      <c r="J10" s="209" t="s">
        <v>1</v>
      </c>
      <c r="K10" s="209" t="s">
        <v>1</v>
      </c>
      <c r="L10" s="209" t="s">
        <v>1</v>
      </c>
      <c r="M10" s="209" t="s">
        <v>1</v>
      </c>
      <c r="N10" s="209" t="s">
        <v>1</v>
      </c>
      <c r="O10" s="209" t="s">
        <v>1</v>
      </c>
      <c r="P10" s="210">
        <v>328</v>
      </c>
      <c r="Q10" s="210">
        <v>2045</v>
      </c>
      <c r="R10" s="210">
        <v>4071</v>
      </c>
      <c r="S10" s="210">
        <v>1420</v>
      </c>
      <c r="T10" s="210">
        <v>944</v>
      </c>
      <c r="U10" s="272">
        <v>107184</v>
      </c>
      <c r="V10" s="105">
        <v>28</v>
      </c>
      <c r="W10" s="475" t="s">
        <v>306</v>
      </c>
      <c r="X10" s="476"/>
    </row>
    <row r="11" spans="1:24" s="19" customFormat="1" ht="11.25" customHeight="1">
      <c r="A11" s="454" t="s">
        <v>312</v>
      </c>
      <c r="B11" s="455"/>
      <c r="C11" s="269">
        <f>SUM(C13,C15)</f>
        <v>164</v>
      </c>
      <c r="D11" s="270">
        <f t="shared" ref="D11:G11" si="0">SUM(D13,D15)</f>
        <v>28615</v>
      </c>
      <c r="E11" s="270">
        <f t="shared" si="0"/>
        <v>1661</v>
      </c>
      <c r="F11" s="270">
        <f t="shared" si="0"/>
        <v>2305</v>
      </c>
      <c r="G11" s="270">
        <f t="shared" si="0"/>
        <v>1000</v>
      </c>
      <c r="H11" s="211">
        <v>838</v>
      </c>
      <c r="I11" s="270">
        <v>5975</v>
      </c>
      <c r="J11" s="270">
        <v>1752</v>
      </c>
      <c r="K11" s="270">
        <v>4121</v>
      </c>
      <c r="L11" s="270">
        <v>974</v>
      </c>
      <c r="M11" s="270">
        <v>517</v>
      </c>
      <c r="N11" s="270">
        <v>22563</v>
      </c>
      <c r="O11" s="270">
        <v>4828</v>
      </c>
      <c r="P11" s="211">
        <f>SUM(P17,P23:P72)</f>
        <v>319</v>
      </c>
      <c r="Q11" s="211">
        <f t="shared" ref="Q11:T11" si="1">SUM(Q17,Q23:Q72)</f>
        <v>2002</v>
      </c>
      <c r="R11" s="211">
        <f t="shared" si="1"/>
        <v>4114</v>
      </c>
      <c r="S11" s="211">
        <f t="shared" si="1"/>
        <v>1360</v>
      </c>
      <c r="T11" s="211">
        <f t="shared" si="1"/>
        <v>929</v>
      </c>
      <c r="U11" s="211">
        <f>U13+U15</f>
        <v>107326</v>
      </c>
      <c r="V11" s="273">
        <f>V13+V15</f>
        <v>28</v>
      </c>
      <c r="W11" s="434" t="s">
        <v>307</v>
      </c>
      <c r="X11" s="435"/>
    </row>
    <row r="12" spans="1:24" ht="8.25" customHeight="1">
      <c r="B12" s="15"/>
      <c r="C12" s="209"/>
      <c r="D12" s="209"/>
      <c r="E12" s="209"/>
      <c r="F12" s="209"/>
      <c r="G12" s="209"/>
      <c r="H12" s="211"/>
      <c r="I12" s="209"/>
      <c r="J12" s="209"/>
      <c r="K12" s="209"/>
      <c r="L12" s="209"/>
      <c r="M12" s="209"/>
      <c r="N12" s="209"/>
      <c r="O12" s="209"/>
      <c r="P12" s="274"/>
      <c r="Q12" s="274"/>
      <c r="R12" s="274"/>
      <c r="S12" s="274"/>
      <c r="T12" s="274"/>
      <c r="U12" s="274"/>
      <c r="V12" s="105"/>
      <c r="W12" s="76"/>
      <c r="X12" s="16"/>
    </row>
    <row r="13" spans="1:24" s="19" customFormat="1" ht="11.25" customHeight="1">
      <c r="A13" s="436" t="s">
        <v>8</v>
      </c>
      <c r="B13" s="437"/>
      <c r="C13" s="270">
        <f>SUM(C17,C23:C27,C29:C33,C35:C38)</f>
        <v>152</v>
      </c>
      <c r="D13" s="270">
        <f t="shared" ref="D13:G13" si="2">SUM(D17,D23:D27,D29:D33,D35:D38)</f>
        <v>27077</v>
      </c>
      <c r="E13" s="270">
        <f t="shared" si="2"/>
        <v>1571</v>
      </c>
      <c r="F13" s="270">
        <f t="shared" si="2"/>
        <v>2191</v>
      </c>
      <c r="G13" s="270">
        <f t="shared" si="2"/>
        <v>951</v>
      </c>
      <c r="H13" s="211">
        <v>808</v>
      </c>
      <c r="I13" s="270">
        <v>5820</v>
      </c>
      <c r="J13" s="270">
        <v>1686</v>
      </c>
      <c r="K13" s="270">
        <v>3953</v>
      </c>
      <c r="L13" s="270">
        <v>894</v>
      </c>
      <c r="M13" s="270">
        <v>516</v>
      </c>
      <c r="N13" s="270">
        <v>21492</v>
      </c>
      <c r="O13" s="270">
        <v>4491</v>
      </c>
      <c r="P13" s="211">
        <f>SUM(P17,P23:P27,P29:P33,P35:P38)</f>
        <v>278</v>
      </c>
      <c r="Q13" s="211">
        <f t="shared" ref="Q13:T13" si="3">SUM(Q17,Q23:Q27,Q29:Q33,Q35:Q38)</f>
        <v>1861</v>
      </c>
      <c r="R13" s="211">
        <f t="shared" si="3"/>
        <v>3901</v>
      </c>
      <c r="S13" s="211">
        <f t="shared" si="3"/>
        <v>1288</v>
      </c>
      <c r="T13" s="211">
        <f t="shared" si="3"/>
        <v>831</v>
      </c>
      <c r="U13" s="211">
        <f>SUM(U17:U38)</f>
        <v>81936</v>
      </c>
      <c r="V13" s="273">
        <f>SUM(V17:V38)</f>
        <v>21</v>
      </c>
      <c r="W13" s="477" t="s">
        <v>190</v>
      </c>
      <c r="X13" s="436"/>
    </row>
    <row r="14" spans="1:24" ht="8.25" customHeight="1">
      <c r="B14" s="15"/>
      <c r="C14" s="209"/>
      <c r="D14" s="209"/>
      <c r="E14" s="209"/>
      <c r="F14" s="209"/>
      <c r="G14" s="209"/>
      <c r="H14" s="211"/>
      <c r="I14" s="209"/>
      <c r="J14" s="209"/>
      <c r="K14" s="209"/>
      <c r="L14" s="209"/>
      <c r="M14" s="209"/>
      <c r="N14" s="209"/>
      <c r="O14" s="209"/>
      <c r="P14" s="211"/>
      <c r="Q14" s="211"/>
      <c r="R14" s="211"/>
      <c r="S14" s="211"/>
      <c r="T14" s="211"/>
      <c r="U14" s="211"/>
      <c r="V14" s="273"/>
      <c r="W14" s="77"/>
      <c r="X14" s="16"/>
    </row>
    <row r="15" spans="1:24" s="19" customFormat="1" ht="11.25" customHeight="1">
      <c r="A15" s="436" t="s">
        <v>9</v>
      </c>
      <c r="B15" s="437"/>
      <c r="C15" s="270">
        <f>SUM(C41,C44,C47,C50,C53,C56,C59:C60,C63,C66:C67,C70,C72)</f>
        <v>12</v>
      </c>
      <c r="D15" s="270">
        <f t="shared" ref="D15:G15" si="4">SUM(D41,D44,D47,D50,D53,D56,D59:D60,D63,D66:D67,D70,D72)</f>
        <v>1538</v>
      </c>
      <c r="E15" s="270">
        <f t="shared" si="4"/>
        <v>90</v>
      </c>
      <c r="F15" s="270">
        <f t="shared" si="4"/>
        <v>114</v>
      </c>
      <c r="G15" s="270">
        <f t="shared" si="4"/>
        <v>49</v>
      </c>
      <c r="H15" s="211">
        <v>30</v>
      </c>
      <c r="I15" s="270">
        <v>155</v>
      </c>
      <c r="J15" s="270">
        <v>66</v>
      </c>
      <c r="K15" s="270">
        <v>168</v>
      </c>
      <c r="L15" s="270">
        <v>80</v>
      </c>
      <c r="M15" s="270">
        <v>1</v>
      </c>
      <c r="N15" s="270">
        <v>1071</v>
      </c>
      <c r="O15" s="270">
        <v>337</v>
      </c>
      <c r="P15" s="211">
        <f>SUM(P41:P70)</f>
        <v>41</v>
      </c>
      <c r="Q15" s="211">
        <f t="shared" ref="Q15:T15" si="5">SUM(Q41:Q70)</f>
        <v>140</v>
      </c>
      <c r="R15" s="211">
        <f t="shared" si="5"/>
        <v>210</v>
      </c>
      <c r="S15" s="211">
        <f t="shared" si="5"/>
        <v>72</v>
      </c>
      <c r="T15" s="211">
        <f t="shared" si="5"/>
        <v>98</v>
      </c>
      <c r="U15" s="211">
        <f>SUM(U41:U72)</f>
        <v>25390</v>
      </c>
      <c r="V15" s="273">
        <f>SUM(V41:V72)</f>
        <v>7</v>
      </c>
      <c r="W15" s="477" t="s">
        <v>191</v>
      </c>
      <c r="X15" s="436"/>
    </row>
    <row r="16" spans="1:24" ht="8.25" customHeight="1">
      <c r="A16" s="16"/>
      <c r="B16" s="15"/>
      <c r="C16" s="209"/>
      <c r="D16" s="209"/>
      <c r="E16" s="209"/>
      <c r="F16" s="209"/>
      <c r="G16" s="209"/>
      <c r="H16" s="210"/>
      <c r="I16" s="209"/>
      <c r="J16" s="209"/>
      <c r="K16" s="209"/>
      <c r="L16" s="209"/>
      <c r="M16" s="209"/>
      <c r="N16" s="209"/>
      <c r="O16" s="209"/>
      <c r="P16" s="211"/>
      <c r="Q16" s="211"/>
      <c r="R16" s="211"/>
      <c r="S16" s="211"/>
      <c r="T16" s="211"/>
      <c r="U16" s="211"/>
      <c r="V16" s="273"/>
      <c r="W16" s="281"/>
      <c r="X16" s="12"/>
    </row>
    <row r="17" spans="1:24" s="19" customFormat="1" ht="11.25" customHeight="1">
      <c r="A17" s="275"/>
      <c r="B17" s="106" t="s">
        <v>10</v>
      </c>
      <c r="C17" s="270">
        <f>SUM(C18:C21)</f>
        <v>55</v>
      </c>
      <c r="D17" s="270">
        <f t="shared" ref="D17:G17" si="6">SUM(D18:D21)</f>
        <v>10996</v>
      </c>
      <c r="E17" s="270">
        <f t="shared" si="6"/>
        <v>692</v>
      </c>
      <c r="F17" s="270">
        <f t="shared" si="6"/>
        <v>958</v>
      </c>
      <c r="G17" s="270">
        <f t="shared" si="6"/>
        <v>439</v>
      </c>
      <c r="H17" s="211">
        <v>345</v>
      </c>
      <c r="I17" s="270">
        <v>3081</v>
      </c>
      <c r="J17" s="270">
        <v>944</v>
      </c>
      <c r="K17" s="270">
        <v>2116</v>
      </c>
      <c r="L17" s="270">
        <v>319</v>
      </c>
      <c r="M17" s="270">
        <v>266</v>
      </c>
      <c r="N17" s="270">
        <v>10022</v>
      </c>
      <c r="O17" s="270">
        <v>1443</v>
      </c>
      <c r="P17" s="211">
        <v>102</v>
      </c>
      <c r="Q17" s="211">
        <v>667</v>
      </c>
      <c r="R17" s="211">
        <v>1636</v>
      </c>
      <c r="S17" s="211">
        <v>563</v>
      </c>
      <c r="T17" s="211">
        <v>183</v>
      </c>
      <c r="U17" s="211">
        <v>8200</v>
      </c>
      <c r="V17" s="273">
        <v>2</v>
      </c>
      <c r="W17" s="107"/>
      <c r="X17" s="108" t="s">
        <v>10</v>
      </c>
    </row>
    <row r="18" spans="1:24" ht="11.25" customHeight="1">
      <c r="A18" s="16"/>
      <c r="B18" s="3" t="s">
        <v>172</v>
      </c>
      <c r="C18" s="209">
        <v>27</v>
      </c>
      <c r="D18" s="209">
        <v>6937</v>
      </c>
      <c r="E18" s="209">
        <v>397</v>
      </c>
      <c r="F18" s="209">
        <v>511</v>
      </c>
      <c r="G18" s="209">
        <v>234</v>
      </c>
      <c r="H18" s="210">
        <v>181</v>
      </c>
      <c r="I18" s="209">
        <v>2334</v>
      </c>
      <c r="J18" s="209">
        <v>652</v>
      </c>
      <c r="K18" s="209">
        <v>1275</v>
      </c>
      <c r="L18" s="209">
        <v>215</v>
      </c>
      <c r="M18" s="209">
        <v>185</v>
      </c>
      <c r="N18" s="209">
        <v>6798</v>
      </c>
      <c r="O18" s="209">
        <v>659</v>
      </c>
      <c r="P18" s="209" t="s">
        <v>313</v>
      </c>
      <c r="Q18" s="209" t="s">
        <v>313</v>
      </c>
      <c r="R18" s="209" t="s">
        <v>313</v>
      </c>
      <c r="S18" s="209" t="s">
        <v>313</v>
      </c>
      <c r="T18" s="209" t="s">
        <v>313</v>
      </c>
      <c r="U18" s="209" t="s">
        <v>318</v>
      </c>
      <c r="V18" s="305" t="s">
        <v>313</v>
      </c>
      <c r="W18" s="17"/>
      <c r="X18" s="4" t="s">
        <v>172</v>
      </c>
    </row>
    <row r="19" spans="1:24" ht="11.25" customHeight="1">
      <c r="A19" s="16"/>
      <c r="B19" s="3" t="s">
        <v>171</v>
      </c>
      <c r="C19" s="209">
        <v>11</v>
      </c>
      <c r="D19" s="209">
        <v>1763</v>
      </c>
      <c r="E19" s="209">
        <v>113</v>
      </c>
      <c r="F19" s="209">
        <v>118</v>
      </c>
      <c r="G19" s="209">
        <v>75</v>
      </c>
      <c r="H19" s="210">
        <v>65</v>
      </c>
      <c r="I19" s="209">
        <v>313</v>
      </c>
      <c r="J19" s="209">
        <v>107</v>
      </c>
      <c r="K19" s="209">
        <v>378</v>
      </c>
      <c r="L19" s="209">
        <v>42</v>
      </c>
      <c r="M19" s="209">
        <v>32</v>
      </c>
      <c r="N19" s="209">
        <v>1347</v>
      </c>
      <c r="O19" s="209">
        <v>267</v>
      </c>
      <c r="P19" s="209" t="s">
        <v>313</v>
      </c>
      <c r="Q19" s="209" t="s">
        <v>313</v>
      </c>
      <c r="R19" s="209" t="s">
        <v>313</v>
      </c>
      <c r="S19" s="209" t="s">
        <v>313</v>
      </c>
      <c r="T19" s="209" t="s">
        <v>313</v>
      </c>
      <c r="U19" s="209" t="s">
        <v>314</v>
      </c>
      <c r="V19" s="305" t="s">
        <v>314</v>
      </c>
      <c r="W19" s="17"/>
      <c r="X19" s="4" t="s">
        <v>171</v>
      </c>
    </row>
    <row r="20" spans="1:24" ht="11.25" customHeight="1">
      <c r="A20" s="16"/>
      <c r="B20" s="3" t="s">
        <v>170</v>
      </c>
      <c r="C20" s="209">
        <v>8</v>
      </c>
      <c r="D20" s="209">
        <v>677</v>
      </c>
      <c r="E20" s="209">
        <v>69</v>
      </c>
      <c r="F20" s="209">
        <v>72</v>
      </c>
      <c r="G20" s="209">
        <v>43</v>
      </c>
      <c r="H20" s="210">
        <v>39</v>
      </c>
      <c r="I20" s="209">
        <v>144</v>
      </c>
      <c r="J20" s="209">
        <v>61</v>
      </c>
      <c r="K20" s="209">
        <v>151</v>
      </c>
      <c r="L20" s="209">
        <v>19</v>
      </c>
      <c r="M20" s="209">
        <v>13</v>
      </c>
      <c r="N20" s="209">
        <v>495</v>
      </c>
      <c r="O20" s="209">
        <v>232</v>
      </c>
      <c r="P20" s="209" t="s">
        <v>313</v>
      </c>
      <c r="Q20" s="209" t="s">
        <v>313</v>
      </c>
      <c r="R20" s="209" t="s">
        <v>313</v>
      </c>
      <c r="S20" s="209" t="s">
        <v>313</v>
      </c>
      <c r="T20" s="209" t="s">
        <v>313</v>
      </c>
      <c r="U20" s="209" t="s">
        <v>314</v>
      </c>
      <c r="V20" s="305" t="s">
        <v>315</v>
      </c>
      <c r="W20" s="17"/>
      <c r="X20" s="4" t="s">
        <v>170</v>
      </c>
    </row>
    <row r="21" spans="1:24" ht="11.25" customHeight="1">
      <c r="A21" s="16"/>
      <c r="B21" s="3" t="s">
        <v>169</v>
      </c>
      <c r="C21" s="209">
        <v>9</v>
      </c>
      <c r="D21" s="209">
        <v>1619</v>
      </c>
      <c r="E21" s="209">
        <v>113</v>
      </c>
      <c r="F21" s="209">
        <v>257</v>
      </c>
      <c r="G21" s="209">
        <v>87</v>
      </c>
      <c r="H21" s="210">
        <v>60</v>
      </c>
      <c r="I21" s="209">
        <v>290</v>
      </c>
      <c r="J21" s="209">
        <v>124</v>
      </c>
      <c r="K21" s="209">
        <v>312</v>
      </c>
      <c r="L21" s="209">
        <v>43</v>
      </c>
      <c r="M21" s="209">
        <v>36</v>
      </c>
      <c r="N21" s="209">
        <v>1382</v>
      </c>
      <c r="O21" s="209">
        <v>285</v>
      </c>
      <c r="P21" s="209" t="s">
        <v>313</v>
      </c>
      <c r="Q21" s="209" t="s">
        <v>313</v>
      </c>
      <c r="R21" s="209" t="s">
        <v>313</v>
      </c>
      <c r="S21" s="209" t="s">
        <v>313</v>
      </c>
      <c r="T21" s="209" t="s">
        <v>313</v>
      </c>
      <c r="U21" s="209" t="s">
        <v>316</v>
      </c>
      <c r="V21" s="305" t="s">
        <v>317</v>
      </c>
      <c r="W21" s="17"/>
      <c r="X21" s="4" t="s">
        <v>169</v>
      </c>
    </row>
    <row r="22" spans="1:24" ht="8.25" customHeight="1">
      <c r="A22" s="16"/>
      <c r="B22" s="3"/>
      <c r="C22" s="209"/>
      <c r="D22" s="209"/>
      <c r="E22" s="209"/>
      <c r="F22" s="209"/>
      <c r="G22" s="209"/>
      <c r="H22" s="210"/>
      <c r="I22" s="209"/>
      <c r="J22" s="209"/>
      <c r="K22" s="209"/>
      <c r="L22" s="209"/>
      <c r="M22" s="209"/>
      <c r="N22" s="209"/>
      <c r="O22" s="209"/>
      <c r="P22" s="274"/>
      <c r="Q22" s="274"/>
      <c r="R22" s="274"/>
      <c r="S22" s="274"/>
      <c r="T22" s="274"/>
      <c r="U22" s="274"/>
      <c r="V22" s="273"/>
      <c r="W22" s="17"/>
      <c r="X22" s="4"/>
    </row>
    <row r="23" spans="1:24" s="19" customFormat="1" ht="11.25" customHeight="1">
      <c r="A23" s="275"/>
      <c r="B23" s="106" t="s">
        <v>11</v>
      </c>
      <c r="C23" s="270">
        <v>36</v>
      </c>
      <c r="D23" s="270">
        <v>7393</v>
      </c>
      <c r="E23" s="270">
        <v>352</v>
      </c>
      <c r="F23" s="270">
        <v>445</v>
      </c>
      <c r="G23" s="270">
        <v>229</v>
      </c>
      <c r="H23" s="211">
        <v>176</v>
      </c>
      <c r="I23" s="270">
        <v>1757</v>
      </c>
      <c r="J23" s="270">
        <v>350</v>
      </c>
      <c r="K23" s="270">
        <v>908</v>
      </c>
      <c r="L23" s="270">
        <v>190</v>
      </c>
      <c r="M23" s="270">
        <v>169</v>
      </c>
      <c r="N23" s="270">
        <v>6228</v>
      </c>
      <c r="O23" s="270">
        <v>1154</v>
      </c>
      <c r="P23" s="270">
        <v>51</v>
      </c>
      <c r="Q23" s="270">
        <v>455</v>
      </c>
      <c r="R23" s="270">
        <v>968</v>
      </c>
      <c r="S23" s="270">
        <v>266</v>
      </c>
      <c r="T23" s="270">
        <v>161</v>
      </c>
      <c r="U23" s="270">
        <v>890</v>
      </c>
      <c r="V23" s="273">
        <v>4</v>
      </c>
      <c r="W23" s="107"/>
      <c r="X23" s="108" t="s">
        <v>11</v>
      </c>
    </row>
    <row r="24" spans="1:24" s="19" customFormat="1" ht="11.25" customHeight="1">
      <c r="A24" s="275"/>
      <c r="B24" s="106" t="s">
        <v>12</v>
      </c>
      <c r="C24" s="270">
        <v>11</v>
      </c>
      <c r="D24" s="270">
        <v>1735</v>
      </c>
      <c r="E24" s="270">
        <v>98</v>
      </c>
      <c r="F24" s="270">
        <v>219</v>
      </c>
      <c r="G24" s="270">
        <v>48</v>
      </c>
      <c r="H24" s="211">
        <v>74</v>
      </c>
      <c r="I24" s="270">
        <v>280</v>
      </c>
      <c r="J24" s="270">
        <v>69</v>
      </c>
      <c r="K24" s="270">
        <v>222</v>
      </c>
      <c r="L24" s="270">
        <v>54</v>
      </c>
      <c r="M24" s="270">
        <v>29</v>
      </c>
      <c r="N24" s="270">
        <v>1437</v>
      </c>
      <c r="O24" s="270">
        <v>286</v>
      </c>
      <c r="P24" s="270">
        <v>14</v>
      </c>
      <c r="Q24" s="270">
        <v>121</v>
      </c>
      <c r="R24" s="270">
        <v>264</v>
      </c>
      <c r="S24" s="270">
        <v>83</v>
      </c>
      <c r="T24" s="270">
        <v>56</v>
      </c>
      <c r="U24" s="270">
        <v>11679</v>
      </c>
      <c r="V24" s="273">
        <v>2</v>
      </c>
      <c r="W24" s="107"/>
      <c r="X24" s="108" t="s">
        <v>12</v>
      </c>
    </row>
    <row r="25" spans="1:24" s="19" customFormat="1" ht="11.25" customHeight="1">
      <c r="A25" s="275"/>
      <c r="B25" s="106" t="s">
        <v>13</v>
      </c>
      <c r="C25" s="270">
        <v>10</v>
      </c>
      <c r="D25" s="270">
        <v>1055</v>
      </c>
      <c r="E25" s="270">
        <v>52</v>
      </c>
      <c r="F25" s="270">
        <v>32</v>
      </c>
      <c r="G25" s="270">
        <v>36</v>
      </c>
      <c r="H25" s="211">
        <v>35</v>
      </c>
      <c r="I25" s="270">
        <v>94</v>
      </c>
      <c r="J25" s="270">
        <v>47</v>
      </c>
      <c r="K25" s="270">
        <v>98</v>
      </c>
      <c r="L25" s="270">
        <v>26</v>
      </c>
      <c r="M25" s="270">
        <v>3</v>
      </c>
      <c r="N25" s="270">
        <v>464</v>
      </c>
      <c r="O25" s="270">
        <v>215</v>
      </c>
      <c r="P25" s="270">
        <v>7</v>
      </c>
      <c r="Q25" s="270">
        <v>72</v>
      </c>
      <c r="R25" s="270">
        <v>132</v>
      </c>
      <c r="S25" s="270">
        <v>40</v>
      </c>
      <c r="T25" s="270">
        <v>26</v>
      </c>
      <c r="U25" s="270">
        <v>532</v>
      </c>
      <c r="V25" s="273">
        <v>1</v>
      </c>
      <c r="W25" s="107"/>
      <c r="X25" s="108" t="s">
        <v>13</v>
      </c>
    </row>
    <row r="26" spans="1:24" s="19" customFormat="1" ht="11.25" customHeight="1">
      <c r="A26" s="275"/>
      <c r="B26" s="106" t="s">
        <v>14</v>
      </c>
      <c r="C26" s="270">
        <v>5</v>
      </c>
      <c r="D26" s="270">
        <v>982</v>
      </c>
      <c r="E26" s="270">
        <v>42</v>
      </c>
      <c r="F26" s="270">
        <v>36</v>
      </c>
      <c r="G26" s="270">
        <v>23</v>
      </c>
      <c r="H26" s="211">
        <v>22</v>
      </c>
      <c r="I26" s="270">
        <v>77</v>
      </c>
      <c r="J26" s="270">
        <v>38</v>
      </c>
      <c r="K26" s="270">
        <v>73</v>
      </c>
      <c r="L26" s="270">
        <v>29</v>
      </c>
      <c r="M26" s="270">
        <v>9</v>
      </c>
      <c r="N26" s="270">
        <v>440</v>
      </c>
      <c r="O26" s="270">
        <v>193</v>
      </c>
      <c r="P26" s="270">
        <v>5</v>
      </c>
      <c r="Q26" s="270">
        <v>54</v>
      </c>
      <c r="R26" s="270">
        <v>103</v>
      </c>
      <c r="S26" s="270">
        <v>41</v>
      </c>
      <c r="T26" s="270">
        <v>41</v>
      </c>
      <c r="U26" s="270">
        <v>2793</v>
      </c>
      <c r="V26" s="273">
        <v>1</v>
      </c>
      <c r="W26" s="107"/>
      <c r="X26" s="108" t="s">
        <v>14</v>
      </c>
    </row>
    <row r="27" spans="1:24" s="19" customFormat="1" ht="11.25" customHeight="1">
      <c r="A27" s="275"/>
      <c r="B27" s="106" t="s">
        <v>15</v>
      </c>
      <c r="C27" s="270">
        <v>3</v>
      </c>
      <c r="D27" s="270">
        <v>272</v>
      </c>
      <c r="E27" s="270">
        <v>30</v>
      </c>
      <c r="F27" s="270">
        <v>49</v>
      </c>
      <c r="G27" s="270">
        <v>23</v>
      </c>
      <c r="H27" s="211">
        <v>19</v>
      </c>
      <c r="I27" s="270">
        <v>45</v>
      </c>
      <c r="J27" s="270">
        <v>27</v>
      </c>
      <c r="K27" s="270">
        <v>60</v>
      </c>
      <c r="L27" s="270">
        <v>17</v>
      </c>
      <c r="M27" s="270">
        <v>2</v>
      </c>
      <c r="N27" s="270">
        <v>239</v>
      </c>
      <c r="O27" s="270">
        <v>151</v>
      </c>
      <c r="P27" s="270">
        <v>4</v>
      </c>
      <c r="Q27" s="270">
        <v>51</v>
      </c>
      <c r="R27" s="270">
        <v>93</v>
      </c>
      <c r="S27" s="270">
        <v>28</v>
      </c>
      <c r="T27" s="270">
        <v>14</v>
      </c>
      <c r="U27" s="270">
        <v>7658</v>
      </c>
      <c r="V27" s="273">
        <v>0</v>
      </c>
      <c r="W27" s="107"/>
      <c r="X27" s="108" t="s">
        <v>15</v>
      </c>
    </row>
    <row r="28" spans="1:24" s="19" customFormat="1" ht="8.25" customHeight="1">
      <c r="A28" s="275"/>
      <c r="B28" s="106"/>
      <c r="C28" s="270"/>
      <c r="D28" s="270"/>
      <c r="E28" s="270"/>
      <c r="F28" s="270"/>
      <c r="G28" s="270"/>
      <c r="H28" s="211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3"/>
      <c r="W28" s="107"/>
      <c r="X28" s="108"/>
    </row>
    <row r="29" spans="1:24" s="19" customFormat="1" ht="11.25" customHeight="1">
      <c r="A29" s="275"/>
      <c r="B29" s="106" t="s">
        <v>16</v>
      </c>
      <c r="C29" s="270">
        <v>3</v>
      </c>
      <c r="D29" s="270">
        <v>222</v>
      </c>
      <c r="E29" s="270">
        <v>48</v>
      </c>
      <c r="F29" s="270">
        <v>156</v>
      </c>
      <c r="G29" s="270">
        <v>27</v>
      </c>
      <c r="H29" s="211">
        <v>23</v>
      </c>
      <c r="I29" s="270">
        <v>74</v>
      </c>
      <c r="J29" s="270">
        <v>39</v>
      </c>
      <c r="K29" s="270">
        <v>74</v>
      </c>
      <c r="L29" s="270">
        <v>28</v>
      </c>
      <c r="M29" s="270">
        <v>13</v>
      </c>
      <c r="N29" s="270">
        <v>307</v>
      </c>
      <c r="O29" s="270">
        <v>134</v>
      </c>
      <c r="P29" s="270">
        <v>11</v>
      </c>
      <c r="Q29" s="270">
        <v>64</v>
      </c>
      <c r="R29" s="270">
        <v>120</v>
      </c>
      <c r="S29" s="270">
        <v>39</v>
      </c>
      <c r="T29" s="270">
        <v>6</v>
      </c>
      <c r="U29" s="270">
        <v>3645</v>
      </c>
      <c r="V29" s="273">
        <v>1</v>
      </c>
      <c r="W29" s="107"/>
      <c r="X29" s="108" t="s">
        <v>16</v>
      </c>
    </row>
    <row r="30" spans="1:24" s="19" customFormat="1" ht="11.25" customHeight="1">
      <c r="A30" s="275"/>
      <c r="B30" s="106" t="s">
        <v>17</v>
      </c>
      <c r="C30" s="270">
        <v>4</v>
      </c>
      <c r="D30" s="270">
        <v>665</v>
      </c>
      <c r="E30" s="270">
        <v>36</v>
      </c>
      <c r="F30" s="270">
        <v>40</v>
      </c>
      <c r="G30" s="270">
        <v>14</v>
      </c>
      <c r="H30" s="211">
        <v>12</v>
      </c>
      <c r="I30" s="270">
        <v>67</v>
      </c>
      <c r="J30" s="270">
        <v>23</v>
      </c>
      <c r="K30" s="270">
        <v>56</v>
      </c>
      <c r="L30" s="270">
        <v>32</v>
      </c>
      <c r="M30" s="270">
        <v>0</v>
      </c>
      <c r="N30" s="270">
        <v>318</v>
      </c>
      <c r="O30" s="270">
        <v>167</v>
      </c>
      <c r="P30" s="270">
        <v>2</v>
      </c>
      <c r="Q30" s="270">
        <v>43</v>
      </c>
      <c r="R30" s="270">
        <v>68</v>
      </c>
      <c r="S30" s="270">
        <v>24</v>
      </c>
      <c r="T30" s="270">
        <v>27</v>
      </c>
      <c r="U30" s="270">
        <v>11309</v>
      </c>
      <c r="V30" s="273">
        <v>1</v>
      </c>
      <c r="W30" s="107"/>
      <c r="X30" s="108" t="s">
        <v>17</v>
      </c>
    </row>
    <row r="31" spans="1:24" s="19" customFormat="1" ht="11.25" customHeight="1">
      <c r="A31" s="275"/>
      <c r="B31" s="106" t="s">
        <v>18</v>
      </c>
      <c r="C31" s="270">
        <v>4</v>
      </c>
      <c r="D31" s="270">
        <v>323</v>
      </c>
      <c r="E31" s="270">
        <v>30</v>
      </c>
      <c r="F31" s="270">
        <v>23</v>
      </c>
      <c r="G31" s="270">
        <v>11</v>
      </c>
      <c r="H31" s="211">
        <v>10</v>
      </c>
      <c r="I31" s="270">
        <v>33</v>
      </c>
      <c r="J31" s="270">
        <v>14</v>
      </c>
      <c r="K31" s="270">
        <v>42</v>
      </c>
      <c r="L31" s="270">
        <v>37</v>
      </c>
      <c r="M31" s="270">
        <v>10</v>
      </c>
      <c r="N31" s="270">
        <v>256</v>
      </c>
      <c r="O31" s="270">
        <v>97</v>
      </c>
      <c r="P31" s="270">
        <v>9</v>
      </c>
      <c r="Q31" s="270">
        <v>57</v>
      </c>
      <c r="R31" s="270">
        <v>71</v>
      </c>
      <c r="S31" s="270">
        <v>20</v>
      </c>
      <c r="T31" s="270">
        <v>31</v>
      </c>
      <c r="U31" s="270">
        <v>8369</v>
      </c>
      <c r="V31" s="273">
        <v>1</v>
      </c>
      <c r="W31" s="107"/>
      <c r="X31" s="108" t="s">
        <v>18</v>
      </c>
    </row>
    <row r="32" spans="1:24" s="19" customFormat="1" ht="11.25" customHeight="1">
      <c r="A32" s="275"/>
      <c r="B32" s="106" t="s">
        <v>19</v>
      </c>
      <c r="C32" s="270">
        <v>4</v>
      </c>
      <c r="D32" s="270">
        <v>316</v>
      </c>
      <c r="E32" s="270">
        <v>31</v>
      </c>
      <c r="F32" s="270">
        <v>25</v>
      </c>
      <c r="G32" s="270">
        <v>18</v>
      </c>
      <c r="H32" s="211">
        <v>7</v>
      </c>
      <c r="I32" s="270">
        <v>47</v>
      </c>
      <c r="J32" s="270">
        <v>21</v>
      </c>
      <c r="K32" s="270">
        <v>47</v>
      </c>
      <c r="L32" s="270">
        <v>22</v>
      </c>
      <c r="M32" s="270">
        <v>0</v>
      </c>
      <c r="N32" s="270">
        <v>211</v>
      </c>
      <c r="O32" s="270">
        <v>123</v>
      </c>
      <c r="P32" s="270">
        <v>3</v>
      </c>
      <c r="Q32" s="270">
        <v>51</v>
      </c>
      <c r="R32" s="270">
        <v>65</v>
      </c>
      <c r="S32" s="270">
        <v>46</v>
      </c>
      <c r="T32" s="270">
        <v>41</v>
      </c>
      <c r="U32" s="270">
        <v>1490</v>
      </c>
      <c r="V32" s="273">
        <v>2</v>
      </c>
      <c r="W32" s="107"/>
      <c r="X32" s="108" t="s">
        <v>19</v>
      </c>
    </row>
    <row r="33" spans="1:24" s="19" customFormat="1" ht="11.25" customHeight="1">
      <c r="A33" s="275"/>
      <c r="B33" s="106" t="s">
        <v>68</v>
      </c>
      <c r="C33" s="270">
        <v>4</v>
      </c>
      <c r="D33" s="270">
        <v>1574</v>
      </c>
      <c r="E33" s="270">
        <v>30</v>
      </c>
      <c r="F33" s="270">
        <v>19</v>
      </c>
      <c r="G33" s="270">
        <v>14</v>
      </c>
      <c r="H33" s="211">
        <v>12</v>
      </c>
      <c r="I33" s="270">
        <v>65</v>
      </c>
      <c r="J33" s="270">
        <v>29</v>
      </c>
      <c r="K33" s="270">
        <v>51</v>
      </c>
      <c r="L33" s="270">
        <v>26</v>
      </c>
      <c r="M33" s="270">
        <v>0</v>
      </c>
      <c r="N33" s="270">
        <v>405</v>
      </c>
      <c r="O33" s="270">
        <v>155</v>
      </c>
      <c r="P33" s="270">
        <v>3</v>
      </c>
      <c r="Q33" s="270">
        <v>35</v>
      </c>
      <c r="R33" s="270">
        <v>61</v>
      </c>
      <c r="S33" s="270">
        <v>23</v>
      </c>
      <c r="T33" s="270">
        <v>45</v>
      </c>
      <c r="U33" s="270">
        <v>1337</v>
      </c>
      <c r="V33" s="273">
        <v>1</v>
      </c>
      <c r="W33" s="107"/>
      <c r="X33" s="108" t="s">
        <v>68</v>
      </c>
    </row>
    <row r="34" spans="1:24" s="19" customFormat="1" ht="8.25" customHeight="1">
      <c r="A34" s="275"/>
      <c r="B34" s="106"/>
      <c r="C34" s="270"/>
      <c r="D34" s="270"/>
      <c r="E34" s="270"/>
      <c r="F34" s="270"/>
      <c r="G34" s="270"/>
      <c r="H34" s="211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3"/>
      <c r="W34" s="107"/>
      <c r="X34" s="108"/>
    </row>
    <row r="35" spans="1:24" s="19" customFormat="1" ht="11.25" customHeight="1">
      <c r="A35" s="275"/>
      <c r="B35" s="106" t="s">
        <v>73</v>
      </c>
      <c r="C35" s="270">
        <v>1</v>
      </c>
      <c r="D35" s="270">
        <v>245</v>
      </c>
      <c r="E35" s="270">
        <v>38</v>
      </c>
      <c r="F35" s="270">
        <v>12</v>
      </c>
      <c r="G35" s="270">
        <v>24</v>
      </c>
      <c r="H35" s="211">
        <v>17</v>
      </c>
      <c r="I35" s="270">
        <v>51</v>
      </c>
      <c r="J35" s="270">
        <v>29</v>
      </c>
      <c r="K35" s="270">
        <v>61</v>
      </c>
      <c r="L35" s="270">
        <v>19</v>
      </c>
      <c r="M35" s="270">
        <v>3</v>
      </c>
      <c r="N35" s="270">
        <v>261</v>
      </c>
      <c r="O35" s="270">
        <v>76</v>
      </c>
      <c r="P35" s="270">
        <v>5</v>
      </c>
      <c r="Q35" s="270">
        <v>42</v>
      </c>
      <c r="R35" s="270">
        <v>74</v>
      </c>
      <c r="S35" s="270">
        <v>39</v>
      </c>
      <c r="T35" s="270">
        <v>6</v>
      </c>
      <c r="U35" s="270">
        <v>3400</v>
      </c>
      <c r="V35" s="273">
        <v>0</v>
      </c>
      <c r="W35" s="107"/>
      <c r="X35" s="108" t="s">
        <v>73</v>
      </c>
    </row>
    <row r="36" spans="1:24" s="19" customFormat="1" ht="11.25" customHeight="1">
      <c r="A36" s="275"/>
      <c r="B36" s="106" t="s">
        <v>74</v>
      </c>
      <c r="C36" s="270">
        <v>7</v>
      </c>
      <c r="D36" s="270">
        <v>797</v>
      </c>
      <c r="E36" s="270">
        <v>44</v>
      </c>
      <c r="F36" s="270">
        <v>82</v>
      </c>
      <c r="G36" s="270">
        <v>21</v>
      </c>
      <c r="H36" s="211">
        <v>27</v>
      </c>
      <c r="I36" s="270">
        <v>80</v>
      </c>
      <c r="J36" s="270">
        <v>24</v>
      </c>
      <c r="K36" s="270">
        <v>67</v>
      </c>
      <c r="L36" s="270">
        <v>48</v>
      </c>
      <c r="M36" s="270">
        <v>12</v>
      </c>
      <c r="N36" s="270">
        <v>543</v>
      </c>
      <c r="O36" s="270">
        <v>120</v>
      </c>
      <c r="P36" s="270">
        <v>33</v>
      </c>
      <c r="Q36" s="270">
        <v>70</v>
      </c>
      <c r="R36" s="270">
        <v>113</v>
      </c>
      <c r="S36" s="270">
        <v>39</v>
      </c>
      <c r="T36" s="270">
        <v>113</v>
      </c>
      <c r="U36" s="270">
        <v>10837</v>
      </c>
      <c r="V36" s="273">
        <v>2</v>
      </c>
      <c r="W36" s="107"/>
      <c r="X36" s="108" t="s">
        <v>74</v>
      </c>
    </row>
    <row r="37" spans="1:24" s="19" customFormat="1" ht="11.25" customHeight="1">
      <c r="A37" s="275"/>
      <c r="B37" s="106" t="s">
        <v>75</v>
      </c>
      <c r="C37" s="270">
        <v>3</v>
      </c>
      <c r="D37" s="270">
        <v>295</v>
      </c>
      <c r="E37" s="270">
        <v>28</v>
      </c>
      <c r="F37" s="270">
        <v>57</v>
      </c>
      <c r="G37" s="270">
        <v>11</v>
      </c>
      <c r="H37" s="211">
        <v>17</v>
      </c>
      <c r="I37" s="270">
        <v>35</v>
      </c>
      <c r="J37" s="270">
        <v>16</v>
      </c>
      <c r="K37" s="270">
        <v>38</v>
      </c>
      <c r="L37" s="270">
        <v>31</v>
      </c>
      <c r="M37" s="270">
        <v>0</v>
      </c>
      <c r="N37" s="270">
        <v>193</v>
      </c>
      <c r="O37" s="270">
        <v>92</v>
      </c>
      <c r="P37" s="270">
        <v>26</v>
      </c>
      <c r="Q37" s="270">
        <v>49</v>
      </c>
      <c r="R37" s="270">
        <v>73</v>
      </c>
      <c r="S37" s="270">
        <v>18</v>
      </c>
      <c r="T37" s="270">
        <v>66</v>
      </c>
      <c r="U37" s="270">
        <v>8796</v>
      </c>
      <c r="V37" s="273">
        <v>3</v>
      </c>
      <c r="W37" s="107"/>
      <c r="X37" s="108" t="s">
        <v>75</v>
      </c>
    </row>
    <row r="38" spans="1:24" s="19" customFormat="1" ht="11.25" customHeight="1">
      <c r="A38" s="275"/>
      <c r="B38" s="106" t="s">
        <v>88</v>
      </c>
      <c r="C38" s="270">
        <v>2</v>
      </c>
      <c r="D38" s="270">
        <v>207</v>
      </c>
      <c r="E38" s="270">
        <v>20</v>
      </c>
      <c r="F38" s="270">
        <v>38</v>
      </c>
      <c r="G38" s="270">
        <v>13</v>
      </c>
      <c r="H38" s="211">
        <v>12</v>
      </c>
      <c r="I38" s="270">
        <v>34</v>
      </c>
      <c r="J38" s="270">
        <v>16</v>
      </c>
      <c r="K38" s="270">
        <v>40</v>
      </c>
      <c r="L38" s="270">
        <v>16</v>
      </c>
      <c r="M38" s="270">
        <v>0</v>
      </c>
      <c r="N38" s="270">
        <v>168</v>
      </c>
      <c r="O38" s="270">
        <v>85</v>
      </c>
      <c r="P38" s="270">
        <v>3</v>
      </c>
      <c r="Q38" s="270">
        <v>30</v>
      </c>
      <c r="R38" s="270">
        <v>60</v>
      </c>
      <c r="S38" s="270">
        <v>19</v>
      </c>
      <c r="T38" s="270">
        <v>15</v>
      </c>
      <c r="U38" s="270">
        <v>1001</v>
      </c>
      <c r="V38" s="273">
        <v>0</v>
      </c>
      <c r="W38" s="107"/>
      <c r="X38" s="108" t="s">
        <v>88</v>
      </c>
    </row>
    <row r="39" spans="1:24" ht="8.25" customHeight="1">
      <c r="A39" s="16"/>
      <c r="B39" s="3"/>
      <c r="C39" s="209"/>
      <c r="D39" s="209"/>
      <c r="E39" s="209"/>
      <c r="F39" s="209"/>
      <c r="G39" s="209"/>
      <c r="H39" s="210"/>
      <c r="I39" s="209"/>
      <c r="J39" s="209"/>
      <c r="K39" s="209"/>
      <c r="L39" s="209"/>
      <c r="M39" s="209"/>
      <c r="N39" s="209"/>
      <c r="O39" s="209"/>
      <c r="P39" s="274"/>
      <c r="Q39" s="274"/>
      <c r="R39" s="274"/>
      <c r="S39" s="274"/>
      <c r="T39" s="274"/>
      <c r="U39" s="274"/>
      <c r="V39" s="273"/>
      <c r="W39" s="17"/>
      <c r="X39" s="4"/>
    </row>
    <row r="40" spans="1:24" s="19" customFormat="1" ht="11.25" customHeight="1">
      <c r="A40" s="439" t="s">
        <v>20</v>
      </c>
      <c r="B40" s="440"/>
      <c r="C40" s="270"/>
      <c r="D40" s="270"/>
      <c r="E40" s="270"/>
      <c r="F40" s="270"/>
      <c r="G40" s="270"/>
      <c r="H40" s="210"/>
      <c r="I40" s="270"/>
      <c r="J40" s="270"/>
      <c r="K40" s="270"/>
      <c r="L40" s="270"/>
      <c r="M40" s="270"/>
      <c r="N40" s="270"/>
      <c r="O40" s="270"/>
      <c r="P40" s="303"/>
      <c r="Q40" s="303"/>
      <c r="R40" s="303"/>
      <c r="S40" s="303"/>
      <c r="T40" s="303"/>
      <c r="U40" s="274"/>
      <c r="V40" s="273"/>
      <c r="W40" s="444"/>
      <c r="X40" s="439"/>
    </row>
    <row r="41" spans="1:24" ht="11.25" customHeight="1">
      <c r="A41" s="16"/>
      <c r="B41" s="3" t="s">
        <v>21</v>
      </c>
      <c r="C41" s="209">
        <v>2</v>
      </c>
      <c r="D41" s="209">
        <v>214</v>
      </c>
      <c r="E41" s="209">
        <v>13</v>
      </c>
      <c r="F41" s="209">
        <v>34</v>
      </c>
      <c r="G41" s="209">
        <v>5</v>
      </c>
      <c r="H41" s="210">
        <v>6</v>
      </c>
      <c r="I41" s="209">
        <v>19</v>
      </c>
      <c r="J41" s="209">
        <v>7</v>
      </c>
      <c r="K41" s="209">
        <v>29</v>
      </c>
      <c r="L41" s="209">
        <v>18</v>
      </c>
      <c r="M41" s="209">
        <v>1</v>
      </c>
      <c r="N41" s="209">
        <v>122</v>
      </c>
      <c r="O41" s="209">
        <v>71</v>
      </c>
      <c r="P41" s="209">
        <v>4</v>
      </c>
      <c r="Q41" s="209">
        <v>18</v>
      </c>
      <c r="R41" s="209">
        <v>33</v>
      </c>
      <c r="S41" s="209">
        <v>9</v>
      </c>
      <c r="T41" s="209">
        <v>10</v>
      </c>
      <c r="U41" s="209">
        <v>2791</v>
      </c>
      <c r="V41" s="273">
        <v>1</v>
      </c>
      <c r="W41" s="17"/>
      <c r="X41" s="4" t="s">
        <v>21</v>
      </c>
    </row>
    <row r="42" spans="1:24" ht="8.25" customHeight="1">
      <c r="A42" s="16"/>
      <c r="B42" s="3"/>
      <c r="C42" s="209"/>
      <c r="D42" s="209"/>
      <c r="E42" s="209"/>
      <c r="F42" s="209"/>
      <c r="G42" s="209"/>
      <c r="H42" s="210"/>
      <c r="I42" s="209"/>
      <c r="J42" s="209"/>
      <c r="K42" s="209"/>
      <c r="L42" s="209"/>
      <c r="M42" s="209"/>
      <c r="N42" s="209"/>
      <c r="O42" s="209"/>
      <c r="P42" s="274"/>
      <c r="Q42" s="274"/>
      <c r="R42" s="274"/>
      <c r="S42" s="274"/>
      <c r="T42" s="274"/>
      <c r="U42" s="274"/>
      <c r="V42" s="273"/>
      <c r="W42" s="17"/>
      <c r="X42" s="4"/>
    </row>
    <row r="43" spans="1:24" s="19" customFormat="1" ht="11.25" customHeight="1">
      <c r="A43" s="439" t="s">
        <v>22</v>
      </c>
      <c r="B43" s="440"/>
      <c r="C43" s="270"/>
      <c r="D43" s="270"/>
      <c r="E43" s="270"/>
      <c r="F43" s="270"/>
      <c r="G43" s="270"/>
      <c r="H43" s="210"/>
      <c r="I43" s="270"/>
      <c r="J43" s="270"/>
      <c r="K43" s="270"/>
      <c r="L43" s="270"/>
      <c r="M43" s="270"/>
      <c r="N43" s="270"/>
      <c r="O43" s="270"/>
      <c r="P43" s="303"/>
      <c r="Q43" s="303"/>
      <c r="R43" s="303"/>
      <c r="S43" s="303"/>
      <c r="T43" s="303"/>
      <c r="U43" s="274"/>
      <c r="V43" s="273"/>
      <c r="W43" s="444"/>
      <c r="X43" s="439"/>
    </row>
    <row r="44" spans="1:24" ht="11.25" customHeight="1">
      <c r="A44" s="16"/>
      <c r="B44" s="3" t="s">
        <v>23</v>
      </c>
      <c r="C44" s="209">
        <v>1</v>
      </c>
      <c r="D44" s="209">
        <v>398</v>
      </c>
      <c r="E44" s="209">
        <v>10</v>
      </c>
      <c r="F44" s="209">
        <v>19</v>
      </c>
      <c r="G44" s="209">
        <v>7</v>
      </c>
      <c r="H44" s="210">
        <v>4</v>
      </c>
      <c r="I44" s="209">
        <v>41</v>
      </c>
      <c r="J44" s="209">
        <v>11</v>
      </c>
      <c r="K44" s="209">
        <v>25</v>
      </c>
      <c r="L44" s="209">
        <v>7</v>
      </c>
      <c r="M44" s="209">
        <v>0</v>
      </c>
      <c r="N44" s="209">
        <v>318</v>
      </c>
      <c r="O44" s="209">
        <v>18</v>
      </c>
      <c r="P44" s="209">
        <v>1</v>
      </c>
      <c r="Q44" s="209">
        <v>12</v>
      </c>
      <c r="R44" s="209">
        <v>15</v>
      </c>
      <c r="S44" s="209">
        <v>10</v>
      </c>
      <c r="T44" s="209">
        <v>3</v>
      </c>
      <c r="U44" s="209">
        <v>115</v>
      </c>
      <c r="V44" s="273">
        <v>1</v>
      </c>
      <c r="W44" s="17"/>
      <c r="X44" s="4" t="s">
        <v>23</v>
      </c>
    </row>
    <row r="45" spans="1:24" ht="8.25" customHeight="1">
      <c r="A45" s="16"/>
      <c r="B45" s="3"/>
      <c r="C45" s="209"/>
      <c r="D45" s="209"/>
      <c r="E45" s="209"/>
      <c r="F45" s="209"/>
      <c r="G45" s="209"/>
      <c r="H45" s="210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73"/>
      <c r="W45" s="17"/>
      <c r="X45" s="4"/>
    </row>
    <row r="46" spans="1:24" s="19" customFormat="1" ht="11.25" customHeight="1">
      <c r="A46" s="439" t="s">
        <v>24</v>
      </c>
      <c r="B46" s="440"/>
      <c r="C46" s="270"/>
      <c r="D46" s="270"/>
      <c r="E46" s="270"/>
      <c r="F46" s="270"/>
      <c r="G46" s="270"/>
      <c r="H46" s="210"/>
      <c r="I46" s="270"/>
      <c r="J46" s="270"/>
      <c r="K46" s="270"/>
      <c r="L46" s="270"/>
      <c r="M46" s="270"/>
      <c r="N46" s="270"/>
      <c r="O46" s="270"/>
      <c r="P46" s="209"/>
      <c r="Q46" s="209"/>
      <c r="R46" s="209"/>
      <c r="S46" s="209"/>
      <c r="T46" s="209"/>
      <c r="U46" s="209"/>
      <c r="V46" s="273"/>
      <c r="W46" s="444"/>
      <c r="X46" s="439"/>
    </row>
    <row r="47" spans="1:24" ht="11.25" customHeight="1">
      <c r="A47" s="16"/>
      <c r="B47" s="3" t="s">
        <v>25</v>
      </c>
      <c r="C47" s="209">
        <v>1</v>
      </c>
      <c r="D47" s="209">
        <v>70</v>
      </c>
      <c r="E47" s="209">
        <v>5</v>
      </c>
      <c r="F47" s="209">
        <v>19</v>
      </c>
      <c r="G47" s="209">
        <v>5</v>
      </c>
      <c r="H47" s="210">
        <v>3</v>
      </c>
      <c r="I47" s="209">
        <v>7</v>
      </c>
      <c r="J47" s="209">
        <v>5</v>
      </c>
      <c r="K47" s="209">
        <v>21</v>
      </c>
      <c r="L47" s="209">
        <v>4</v>
      </c>
      <c r="M47" s="209">
        <v>0</v>
      </c>
      <c r="N47" s="209">
        <v>60</v>
      </c>
      <c r="O47" s="209">
        <v>33</v>
      </c>
      <c r="P47" s="209">
        <v>1</v>
      </c>
      <c r="Q47" s="209">
        <v>7</v>
      </c>
      <c r="R47" s="209">
        <v>15</v>
      </c>
      <c r="S47" s="209">
        <v>5</v>
      </c>
      <c r="T47" s="209">
        <v>4</v>
      </c>
      <c r="U47" s="209">
        <v>212</v>
      </c>
      <c r="V47" s="273">
        <v>0</v>
      </c>
      <c r="W47" s="17"/>
      <c r="X47" s="4" t="s">
        <v>25</v>
      </c>
    </row>
    <row r="48" spans="1:24" ht="8.25" customHeight="1">
      <c r="A48" s="16"/>
      <c r="B48" s="3"/>
      <c r="C48" s="209"/>
      <c r="D48" s="209"/>
      <c r="E48" s="209"/>
      <c r="F48" s="209"/>
      <c r="G48" s="209"/>
      <c r="H48" s="210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73"/>
      <c r="W48" s="17"/>
      <c r="X48" s="4"/>
    </row>
    <row r="49" spans="1:24" s="19" customFormat="1" ht="11.25" customHeight="1">
      <c r="A49" s="439" t="s">
        <v>26</v>
      </c>
      <c r="B49" s="440"/>
      <c r="C49" s="270"/>
      <c r="D49" s="270"/>
      <c r="E49" s="270"/>
      <c r="F49" s="270"/>
      <c r="G49" s="270"/>
      <c r="H49" s="210"/>
      <c r="I49" s="270"/>
      <c r="J49" s="270"/>
      <c r="K49" s="270"/>
      <c r="L49" s="270"/>
      <c r="M49" s="270"/>
      <c r="N49" s="270"/>
      <c r="O49" s="270"/>
      <c r="P49" s="209"/>
      <c r="Q49" s="209"/>
      <c r="R49" s="209"/>
      <c r="S49" s="209"/>
      <c r="T49" s="209"/>
      <c r="U49" s="209"/>
      <c r="V49" s="273"/>
      <c r="W49" s="444"/>
      <c r="X49" s="439"/>
    </row>
    <row r="50" spans="1:24" ht="11.25" customHeight="1">
      <c r="A50" s="16"/>
      <c r="B50" s="3" t="s">
        <v>27</v>
      </c>
      <c r="C50" s="209">
        <v>2</v>
      </c>
      <c r="D50" s="209">
        <v>165</v>
      </c>
      <c r="E50" s="209">
        <v>8</v>
      </c>
      <c r="F50" s="209">
        <v>19</v>
      </c>
      <c r="G50" s="209">
        <v>7</v>
      </c>
      <c r="H50" s="210">
        <v>6</v>
      </c>
      <c r="I50" s="209">
        <v>18</v>
      </c>
      <c r="J50" s="209">
        <v>7</v>
      </c>
      <c r="K50" s="209">
        <v>23</v>
      </c>
      <c r="L50" s="209">
        <v>6</v>
      </c>
      <c r="M50" s="209">
        <v>0</v>
      </c>
      <c r="N50" s="209">
        <v>114</v>
      </c>
      <c r="O50" s="209">
        <v>50</v>
      </c>
      <c r="P50" s="209">
        <v>2</v>
      </c>
      <c r="Q50" s="209">
        <v>20</v>
      </c>
      <c r="R50" s="209">
        <v>28</v>
      </c>
      <c r="S50" s="209">
        <v>6</v>
      </c>
      <c r="T50" s="209">
        <v>2</v>
      </c>
      <c r="U50" s="209">
        <v>2694</v>
      </c>
      <c r="V50" s="273">
        <v>0</v>
      </c>
      <c r="W50" s="17"/>
      <c r="X50" s="4" t="s">
        <v>27</v>
      </c>
    </row>
    <row r="51" spans="1:24" ht="8.25" customHeight="1">
      <c r="A51" s="16"/>
      <c r="B51" s="3"/>
      <c r="C51" s="209"/>
      <c r="D51" s="209"/>
      <c r="E51" s="209"/>
      <c r="F51" s="209"/>
      <c r="G51" s="209"/>
      <c r="H51" s="210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73"/>
      <c r="W51" s="17"/>
      <c r="X51" s="4"/>
    </row>
    <row r="52" spans="1:24" s="19" customFormat="1" ht="11.25" customHeight="1">
      <c r="A52" s="439" t="s">
        <v>28</v>
      </c>
      <c r="B52" s="440"/>
      <c r="C52" s="270"/>
      <c r="D52" s="270"/>
      <c r="E52" s="270"/>
      <c r="F52" s="270"/>
      <c r="G52" s="270"/>
      <c r="H52" s="210"/>
      <c r="I52" s="270"/>
      <c r="J52" s="270"/>
      <c r="K52" s="270"/>
      <c r="L52" s="270"/>
      <c r="M52" s="270"/>
      <c r="N52" s="270"/>
      <c r="O52" s="270"/>
      <c r="P52" s="209"/>
      <c r="Q52" s="209"/>
      <c r="R52" s="209"/>
      <c r="S52" s="209"/>
      <c r="T52" s="209"/>
      <c r="U52" s="209"/>
      <c r="V52" s="273"/>
      <c r="W52" s="444"/>
      <c r="X52" s="439"/>
    </row>
    <row r="53" spans="1:24" ht="11.25" customHeight="1">
      <c r="A53" s="16"/>
      <c r="B53" s="3" t="s">
        <v>29</v>
      </c>
      <c r="C53" s="209">
        <v>0</v>
      </c>
      <c r="D53" s="209">
        <v>0</v>
      </c>
      <c r="E53" s="209">
        <v>1</v>
      </c>
      <c r="F53" s="209">
        <v>0</v>
      </c>
      <c r="G53" s="209">
        <v>1</v>
      </c>
      <c r="H53" s="210">
        <v>0</v>
      </c>
      <c r="I53" s="209">
        <v>1</v>
      </c>
      <c r="J53" s="209">
        <v>1</v>
      </c>
      <c r="K53" s="209">
        <v>0</v>
      </c>
      <c r="L53" s="209">
        <v>1</v>
      </c>
      <c r="M53" s="209">
        <v>0</v>
      </c>
      <c r="N53" s="209">
        <v>3</v>
      </c>
      <c r="O53" s="209">
        <v>1</v>
      </c>
      <c r="P53" s="209">
        <v>0</v>
      </c>
      <c r="Q53" s="209">
        <v>1</v>
      </c>
      <c r="R53" s="209">
        <v>3</v>
      </c>
      <c r="S53" s="209">
        <v>1</v>
      </c>
      <c r="T53" s="209">
        <v>4</v>
      </c>
      <c r="U53" s="209">
        <v>151</v>
      </c>
      <c r="V53" s="273">
        <v>1</v>
      </c>
      <c r="W53" s="17"/>
      <c r="X53" s="4" t="s">
        <v>29</v>
      </c>
    </row>
    <row r="54" spans="1:24" ht="8.25" customHeight="1">
      <c r="A54" s="16"/>
      <c r="B54" s="3"/>
      <c r="C54" s="209"/>
      <c r="D54" s="209"/>
      <c r="E54" s="209"/>
      <c r="F54" s="209"/>
      <c r="G54" s="209"/>
      <c r="H54" s="210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73"/>
      <c r="W54" s="17"/>
      <c r="X54" s="4"/>
    </row>
    <row r="55" spans="1:24" s="19" customFormat="1" ht="11.25" customHeight="1">
      <c r="A55" s="439" t="s">
        <v>30</v>
      </c>
      <c r="B55" s="440"/>
      <c r="C55" s="270"/>
      <c r="D55" s="270"/>
      <c r="E55" s="270"/>
      <c r="F55" s="270"/>
      <c r="G55" s="270"/>
      <c r="H55" s="210"/>
      <c r="I55" s="270"/>
      <c r="J55" s="270"/>
      <c r="K55" s="270"/>
      <c r="L55" s="270"/>
      <c r="M55" s="270"/>
      <c r="N55" s="270"/>
      <c r="O55" s="270"/>
      <c r="P55" s="209"/>
      <c r="Q55" s="209"/>
      <c r="R55" s="209"/>
      <c r="S55" s="209"/>
      <c r="T55" s="209"/>
      <c r="U55" s="209"/>
      <c r="V55" s="273"/>
      <c r="W55" s="444"/>
      <c r="X55" s="439"/>
    </row>
    <row r="56" spans="1:24" ht="11.25" customHeight="1">
      <c r="A56" s="16"/>
      <c r="B56" s="5" t="s">
        <v>31</v>
      </c>
      <c r="C56" s="209">
        <v>2</v>
      </c>
      <c r="D56" s="209">
        <v>198</v>
      </c>
      <c r="E56" s="209">
        <v>11</v>
      </c>
      <c r="F56" s="209">
        <v>0</v>
      </c>
      <c r="G56" s="209">
        <v>7</v>
      </c>
      <c r="H56" s="210">
        <v>2</v>
      </c>
      <c r="I56" s="209">
        <v>18</v>
      </c>
      <c r="J56" s="209">
        <v>5</v>
      </c>
      <c r="K56" s="209">
        <v>13</v>
      </c>
      <c r="L56" s="209">
        <v>11</v>
      </c>
      <c r="M56" s="209">
        <v>0</v>
      </c>
      <c r="N56" s="209">
        <v>136</v>
      </c>
      <c r="O56" s="209">
        <v>36</v>
      </c>
      <c r="P56" s="209">
        <v>20</v>
      </c>
      <c r="Q56" s="209">
        <v>15</v>
      </c>
      <c r="R56" s="209">
        <v>19</v>
      </c>
      <c r="S56" s="209">
        <v>7</v>
      </c>
      <c r="T56" s="209">
        <v>25</v>
      </c>
      <c r="U56" s="209">
        <v>4216</v>
      </c>
      <c r="V56" s="273">
        <v>0</v>
      </c>
      <c r="W56" s="17"/>
      <c r="X56" s="4" t="s">
        <v>31</v>
      </c>
    </row>
    <row r="57" spans="1:24" ht="8.25" customHeight="1">
      <c r="A57" s="16"/>
      <c r="B57" s="3"/>
      <c r="C57" s="209"/>
      <c r="D57" s="209"/>
      <c r="E57" s="209"/>
      <c r="F57" s="209"/>
      <c r="G57" s="209"/>
      <c r="H57" s="210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73"/>
      <c r="W57" s="17"/>
      <c r="X57" s="4"/>
    </row>
    <row r="58" spans="1:24" s="19" customFormat="1" ht="11.25" customHeight="1">
      <c r="A58" s="439" t="s">
        <v>32</v>
      </c>
      <c r="B58" s="440"/>
      <c r="C58" s="270"/>
      <c r="D58" s="270"/>
      <c r="E58" s="270"/>
      <c r="F58" s="270"/>
      <c r="G58" s="270"/>
      <c r="H58" s="210"/>
      <c r="I58" s="270"/>
      <c r="J58" s="270"/>
      <c r="K58" s="270"/>
      <c r="L58" s="270"/>
      <c r="M58" s="270"/>
      <c r="N58" s="270"/>
      <c r="O58" s="270"/>
      <c r="P58" s="209"/>
      <c r="Q58" s="209"/>
      <c r="R58" s="209"/>
      <c r="S58" s="209"/>
      <c r="T58" s="209"/>
      <c r="U58" s="209"/>
      <c r="V58" s="273"/>
      <c r="W58" s="444"/>
      <c r="X58" s="439"/>
    </row>
    <row r="59" spans="1:24" ht="11.25" customHeight="1">
      <c r="A59" s="16"/>
      <c r="B59" s="3" t="s">
        <v>33</v>
      </c>
      <c r="C59" s="209">
        <v>1</v>
      </c>
      <c r="D59" s="209">
        <v>179</v>
      </c>
      <c r="E59" s="209">
        <v>6</v>
      </c>
      <c r="F59" s="209">
        <v>0</v>
      </c>
      <c r="G59" s="209">
        <v>4</v>
      </c>
      <c r="H59" s="210">
        <v>3</v>
      </c>
      <c r="I59" s="209">
        <v>13</v>
      </c>
      <c r="J59" s="209">
        <v>8</v>
      </c>
      <c r="K59" s="209">
        <v>33</v>
      </c>
      <c r="L59" s="209">
        <v>5</v>
      </c>
      <c r="M59" s="209">
        <v>0</v>
      </c>
      <c r="N59" s="209">
        <v>116</v>
      </c>
      <c r="O59" s="209">
        <v>21</v>
      </c>
      <c r="P59" s="209">
        <v>0</v>
      </c>
      <c r="Q59" s="209">
        <v>7</v>
      </c>
      <c r="R59" s="209">
        <v>24</v>
      </c>
      <c r="S59" s="209">
        <v>8</v>
      </c>
      <c r="T59" s="209">
        <v>5</v>
      </c>
      <c r="U59" s="209">
        <v>1531</v>
      </c>
      <c r="V59" s="273">
        <v>1</v>
      </c>
      <c r="W59" s="17"/>
      <c r="X59" s="4" t="s">
        <v>33</v>
      </c>
    </row>
    <row r="60" spans="1:24" ht="11.25" customHeight="1">
      <c r="A60" s="16"/>
      <c r="B60" s="3" t="s">
        <v>34</v>
      </c>
      <c r="C60" s="209">
        <v>0</v>
      </c>
      <c r="D60" s="209">
        <v>0</v>
      </c>
      <c r="E60" s="209">
        <v>4</v>
      </c>
      <c r="F60" s="209">
        <v>3</v>
      </c>
      <c r="G60" s="209">
        <v>2</v>
      </c>
      <c r="H60" s="210">
        <v>2</v>
      </c>
      <c r="I60" s="209">
        <v>6</v>
      </c>
      <c r="J60" s="209">
        <v>3</v>
      </c>
      <c r="K60" s="209">
        <v>3</v>
      </c>
      <c r="L60" s="209">
        <v>4</v>
      </c>
      <c r="M60" s="209">
        <v>0</v>
      </c>
      <c r="N60" s="209">
        <v>12</v>
      </c>
      <c r="O60" s="209">
        <v>13</v>
      </c>
      <c r="P60" s="209">
        <v>1</v>
      </c>
      <c r="Q60" s="209">
        <v>5</v>
      </c>
      <c r="R60" s="209">
        <v>10</v>
      </c>
      <c r="S60" s="209">
        <v>10</v>
      </c>
      <c r="T60" s="209">
        <v>6</v>
      </c>
      <c r="U60" s="209">
        <v>1282</v>
      </c>
      <c r="V60" s="273">
        <v>0</v>
      </c>
      <c r="W60" s="17"/>
      <c r="X60" s="4" t="s">
        <v>34</v>
      </c>
    </row>
    <row r="61" spans="1:24" ht="8.25" customHeight="1">
      <c r="A61" s="16"/>
      <c r="B61" s="3"/>
      <c r="C61" s="209"/>
      <c r="D61" s="209"/>
      <c r="E61" s="209"/>
      <c r="F61" s="209"/>
      <c r="G61" s="209"/>
      <c r="H61" s="210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73"/>
      <c r="W61" s="17"/>
      <c r="X61" s="4"/>
    </row>
    <row r="62" spans="1:24" s="19" customFormat="1" ht="11.25" customHeight="1">
      <c r="A62" s="439" t="s">
        <v>35</v>
      </c>
      <c r="B62" s="440"/>
      <c r="C62" s="270"/>
      <c r="D62" s="270"/>
      <c r="E62" s="270"/>
      <c r="F62" s="270"/>
      <c r="G62" s="270"/>
      <c r="H62" s="210"/>
      <c r="I62" s="270"/>
      <c r="J62" s="270"/>
      <c r="K62" s="270"/>
      <c r="L62" s="270"/>
      <c r="M62" s="270"/>
      <c r="N62" s="270"/>
      <c r="O62" s="270"/>
      <c r="P62" s="209"/>
      <c r="Q62" s="209"/>
      <c r="R62" s="209"/>
      <c r="S62" s="209"/>
      <c r="T62" s="209"/>
      <c r="U62" s="209"/>
      <c r="V62" s="273"/>
      <c r="W62" s="444"/>
      <c r="X62" s="439"/>
    </row>
    <row r="63" spans="1:24" ht="11.25" customHeight="1">
      <c r="A63" s="16"/>
      <c r="B63" s="3" t="s">
        <v>36</v>
      </c>
      <c r="C63" s="209">
        <v>0</v>
      </c>
      <c r="D63" s="209">
        <v>0</v>
      </c>
      <c r="E63" s="209">
        <v>1</v>
      </c>
      <c r="F63" s="209">
        <v>6</v>
      </c>
      <c r="G63" s="209">
        <v>0</v>
      </c>
      <c r="H63" s="210">
        <v>0</v>
      </c>
      <c r="I63" s="209">
        <v>0</v>
      </c>
      <c r="J63" s="209">
        <v>1</v>
      </c>
      <c r="K63" s="209">
        <v>0</v>
      </c>
      <c r="L63" s="209">
        <v>4</v>
      </c>
      <c r="M63" s="209">
        <v>0</v>
      </c>
      <c r="N63" s="209">
        <v>7</v>
      </c>
      <c r="O63" s="209">
        <v>1</v>
      </c>
      <c r="P63" s="209">
        <v>3</v>
      </c>
      <c r="Q63" s="209">
        <v>1</v>
      </c>
      <c r="R63" s="209">
        <v>1</v>
      </c>
      <c r="S63" s="209">
        <v>0</v>
      </c>
      <c r="T63" s="209">
        <v>7</v>
      </c>
      <c r="U63" s="209">
        <v>475</v>
      </c>
      <c r="V63" s="273">
        <v>0</v>
      </c>
      <c r="W63" s="17"/>
      <c r="X63" s="4" t="s">
        <v>36</v>
      </c>
    </row>
    <row r="64" spans="1:24" ht="8.25" customHeight="1">
      <c r="A64" s="16"/>
      <c r="B64" s="3"/>
      <c r="C64" s="209"/>
      <c r="D64" s="209"/>
      <c r="E64" s="209"/>
      <c r="F64" s="209"/>
      <c r="G64" s="209"/>
      <c r="H64" s="210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73"/>
      <c r="W64" s="17"/>
      <c r="X64" s="4"/>
    </row>
    <row r="65" spans="1:24" s="19" customFormat="1" ht="11.25" customHeight="1">
      <c r="A65" s="439" t="s">
        <v>37</v>
      </c>
      <c r="B65" s="440"/>
      <c r="C65" s="270"/>
      <c r="D65" s="270"/>
      <c r="E65" s="270"/>
      <c r="F65" s="270"/>
      <c r="G65" s="270"/>
      <c r="H65" s="210"/>
      <c r="I65" s="270"/>
      <c r="J65" s="270"/>
      <c r="K65" s="270"/>
      <c r="L65" s="270"/>
      <c r="M65" s="270"/>
      <c r="N65" s="270"/>
      <c r="O65" s="270"/>
      <c r="P65" s="209"/>
      <c r="Q65" s="209"/>
      <c r="R65" s="209"/>
      <c r="S65" s="209"/>
      <c r="T65" s="209"/>
      <c r="U65" s="209"/>
      <c r="V65" s="273"/>
      <c r="W65" s="444"/>
      <c r="X65" s="439"/>
    </row>
    <row r="66" spans="1:24" ht="11.25" customHeight="1">
      <c r="A66" s="16"/>
      <c r="B66" s="3" t="s">
        <v>38</v>
      </c>
      <c r="C66" s="209">
        <v>0</v>
      </c>
      <c r="D66" s="209">
        <v>0</v>
      </c>
      <c r="E66" s="209">
        <v>5</v>
      </c>
      <c r="F66" s="209">
        <v>0</v>
      </c>
      <c r="G66" s="209">
        <v>2</v>
      </c>
      <c r="H66" s="210">
        <v>2</v>
      </c>
      <c r="I66" s="209">
        <v>2</v>
      </c>
      <c r="J66" s="209">
        <v>2</v>
      </c>
      <c r="K66" s="209">
        <v>4</v>
      </c>
      <c r="L66" s="209">
        <v>3</v>
      </c>
      <c r="M66" s="209">
        <v>0</v>
      </c>
      <c r="N66" s="209">
        <v>10</v>
      </c>
      <c r="O66" s="209">
        <v>13</v>
      </c>
      <c r="P66" s="209">
        <v>1</v>
      </c>
      <c r="Q66" s="209">
        <v>6</v>
      </c>
      <c r="R66" s="209">
        <v>8</v>
      </c>
      <c r="S66" s="209">
        <v>2</v>
      </c>
      <c r="T66" s="209">
        <v>5</v>
      </c>
      <c r="U66" s="209">
        <v>2670</v>
      </c>
      <c r="V66" s="273">
        <v>0</v>
      </c>
      <c r="W66" s="17"/>
      <c r="X66" s="4" t="s">
        <v>38</v>
      </c>
    </row>
    <row r="67" spans="1:24" ht="11.25" customHeight="1">
      <c r="A67" s="16"/>
      <c r="B67" s="3" t="s">
        <v>76</v>
      </c>
      <c r="C67" s="209">
        <v>1</v>
      </c>
      <c r="D67" s="209">
        <v>48</v>
      </c>
      <c r="E67" s="209">
        <v>12</v>
      </c>
      <c r="F67" s="209">
        <v>14</v>
      </c>
      <c r="G67" s="209">
        <v>5</v>
      </c>
      <c r="H67" s="210">
        <v>0</v>
      </c>
      <c r="I67" s="209">
        <v>10</v>
      </c>
      <c r="J67" s="209">
        <v>10</v>
      </c>
      <c r="K67" s="209">
        <v>5</v>
      </c>
      <c r="L67" s="209">
        <v>10</v>
      </c>
      <c r="M67" s="209">
        <v>0</v>
      </c>
      <c r="N67" s="209">
        <v>42</v>
      </c>
      <c r="O67" s="209">
        <v>35</v>
      </c>
      <c r="P67" s="209">
        <v>2</v>
      </c>
      <c r="Q67" s="209">
        <v>21</v>
      </c>
      <c r="R67" s="209">
        <v>27</v>
      </c>
      <c r="S67" s="209">
        <v>6</v>
      </c>
      <c r="T67" s="209">
        <v>8</v>
      </c>
      <c r="U67" s="209">
        <v>6183</v>
      </c>
      <c r="V67" s="273">
        <v>2</v>
      </c>
      <c r="W67" s="17"/>
      <c r="X67" s="4" t="s">
        <v>76</v>
      </c>
    </row>
    <row r="68" spans="1:24" ht="8.25" customHeight="1">
      <c r="A68" s="16"/>
      <c r="B68" s="3"/>
      <c r="C68" s="209"/>
      <c r="D68" s="209"/>
      <c r="E68" s="209"/>
      <c r="F68" s="209"/>
      <c r="G68" s="209"/>
      <c r="H68" s="210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73"/>
      <c r="W68" s="17"/>
      <c r="X68" s="4"/>
    </row>
    <row r="69" spans="1:24" s="19" customFormat="1" ht="11.25" customHeight="1">
      <c r="A69" s="439" t="s">
        <v>69</v>
      </c>
      <c r="B69" s="440"/>
      <c r="C69" s="270"/>
      <c r="D69" s="270"/>
      <c r="E69" s="270"/>
      <c r="F69" s="270"/>
      <c r="G69" s="270"/>
      <c r="H69" s="210"/>
      <c r="I69" s="270"/>
      <c r="J69" s="270"/>
      <c r="K69" s="270"/>
      <c r="L69" s="270"/>
      <c r="M69" s="270"/>
      <c r="N69" s="270"/>
      <c r="O69" s="270"/>
      <c r="P69" s="209"/>
      <c r="Q69" s="209"/>
      <c r="R69" s="209"/>
      <c r="S69" s="209"/>
      <c r="T69" s="209"/>
      <c r="U69" s="209"/>
      <c r="V69" s="273"/>
      <c r="W69" s="444"/>
      <c r="X69" s="439"/>
    </row>
    <row r="70" spans="1:24" ht="11.25" customHeight="1">
      <c r="A70" s="441" t="s">
        <v>87</v>
      </c>
      <c r="B70" s="442"/>
      <c r="C70" s="209">
        <v>2</v>
      </c>
      <c r="D70" s="209">
        <v>266</v>
      </c>
      <c r="E70" s="209">
        <v>14</v>
      </c>
      <c r="F70" s="209">
        <v>0</v>
      </c>
      <c r="G70" s="209">
        <v>4</v>
      </c>
      <c r="H70" s="210">
        <v>2</v>
      </c>
      <c r="I70" s="209">
        <v>20</v>
      </c>
      <c r="J70" s="209">
        <v>6</v>
      </c>
      <c r="K70" s="209">
        <v>12</v>
      </c>
      <c r="L70" s="209">
        <v>7</v>
      </c>
      <c r="M70" s="209">
        <v>0</v>
      </c>
      <c r="N70" s="209">
        <v>131</v>
      </c>
      <c r="O70" s="209">
        <v>45</v>
      </c>
      <c r="P70" s="209">
        <v>6</v>
      </c>
      <c r="Q70" s="209">
        <v>27</v>
      </c>
      <c r="R70" s="209">
        <v>27</v>
      </c>
      <c r="S70" s="209">
        <v>8</v>
      </c>
      <c r="T70" s="209">
        <v>19</v>
      </c>
      <c r="U70" s="209">
        <v>3070</v>
      </c>
      <c r="V70" s="273">
        <v>1</v>
      </c>
      <c r="W70" s="469" t="s">
        <v>70</v>
      </c>
      <c r="X70" s="441"/>
    </row>
    <row r="71" spans="1:24" ht="8.25" customHeight="1">
      <c r="A71" s="276"/>
      <c r="B71" s="277"/>
      <c r="C71" s="209"/>
      <c r="D71" s="209"/>
      <c r="E71" s="209"/>
      <c r="F71" s="209"/>
      <c r="G71" s="209"/>
      <c r="H71" s="210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73"/>
      <c r="W71" s="280"/>
      <c r="X71" s="278"/>
    </row>
    <row r="72" spans="1:24" ht="11.25" customHeight="1">
      <c r="A72" s="16"/>
      <c r="B72" s="3" t="s">
        <v>108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209">
        <v>0</v>
      </c>
      <c r="I72" s="209">
        <v>0</v>
      </c>
      <c r="J72" s="209">
        <v>0</v>
      </c>
      <c r="K72" s="209">
        <v>0</v>
      </c>
      <c r="L72" s="209">
        <v>0</v>
      </c>
      <c r="M72" s="209">
        <v>0</v>
      </c>
      <c r="N72" s="209">
        <v>0</v>
      </c>
      <c r="O72" s="209">
        <v>0</v>
      </c>
      <c r="P72" s="209">
        <v>0</v>
      </c>
      <c r="Q72" s="209">
        <v>1</v>
      </c>
      <c r="R72" s="209">
        <v>3</v>
      </c>
      <c r="S72" s="209">
        <v>0</v>
      </c>
      <c r="T72" s="209">
        <v>0</v>
      </c>
      <c r="U72" s="209">
        <v>0</v>
      </c>
      <c r="V72" s="273">
        <v>0</v>
      </c>
      <c r="W72" s="17"/>
      <c r="X72" s="4" t="s">
        <v>108</v>
      </c>
    </row>
    <row r="73" spans="1:24" s="14" customFormat="1" ht="6" customHeight="1" thickBot="1">
      <c r="A73" s="16"/>
      <c r="B73" s="78"/>
      <c r="C73" s="271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282"/>
      <c r="P73" s="18"/>
      <c r="Q73" s="18"/>
      <c r="R73" s="18"/>
      <c r="S73" s="18"/>
      <c r="T73" s="18"/>
      <c r="U73" s="78"/>
      <c r="V73" s="78"/>
      <c r="W73" s="79"/>
      <c r="X73" s="78"/>
    </row>
    <row r="74" spans="1:24" ht="15" customHeight="1">
      <c r="A74" s="443" t="s">
        <v>209</v>
      </c>
      <c r="B74" s="443"/>
      <c r="C74" s="443"/>
      <c r="D74" s="443"/>
      <c r="E74" s="443"/>
      <c r="F74" s="443"/>
      <c r="G74" s="443"/>
      <c r="H74" s="443"/>
      <c r="I74" s="173"/>
      <c r="J74" s="173"/>
      <c r="K74" s="173"/>
      <c r="L74" s="173"/>
      <c r="M74" s="173"/>
      <c r="O74" s="283"/>
      <c r="P74" s="20"/>
      <c r="Q74" s="20"/>
      <c r="R74" s="20"/>
      <c r="S74" s="20"/>
      <c r="T74" s="20"/>
      <c r="U74" s="20"/>
      <c r="V74" s="53"/>
      <c r="X74" s="53" t="s">
        <v>361</v>
      </c>
    </row>
    <row r="75" spans="1:24" ht="15" customHeight="1">
      <c r="A75" s="58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12"/>
      <c r="M75" s="12"/>
      <c r="N75" s="12"/>
      <c r="O75" s="81"/>
      <c r="P75" s="12"/>
      <c r="R75" s="14"/>
      <c r="S75" s="14"/>
      <c r="T75" s="14"/>
      <c r="U75" s="14"/>
      <c r="V75" s="14"/>
      <c r="W75" s="12"/>
      <c r="X75" s="81" t="s">
        <v>346</v>
      </c>
    </row>
    <row r="76" spans="1:24">
      <c r="A76" s="58"/>
      <c r="B76" s="80"/>
      <c r="C76" s="80"/>
      <c r="D76" s="80"/>
      <c r="E76" s="80"/>
      <c r="F76" s="80"/>
      <c r="G76" s="80"/>
      <c r="H76" s="80"/>
      <c r="I76" s="80"/>
      <c r="J76" s="80"/>
      <c r="K76" s="80"/>
      <c r="R76" s="324"/>
      <c r="S76" s="324"/>
      <c r="T76" s="324"/>
      <c r="U76" s="324"/>
      <c r="V76" s="324"/>
    </row>
    <row r="77" spans="1:24">
      <c r="R77" s="324"/>
      <c r="S77" s="324"/>
      <c r="T77" s="324"/>
      <c r="U77" s="324"/>
      <c r="V77" s="324"/>
      <c r="W77" s="14"/>
      <c r="X77" s="14"/>
    </row>
  </sheetData>
  <sheetProtection formatCells="0" formatColumns="0" formatRows="0" insertColumns="0" insertRows="0" insertHyperlinks="0" deleteColumns="0" deleteRows="0" selectLockedCells="1" sort="0" autoFilter="0" pivotTables="0"/>
  <mergeCells count="64">
    <mergeCell ref="A1:L1"/>
    <mergeCell ref="M1:X1"/>
    <mergeCell ref="W52:X52"/>
    <mergeCell ref="W55:X55"/>
    <mergeCell ref="V4:V5"/>
    <mergeCell ref="W3:X5"/>
    <mergeCell ref="W7:X7"/>
    <mergeCell ref="W8:X8"/>
    <mergeCell ref="W9:X9"/>
    <mergeCell ref="W10:X10"/>
    <mergeCell ref="W15:X15"/>
    <mergeCell ref="W40:X40"/>
    <mergeCell ref="P4:P5"/>
    <mergeCell ref="Q4:Q5"/>
    <mergeCell ref="R4:R5"/>
    <mergeCell ref="W13:X13"/>
    <mergeCell ref="W43:X43"/>
    <mergeCell ref="W46:X46"/>
    <mergeCell ref="W70:X70"/>
    <mergeCell ref="W58:X58"/>
    <mergeCell ref="W62:X62"/>
    <mergeCell ref="W65:X65"/>
    <mergeCell ref="W49:X49"/>
    <mergeCell ref="A2:L2"/>
    <mergeCell ref="A3:B5"/>
    <mergeCell ref="C3:H3"/>
    <mergeCell ref="I3:O3"/>
    <mergeCell ref="C4:C5"/>
    <mergeCell ref="E4:E5"/>
    <mergeCell ref="G4:G5"/>
    <mergeCell ref="M4:M5"/>
    <mergeCell ref="H4:H5"/>
    <mergeCell ref="I4:I5"/>
    <mergeCell ref="A7:B7"/>
    <mergeCell ref="A9:B9"/>
    <mergeCell ref="A8:B8"/>
    <mergeCell ref="S4:S5"/>
    <mergeCell ref="A52:B52"/>
    <mergeCell ref="A15:B15"/>
    <mergeCell ref="A11:B11"/>
    <mergeCell ref="P3:V3"/>
    <mergeCell ref="J4:J5"/>
    <mergeCell ref="K4:K5"/>
    <mergeCell ref="L4:L5"/>
    <mergeCell ref="N4:N5"/>
    <mergeCell ref="O4:O5"/>
    <mergeCell ref="T4:T5"/>
    <mergeCell ref="U4:U5"/>
    <mergeCell ref="W11:X11"/>
    <mergeCell ref="R76:V77"/>
    <mergeCell ref="A13:B13"/>
    <mergeCell ref="A10:B10"/>
    <mergeCell ref="A40:B40"/>
    <mergeCell ref="A43:B43"/>
    <mergeCell ref="A46:B46"/>
    <mergeCell ref="A55:B55"/>
    <mergeCell ref="A62:B62"/>
    <mergeCell ref="A70:B70"/>
    <mergeCell ref="A49:B49"/>
    <mergeCell ref="A65:B65"/>
    <mergeCell ref="A58:B58"/>
    <mergeCell ref="A69:B69"/>
    <mergeCell ref="A74:H74"/>
    <mergeCell ref="W69:X69"/>
  </mergeCells>
  <phoneticPr fontId="12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  <rowBreaks count="1" manualBreakCount="1">
    <brk id="75" max="16383" man="1"/>
  </rowBreaks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177・178</vt:lpstr>
      <vt:lpstr>179・180</vt:lpstr>
      <vt:lpstr>181</vt:lpstr>
      <vt:lpstr>182</vt:lpstr>
      <vt:lpstr>182-2</vt:lpstr>
      <vt:lpstr>183</vt:lpstr>
      <vt:lpstr>'177・178'!Print_Area</vt:lpstr>
      <vt:lpstr>'179・180'!Print_Area</vt:lpstr>
      <vt:lpstr>'181'!Print_Area</vt:lpstr>
      <vt:lpstr>'182'!Print_Area</vt:lpstr>
      <vt:lpstr>'182-2'!Print_Area</vt:lpstr>
      <vt:lpstr>'183'!Print_Area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2022-07-21T04:20:22Z</dcterms:created>
  <dcterms:modified xsi:type="dcterms:W3CDTF">2022-07-21T04:20:25Z</dcterms:modified>
</cp:coreProperties>
</file>