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47" activeTab="0"/>
  </bookViews>
  <sheets>
    <sheet name="付録４－１" sheetId="1" r:id="rId1"/>
    <sheet name="付録４－２" sheetId="2" r:id="rId2"/>
    <sheet name="付録４－３" sheetId="3" r:id="rId3"/>
  </sheets>
  <definedNames>
    <definedName name="_xlnm.Print_Area" localSheetId="0">'付録４－１'!$A$1:$Y$80</definedName>
    <definedName name="_xlnm.Print_Area" localSheetId="1">'付録４－２'!$A$1:$Y$74</definedName>
    <definedName name="_xlnm.Print_Area" localSheetId="2">'付録４－３'!$A$1:$Z$78</definedName>
  </definedNames>
  <calcPr fullCalcOnLoad="1"/>
</workbook>
</file>

<file path=xl/sharedStrings.xml><?xml version="1.0" encoding="utf-8"?>
<sst xmlns="http://schemas.openxmlformats.org/spreadsheetml/2006/main" count="402" uniqueCount="244">
  <si>
    <r>
      <t>Ⅹ　　教　　　育</t>
    </r>
    <r>
      <rPr>
        <sz val="6"/>
        <rFont val="ＭＳ 明朝"/>
        <family val="1"/>
      </rPr>
      <t>　　毎年５月１日現在で行われる学校基本調査（文部科学省生涯学習政策局）結果である。</t>
    </r>
  </si>
  <si>
    <r>
      <t>ⅩⅠ　自　動　車</t>
    </r>
    <r>
      <rPr>
        <sz val="6"/>
        <rFont val="ＭＳ 明朝"/>
        <family val="1"/>
      </rPr>
      <t>　　国土交通省調査によるもので、原動機付自転車と小型特殊自動車を除いたものであり、年度末数値である。</t>
    </r>
  </si>
  <si>
    <r>
      <t>ⅩⅡ　事故・犯罪</t>
    </r>
    <r>
      <rPr>
        <sz val="6"/>
        <rFont val="ＭＳ 明朝"/>
        <family val="1"/>
      </rPr>
      <t>　(1)　交通事故件数は交通事故統計（警察庁交通局）によるもので、２種以上の事故が重複して発生したものは１件として計上される。</t>
    </r>
  </si>
  <si>
    <r>
      <t>Ⅶ　賃　　　金</t>
    </r>
    <r>
      <rPr>
        <sz val="6"/>
        <rFont val="ＭＳ 明朝"/>
        <family val="1"/>
      </rPr>
      <t>　毎月勤労統計調査（厚生労働省統計情報部）の規模30人以上の結果で、労働統計年報による。</t>
    </r>
  </si>
  <si>
    <t>Ⅷ　労働・社会保障</t>
  </si>
  <si>
    <r>
      <t>　　　　　　　　</t>
    </r>
    <r>
      <rPr>
        <sz val="6"/>
        <rFont val="ＭＳ 明朝"/>
        <family val="1"/>
      </rPr>
      <t>　(2)　農業生産指数は地域別、都道府県別農業生産指数（農林水産省統計情報部）による。</t>
    </r>
  </si>
  <si>
    <r>
      <t xml:space="preserve">Ⅵ　物価・家計 </t>
    </r>
    <r>
      <rPr>
        <sz val="6"/>
        <rFont val="ＭＳ 明朝"/>
        <family val="1"/>
      </rPr>
      <t>(1)　小売物価統計調査年報（総務省統計局）の都道府県庁所在都市におけるものである。</t>
    </r>
  </si>
  <si>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</si>
  <si>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</si>
  <si>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r>
      <t>　　　　ａ　歯舞群島(99.94km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</t>
    </r>
  </si>
  <si>
    <r>
      <t>　　　　ｃ　竹島 (0.23km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 xml:space="preserve">) </t>
    </r>
  </si>
  <si>
    <r>
      <t>　　　　ｂ　色丹島* (253.33km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)，国後島* (1498.83km</t>
    </r>
    <r>
      <rPr>
        <vertAlign val="superscript"/>
        <sz val="6"/>
        <rFont val="ＭＳ 明朝"/>
        <family val="1"/>
      </rPr>
      <t>2</t>
    </r>
    <r>
      <rPr>
        <sz val="6"/>
        <rFont val="ＭＳ 明朝"/>
        <family val="1"/>
      </rPr>
      <t>)及び択捉島*(3184.04km2) (*属島を含む)</t>
    </r>
  </si>
  <si>
    <t>北海道</t>
  </si>
  <si>
    <t>岡山県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</si>
  <si>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</si>
  <si>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</si>
  <si>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</si>
  <si>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</si>
  <si>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</si>
  <si>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</si>
  <si>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</si>
  <si>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</si>
  <si>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</si>
  <si>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</si>
  <si>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</si>
  <si>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</si>
  <si>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</si>
  <si>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</si>
  <si>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新　潟　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</si>
  <si>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</si>
  <si>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</si>
  <si>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</si>
  <si>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</si>
  <si>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</si>
  <si>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</si>
  <si>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</si>
  <si>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</si>
  <si>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</si>
  <si>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</si>
  <si>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</si>
  <si>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</si>
  <si>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</si>
  <si>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</si>
  <si>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</si>
  <si>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鳥　取　県</t>
  </si>
  <si>
    <t>島　根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</si>
  <si>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</si>
  <si>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</si>
  <si>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</si>
  <si>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</si>
  <si>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</si>
  <si>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</si>
  <si>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</si>
  <si>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</si>
  <si>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</si>
  <si>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</si>
  <si>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</si>
  <si>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</si>
  <si>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</si>
  <si>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</si>
  <si>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事業所数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</si>
  <si>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</si>
  <si>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</si>
  <si>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</si>
  <si>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</si>
  <si>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</si>
  <si>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</si>
  <si>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</si>
  <si>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</si>
  <si>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</si>
  <si>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</si>
  <si>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</si>
  <si>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</si>
  <si>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</si>
  <si>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</si>
  <si>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</si>
  <si>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</si>
  <si>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</si>
  <si>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</si>
  <si>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</si>
  <si>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</si>
  <si>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</si>
  <si>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</si>
  <si>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</si>
  <si>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</si>
  <si>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</si>
  <si>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</si>
  <si>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</si>
  <si>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</si>
  <si>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</si>
  <si>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</si>
  <si>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</si>
  <si>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</si>
  <si>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</si>
  <si>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</si>
  <si>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</si>
  <si>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</si>
  <si>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</si>
  <si>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</si>
  <si>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</si>
  <si>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</si>
  <si>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</si>
  <si>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</si>
  <si>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</si>
  <si>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</si>
  <si>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人</t>
  </si>
  <si>
    <t>人</t>
  </si>
  <si>
    <t>世帯</t>
  </si>
  <si>
    <t>人</t>
  </si>
  <si>
    <t>戸</t>
  </si>
  <si>
    <t>　８</t>
  </si>
  <si>
    <t>４　　都　道　府　県　勢　</t>
  </si>
  <si>
    <t>　の　全　国　的　地　位</t>
  </si>
  <si>
    <t>年　　次
都道府県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</si>
  <si>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</si>
  <si>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</si>
  <si>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</si>
  <si>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</si>
  <si>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</si>
  <si>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</si>
  <si>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r>
      <t>人 口 密 度
(１㎞</t>
    </r>
    <r>
      <rPr>
        <vertAlign val="superscript"/>
        <sz val="9"/>
        <rFont val="ＭＳ 明朝"/>
        <family val="1"/>
      </rPr>
      <t>２</t>
    </r>
    <r>
      <rPr>
        <sz val="9"/>
        <rFont val="ＭＳ 明朝"/>
        <family val="1"/>
      </rPr>
      <t>当たり)</t>
    </r>
  </si>
  <si>
    <t>出　生　率
人口1000
人につき</t>
  </si>
  <si>
    <t>死　亡　率
人口1000
人につき</t>
  </si>
  <si>
    <t>15歳以上就業者</t>
  </si>
  <si>
    <t>従業者数</t>
  </si>
  <si>
    <t>農家数</t>
  </si>
  <si>
    <t>農家人口</t>
  </si>
  <si>
    <t>耕地面積</t>
  </si>
  <si>
    <t>実数</t>
  </si>
  <si>
    <t>順位</t>
  </si>
  <si>
    <t>率</t>
  </si>
  <si>
    <t>順位</t>
  </si>
  <si>
    <t>実数</t>
  </si>
  <si>
    <t>平方キロ</t>
  </si>
  <si>
    <t>人　</t>
  </si>
  <si>
    <t>事業所</t>
  </si>
  <si>
    <t>ha</t>
  </si>
  <si>
    <t>Ⅱ　事　　業　　所</t>
  </si>
  <si>
    <t>Ⅲ　農林水産業</t>
  </si>
  <si>
    <t>Ⅲ　農　林　水　産　業　（つづき）</t>
  </si>
  <si>
    <t>Ⅳ      　　製　　　　　造　　　　　業</t>
  </si>
  <si>
    <t>Ⅴ　　卸　　売　　業　　・　　小　　売　　業</t>
  </si>
  <si>
    <t>米収穫量</t>
  </si>
  <si>
    <t>林野面積</t>
  </si>
  <si>
    <t>海水漁船数</t>
  </si>
  <si>
    <t>海面漁業漁獲量</t>
  </si>
  <si>
    <t>事業所数</t>
  </si>
  <si>
    <t>従業者数</t>
  </si>
  <si>
    <t>年間製造品
出 荷 額 等</t>
  </si>
  <si>
    <t>付加価値額</t>
  </si>
  <si>
    <t>実数</t>
  </si>
  <si>
    <t>順位</t>
  </si>
  <si>
    <t>ｔ</t>
  </si>
  <si>
    <t>ha</t>
  </si>
  <si>
    <t>隻</t>
  </si>
  <si>
    <t>ｔ</t>
  </si>
  <si>
    <t>事業所</t>
  </si>
  <si>
    <t>100万円</t>
  </si>
  <si>
    <t>店</t>
  </si>
  <si>
    <t>人</t>
  </si>
  <si>
    <t>Ⅳ　製 造 業</t>
  </si>
  <si>
    <t>Ⅴ　卸売業・小売業</t>
  </si>
  <si>
    <t>岡山県</t>
  </si>
  <si>
    <t xml:space="preserve">   　工業統計調査（経済産業省調査統計部）結果で毎年12月末のものである。従業員４人以上の事業所の数値である。</t>
  </si>
  <si>
    <t>　　　事業所は事業所・企業統計調査（総務省統計局）の結果である。※平成１１年調査は初めての簡易調査であり、民営事業所のみが対象となっている。</t>
  </si>
  <si>
    <t>自  動  車
保有台数</t>
  </si>
  <si>
    <t>　　(1)　職業紹介状況は、職業安定業務統計（厚生労働省統計情報部）による。就職率は、就職件数／月間新規求職者数で、充足率は充足数／月間新規求人数である。都道府県別の数値は年計数値による。</t>
  </si>
  <si>
    <t>北海道</t>
  </si>
  <si>
    <t>島根県</t>
  </si>
  <si>
    <r>
      <t>ⅩⅢ　指　　　数</t>
    </r>
    <r>
      <rPr>
        <sz val="6"/>
        <rFont val="ＭＳ 明朝"/>
        <family val="1"/>
      </rPr>
      <t>　(1)　鉱工業生産指数は地域別鉱工業指数年報（経済産業省調査統計部）による。</t>
    </r>
  </si>
  <si>
    <r>
      <t>　  　　　　　　</t>
    </r>
    <r>
      <rPr>
        <sz val="6"/>
        <rFont val="ＭＳ 明朝"/>
        <family val="1"/>
      </rPr>
      <t>　(3)　消費者物価指数は、消費者物価指数年報（総務省統計局）によるもので都道府県庁所在都市のものである。</t>
    </r>
  </si>
  <si>
    <t>302　　付　　録</t>
  </si>
  <si>
    <t>年　　次
都道府県</t>
  </si>
  <si>
    <t>Ⅵ  物価・家計</t>
  </si>
  <si>
    <t>Ⅶ　賃　金</t>
  </si>
  <si>
    <t>Ⅷ　労働・社会保障</t>
  </si>
  <si>
    <t>Ⅸ 国民・県民
　所得
１人当たり
平　　　均</t>
  </si>
  <si>
    <t>ⅩⅠ　自動車</t>
  </si>
  <si>
    <t>ⅩⅡ　事故・犯罪</t>
  </si>
  <si>
    <t>ⅩⅢ　　指　　数</t>
  </si>
  <si>
    <t>消費支出金
額全世帯平
均１か月間</t>
  </si>
  <si>
    <r>
      <t xml:space="preserve">月間現金
給与総額
</t>
    </r>
    <r>
      <rPr>
        <sz val="6"/>
        <rFont val="ＭＳ 明朝"/>
        <family val="1"/>
      </rPr>
      <t>(サービス業を除く)</t>
    </r>
  </si>
  <si>
    <t>職業紹介状況</t>
  </si>
  <si>
    <t>保　護　率
人口1000
人につき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</si>
  <si>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</si>
  <si>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</si>
  <si>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</si>
  <si>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</si>
  <si>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</si>
  <si>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</si>
  <si>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</si>
  <si>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</si>
  <si>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</si>
  <si>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</si>
  <si>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</si>
  <si>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</si>
  <si>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</si>
  <si>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</si>
  <si>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</si>
  <si>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</si>
  <si>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r>
      <t xml:space="preserve">　　　　　　　 </t>
    </r>
    <r>
      <rPr>
        <sz val="6"/>
        <rFont val="ＭＳ 明朝"/>
        <family val="1"/>
      </rPr>
      <t>(2)　消費支出金額は家計調査年報（総務省統計局）によるもので都道府県庁所在都市のものである。</t>
    </r>
  </si>
  <si>
    <t>　　(2)　保護率は、社会福祉行政業務報告（厚生労働省統計情報部）による。年度で集計している。</t>
  </si>
  <si>
    <t>　  商業統計調査（経済産業省調査統計部）結果で、平成９年は６月１日現在、平成３年、平成６年及び平成１１年は７月１日現在、また飲食店数は平成４年１０月１日現在のものである。</t>
  </si>
  <si>
    <t>　６</t>
  </si>
  <si>
    <t>　７</t>
  </si>
  <si>
    <t>　９</t>
  </si>
  <si>
    <t>１０</t>
  </si>
  <si>
    <t>１１</t>
  </si>
  <si>
    <t>１２</t>
  </si>
  <si>
    <t xml:space="preserve"> </t>
  </si>
  <si>
    <t xml:space="preserve"> </t>
  </si>
  <si>
    <t>　　　農家数、農家人口、耕地面積、林野面積は、2000年世界農林業センサス（農林水産省統計情報部）による。</t>
  </si>
  <si>
    <t>付　　録　　303</t>
  </si>
  <si>
    <t>304　　付　　録</t>
  </si>
  <si>
    <t>付　　録　　305</t>
  </si>
  <si>
    <t>306　　付　　録</t>
  </si>
  <si>
    <t>付　　録　　307</t>
  </si>
  <si>
    <r>
      <t>Ⅸ　国民・県民所得</t>
    </r>
    <r>
      <rPr>
        <sz val="6"/>
        <rFont val="ＭＳ 明朝"/>
        <family val="1"/>
      </rPr>
      <t>　　平成１１年度県民経済計算年報（内閣府）による。</t>
    </r>
  </si>
  <si>
    <r>
      <t>　　　　　　　　</t>
    </r>
    <r>
      <rPr>
        <sz val="6"/>
        <rFont val="ＭＳ 明朝"/>
        <family val="1"/>
      </rPr>
      <t>　(2)　全刑法犯認知件数は、犯罪統計書平成１３年の犯罪（警察庁）によるもので、交通事故に伴う業務上等過失致死罪は除いたものである。</t>
    </r>
  </si>
  <si>
    <t>平成５　</t>
  </si>
  <si>
    <t>１４</t>
  </si>
  <si>
    <t>１３</t>
  </si>
  <si>
    <t>１４</t>
  </si>
  <si>
    <t>…</t>
  </si>
  <si>
    <t>消 費 者
物価指数
Ｈ12年＝100</t>
  </si>
  <si>
    <t>農 業 生 産
指   数
Ｈ７年＝100</t>
  </si>
  <si>
    <t>鉱工業生産
指数(原指数)
Ｈ12年＝100</t>
  </si>
  <si>
    <t>Ⅹ  　教　     　 　育</t>
  </si>
  <si>
    <t>注)Ⅰ　土地および人口</t>
  </si>
  <si>
    <t>　　　(１)　土地面積は国土交通省国土地理院が公表した10月１日現在のものである。境界未定の区域があるため都道府県の計は全国に一致しない。</t>
  </si>
  <si>
    <t>　　　(２)　世帯数、人口、人口密度、15歳以上の就業者は平成12年の国勢調査による。</t>
  </si>
  <si>
    <t>　　　(３)　出生率、死亡率は人口動態統計調査によるものである。</t>
  </si>
  <si>
    <t>　　　人口密度に利用した面積について</t>
  </si>
  <si>
    <t xml:space="preserve">  　　　1)　国土交通省国土地理院｢平成13年全国都道府県市区町村別面積調｣による。</t>
  </si>
  <si>
    <t xml:space="preserve">  　　　2)　風蓮湖(57.50㎢)，十和田湖 (61.02km2)，八郎潟調整池の一部(27.73km2のうち，境界未定地域22.02km2)，霞ヶ浦(167.63km2)，北浦(35.16km2)，浜名湖(64.97km2)，</t>
  </si>
  <si>
    <t>　　　　　琵琶湖(670.25km2)，阿蘇海(4.91km2)，児島湖(7.13km2)，名古屋港口埋立地(1.14km2) 及び沖縄県石川市と国頭郡金武町の境界部地先海面の埋立地(0.18km2)は全国に含まれ</t>
  </si>
  <si>
    <t>　　　　　ているが，市部及び郡部には含まれていない。</t>
  </si>
  <si>
    <t xml:space="preserve"> 　　　 3)　一部境界未定のため，総務省統計局において推定した｡</t>
  </si>
  <si>
    <t>　　　米収穫量、海水漁船数、海面漁業漁獲量は、第７７次農林水産省統計表（農林水産省統計情報部）による。</t>
  </si>
  <si>
    <t>事業所数</t>
  </si>
  <si>
    <t>従業者数</t>
  </si>
  <si>
    <t>年間商品
販 売 額</t>
  </si>
  <si>
    <t>小売価格
精米５㎏</t>
  </si>
  <si>
    <r>
      <t xml:space="preserve">　　　　　　　 </t>
    </r>
    <r>
      <rPr>
        <sz val="6"/>
        <rFont val="ＭＳ 明朝"/>
        <family val="1"/>
      </rPr>
      <t>(3)　小売価格については国内産、精米、単一品種、　コシヒカリを除く。平成14年から５kgに変更。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</si>
</sst>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9"/>
      <name val="ＨＧｺﾞｼｯｸE-PRO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5.5"/>
      <name val="ＭＳ 明朝"/>
      <family val="1"/>
    </font>
    <font>
      <b/>
      <sz val="9"/>
      <name val="ＨＧｺﾞｼｯｸE-PRO"/>
      <family val="3"/>
    </font>
    <font>
      <vertAlign val="superscript"/>
      <sz val="6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79" fontId="1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80" fontId="17" fillId="0" borderId="0" xfId="0" applyNumberFormat="1" applyFon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Font="1" applyAlignment="1" applyProtection="1">
      <alignment horizontal="left" vertical="center"/>
      <protection locked="0"/>
    </xf>
    <xf numFmtId="180" fontId="0" fillId="0" borderId="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179" fontId="10" fillId="0" borderId="0" xfId="0" applyNumberFormat="1" applyFont="1" applyAlignment="1" applyProtection="1">
      <alignment vertical="center"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80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 applyProtection="1">
      <alignment horizontal="left"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80" fontId="18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Fill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10" fillId="0" borderId="0" xfId="0" applyNumberFormat="1" applyFont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11" fillId="0" borderId="14" xfId="0" applyFont="1" applyFill="1" applyBorder="1" applyAlignment="1" applyProtection="1">
      <alignment horizontal="distributed"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distributed" vertical="center" wrapText="1"/>
      <protection locked="0"/>
    </xf>
    <xf numFmtId="49" fontId="3" fillId="0" borderId="11" xfId="0" applyNumberFormat="1" applyFont="1" applyBorder="1" applyAlignment="1" applyProtection="1">
      <alignment horizontal="distributed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distributed" vertical="center" wrapText="1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23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200025</xdr:rowOff>
    </xdr:from>
    <xdr:to>
      <xdr:col>10</xdr:col>
      <xdr:colOff>285750</xdr:colOff>
      <xdr:row>3</xdr:row>
      <xdr:rowOff>438150</xdr:rowOff>
    </xdr:to>
    <xdr:sp>
      <xdr:nvSpPr>
        <xdr:cNvPr id="1" name="AutoShape 1"/>
        <xdr:cNvSpPr>
          <a:spLocks/>
        </xdr:cNvSpPr>
      </xdr:nvSpPr>
      <xdr:spPr>
        <a:xfrm>
          <a:off x="6496050" y="1028700"/>
          <a:ext cx="7334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</xdr:row>
      <xdr:rowOff>200025</xdr:rowOff>
    </xdr:from>
    <xdr:to>
      <xdr:col>12</xdr:col>
      <xdr:colOff>285750</xdr:colOff>
      <xdr:row>3</xdr:row>
      <xdr:rowOff>438150</xdr:rowOff>
    </xdr:to>
    <xdr:sp>
      <xdr:nvSpPr>
        <xdr:cNvPr id="2" name="AutoShape 2"/>
        <xdr:cNvSpPr>
          <a:spLocks/>
        </xdr:cNvSpPr>
      </xdr:nvSpPr>
      <xdr:spPr>
        <a:xfrm>
          <a:off x="7505700" y="1028700"/>
          <a:ext cx="7334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769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53275" y="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5162550" y="1047750"/>
          <a:ext cx="38100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419100</xdr:rowOff>
    </xdr:to>
    <xdr:sp>
      <xdr:nvSpPr>
        <xdr:cNvPr id="2" name="AutoShape 2"/>
        <xdr:cNvSpPr>
          <a:spLocks/>
        </xdr:cNvSpPr>
      </xdr:nvSpPr>
      <xdr:spPr>
        <a:xfrm>
          <a:off x="6153150" y="1047750"/>
          <a:ext cx="4762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438150</xdr:rowOff>
    </xdr:to>
    <xdr:sp>
      <xdr:nvSpPr>
        <xdr:cNvPr id="3" name="AutoShape 3"/>
        <xdr:cNvSpPr>
          <a:spLocks/>
        </xdr:cNvSpPr>
      </xdr:nvSpPr>
      <xdr:spPr>
        <a:xfrm>
          <a:off x="6419850" y="1047750"/>
          <a:ext cx="381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428625</xdr:rowOff>
    </xdr:to>
    <xdr:sp>
      <xdr:nvSpPr>
        <xdr:cNvPr id="4" name="AutoShape 4"/>
        <xdr:cNvSpPr>
          <a:spLocks/>
        </xdr:cNvSpPr>
      </xdr:nvSpPr>
      <xdr:spPr>
        <a:xfrm>
          <a:off x="7543800" y="1057275"/>
          <a:ext cx="4762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selection activeCell="A2" sqref="A2:M2"/>
    </sheetView>
  </sheetViews>
  <sheetFormatPr defaultColWidth="9.00390625" defaultRowHeight="12"/>
  <cols>
    <col min="1" max="1" width="11.00390625" style="80" customWidth="1"/>
    <col min="2" max="2" width="15.00390625" style="80" customWidth="1"/>
    <col min="3" max="3" width="5.375" style="80" customWidth="1"/>
    <col min="4" max="4" width="12.50390625" style="80" customWidth="1"/>
    <col min="5" max="5" width="5.375" style="80" customWidth="1"/>
    <col min="6" max="6" width="13.125" style="80" customWidth="1"/>
    <col min="7" max="7" width="5.375" style="80" customWidth="1"/>
    <col min="8" max="8" width="10.125" style="80" customWidth="1"/>
    <col min="9" max="9" width="5.375" style="80" customWidth="1"/>
    <col min="10" max="10" width="7.875" style="80" customWidth="1"/>
    <col min="11" max="11" width="5.375" style="80" customWidth="1"/>
    <col min="12" max="12" width="7.875" style="80" customWidth="1"/>
    <col min="13" max="13" width="5.375" style="80" customWidth="1"/>
    <col min="14" max="14" width="13.375" style="80" bestFit="1" customWidth="1"/>
    <col min="15" max="15" width="5.375" style="80" customWidth="1"/>
    <col min="16" max="16" width="12.625" style="80" customWidth="1"/>
    <col min="17" max="17" width="5.375" style="80" customWidth="1"/>
    <col min="18" max="18" width="13.125" style="80" customWidth="1"/>
    <col min="19" max="19" width="5.375" style="80" customWidth="1"/>
    <col min="20" max="20" width="12.125" style="80" customWidth="1"/>
    <col min="21" max="21" width="5.375" style="80" customWidth="1"/>
    <col min="22" max="22" width="12.375" style="80" customWidth="1"/>
    <col min="23" max="23" width="5.375" style="80" customWidth="1"/>
    <col min="24" max="24" width="12.125" style="80" customWidth="1"/>
    <col min="25" max="25" width="5.375" style="80" customWidth="1"/>
    <col min="26" max="16384" width="9.375" style="80" customWidth="1"/>
  </cols>
  <sheetData>
    <row r="1" spans="1:25" ht="24" customHeight="1">
      <c r="A1" s="127" t="s">
        <v>171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38" t="s">
        <v>212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30" customHeight="1" thickBot="1">
      <c r="A2" s="134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 t="s">
        <v>112</v>
      </c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ht="11.25">
      <c r="A3" s="143" t="s">
        <v>113</v>
      </c>
      <c r="B3" s="141" t="s">
        <v>114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 t="s">
        <v>115</v>
      </c>
      <c r="Q3" s="141"/>
      <c r="R3" s="141"/>
      <c r="S3" s="141"/>
      <c r="T3" s="141" t="s">
        <v>116</v>
      </c>
      <c r="U3" s="141"/>
      <c r="V3" s="141"/>
      <c r="W3" s="141"/>
      <c r="X3" s="141"/>
      <c r="Y3" s="142"/>
    </row>
    <row r="4" spans="1:25" ht="37.5" customHeight="1">
      <c r="A4" s="144"/>
      <c r="B4" s="145" t="s">
        <v>117</v>
      </c>
      <c r="C4" s="146"/>
      <c r="D4" s="137" t="s">
        <v>118</v>
      </c>
      <c r="E4" s="137"/>
      <c r="F4" s="137" t="s">
        <v>119</v>
      </c>
      <c r="G4" s="137"/>
      <c r="H4" s="136" t="s">
        <v>120</v>
      </c>
      <c r="I4" s="137"/>
      <c r="J4" s="136" t="s">
        <v>121</v>
      </c>
      <c r="K4" s="137"/>
      <c r="L4" s="136" t="s">
        <v>122</v>
      </c>
      <c r="M4" s="137"/>
      <c r="N4" s="137" t="s">
        <v>123</v>
      </c>
      <c r="O4" s="137"/>
      <c r="P4" s="139" t="s">
        <v>60</v>
      </c>
      <c r="Q4" s="139"/>
      <c r="R4" s="139" t="s">
        <v>124</v>
      </c>
      <c r="S4" s="139"/>
      <c r="T4" s="139" t="s">
        <v>125</v>
      </c>
      <c r="U4" s="139"/>
      <c r="V4" s="139" t="s">
        <v>126</v>
      </c>
      <c r="W4" s="139"/>
      <c r="X4" s="139" t="s">
        <v>127</v>
      </c>
      <c r="Y4" s="140"/>
    </row>
    <row r="5" spans="1:25" ht="11.25">
      <c r="A5" s="144"/>
      <c r="B5" s="30" t="s">
        <v>128</v>
      </c>
      <c r="C5" s="78" t="s">
        <v>129</v>
      </c>
      <c r="D5" s="30" t="s">
        <v>128</v>
      </c>
      <c r="E5" s="78" t="s">
        <v>129</v>
      </c>
      <c r="F5" s="30" t="s">
        <v>128</v>
      </c>
      <c r="G5" s="78" t="s">
        <v>129</v>
      </c>
      <c r="H5" s="30" t="s">
        <v>128</v>
      </c>
      <c r="I5" s="78" t="s">
        <v>129</v>
      </c>
      <c r="J5" s="78" t="s">
        <v>130</v>
      </c>
      <c r="K5" s="78" t="s">
        <v>131</v>
      </c>
      <c r="L5" s="78" t="s">
        <v>130</v>
      </c>
      <c r="M5" s="78" t="s">
        <v>131</v>
      </c>
      <c r="N5" s="30" t="s">
        <v>132</v>
      </c>
      <c r="O5" s="78" t="s">
        <v>131</v>
      </c>
      <c r="P5" s="30" t="s">
        <v>132</v>
      </c>
      <c r="Q5" s="78" t="s">
        <v>131</v>
      </c>
      <c r="R5" s="30" t="s">
        <v>132</v>
      </c>
      <c r="S5" s="78" t="s">
        <v>131</v>
      </c>
      <c r="T5" s="30" t="s">
        <v>132</v>
      </c>
      <c r="U5" s="78" t="s">
        <v>131</v>
      </c>
      <c r="V5" s="30" t="s">
        <v>132</v>
      </c>
      <c r="W5" s="78" t="s">
        <v>131</v>
      </c>
      <c r="X5" s="30" t="s">
        <v>132</v>
      </c>
      <c r="Y5" s="78" t="s">
        <v>131</v>
      </c>
    </row>
    <row r="6" spans="1:25" ht="7.5" customHeight="1">
      <c r="A6" s="81"/>
      <c r="B6" s="82" t="s">
        <v>133</v>
      </c>
      <c r="C6" s="83"/>
      <c r="D6" s="82" t="s">
        <v>107</v>
      </c>
      <c r="E6" s="83"/>
      <c r="F6" s="82" t="s">
        <v>105</v>
      </c>
      <c r="G6" s="83"/>
      <c r="H6" s="82" t="s">
        <v>134</v>
      </c>
      <c r="I6" s="83"/>
      <c r="J6" s="83"/>
      <c r="K6" s="83"/>
      <c r="L6" s="83"/>
      <c r="M6" s="83"/>
      <c r="N6" s="82" t="s">
        <v>106</v>
      </c>
      <c r="O6" s="83"/>
      <c r="P6" s="82" t="s">
        <v>135</v>
      </c>
      <c r="Q6" s="83"/>
      <c r="R6" s="82" t="s">
        <v>108</v>
      </c>
      <c r="S6" s="83"/>
      <c r="T6" s="82" t="s">
        <v>109</v>
      </c>
      <c r="U6" s="83"/>
      <c r="V6" s="82" t="s">
        <v>108</v>
      </c>
      <c r="W6" s="83"/>
      <c r="X6" s="82" t="s">
        <v>136</v>
      </c>
      <c r="Y6" s="83"/>
    </row>
    <row r="7" spans="1:25" ht="10.5" customHeight="1">
      <c r="A7" s="15" t="s">
        <v>219</v>
      </c>
      <c r="B7" s="84">
        <v>377812.09</v>
      </c>
      <c r="C7" s="85"/>
      <c r="D7" s="86">
        <v>0</v>
      </c>
      <c r="E7" s="85"/>
      <c r="F7" s="86">
        <v>0</v>
      </c>
      <c r="G7" s="85"/>
      <c r="H7" s="87">
        <v>0</v>
      </c>
      <c r="I7" s="85"/>
      <c r="J7" s="87">
        <v>9.6</v>
      </c>
      <c r="K7" s="85"/>
      <c r="L7" s="87">
        <v>7.1</v>
      </c>
      <c r="M7" s="85"/>
      <c r="N7" s="86">
        <v>0</v>
      </c>
      <c r="O7" s="85"/>
      <c r="P7" s="86">
        <v>0</v>
      </c>
      <c r="Q7" s="85"/>
      <c r="R7" s="86">
        <v>0</v>
      </c>
      <c r="S7" s="85"/>
      <c r="T7" s="86">
        <v>0</v>
      </c>
      <c r="U7" s="85"/>
      <c r="V7" s="86">
        <v>0</v>
      </c>
      <c r="W7" s="85"/>
      <c r="X7" s="86">
        <v>0</v>
      </c>
      <c r="Y7" s="85"/>
    </row>
    <row r="8" spans="1:25" ht="10.5" customHeight="1">
      <c r="A8" s="24" t="s">
        <v>203</v>
      </c>
      <c r="B8" s="84">
        <v>377818.86</v>
      </c>
      <c r="C8" s="85"/>
      <c r="D8" s="86">
        <v>0</v>
      </c>
      <c r="E8" s="85"/>
      <c r="F8" s="86">
        <v>0</v>
      </c>
      <c r="G8" s="85"/>
      <c r="H8" s="87">
        <v>0</v>
      </c>
      <c r="I8" s="85"/>
      <c r="J8" s="87">
        <v>10</v>
      </c>
      <c r="K8" s="85"/>
      <c r="L8" s="87">
        <v>7.1</v>
      </c>
      <c r="M8" s="85"/>
      <c r="N8" s="86">
        <v>0</v>
      </c>
      <c r="O8" s="85"/>
      <c r="P8" s="86">
        <v>0</v>
      </c>
      <c r="Q8" s="85"/>
      <c r="R8" s="86">
        <v>0</v>
      </c>
      <c r="S8" s="85"/>
      <c r="T8" s="86">
        <v>0</v>
      </c>
      <c r="U8" s="85"/>
      <c r="V8" s="86">
        <v>0</v>
      </c>
      <c r="W8" s="85"/>
      <c r="X8" s="86">
        <v>0</v>
      </c>
      <c r="Y8" s="85"/>
    </row>
    <row r="9" spans="1:25" ht="10.5" customHeight="1">
      <c r="A9" s="24" t="s">
        <v>204</v>
      </c>
      <c r="B9" s="88">
        <v>377829.41</v>
      </c>
      <c r="C9" s="85"/>
      <c r="D9" s="89">
        <v>44107856</v>
      </c>
      <c r="E9" s="85"/>
      <c r="F9" s="89">
        <v>125570246</v>
      </c>
      <c r="G9" s="85"/>
      <c r="H9" s="90">
        <v>336.8</v>
      </c>
      <c r="I9" s="85"/>
      <c r="J9" s="90">
        <v>9.6</v>
      </c>
      <c r="K9" s="85"/>
      <c r="L9" s="90">
        <v>7.4</v>
      </c>
      <c r="M9" s="85"/>
      <c r="N9" s="89">
        <v>64141544</v>
      </c>
      <c r="O9" s="85"/>
      <c r="P9" s="86">
        <v>0</v>
      </c>
      <c r="Q9" s="85"/>
      <c r="R9" s="89">
        <v>0</v>
      </c>
      <c r="S9" s="85"/>
      <c r="T9" s="89">
        <v>3443550</v>
      </c>
      <c r="U9" s="85"/>
      <c r="V9" s="89">
        <v>15084304</v>
      </c>
      <c r="W9" s="85"/>
      <c r="X9" s="89">
        <v>4120279</v>
      </c>
      <c r="Y9" s="85"/>
    </row>
    <row r="10" spans="1:25" ht="10.5" customHeight="1">
      <c r="A10" s="29" t="s">
        <v>110</v>
      </c>
      <c r="B10" s="88">
        <v>377836.89</v>
      </c>
      <c r="C10" s="91"/>
      <c r="D10" s="89">
        <v>0</v>
      </c>
      <c r="E10" s="91"/>
      <c r="F10" s="89">
        <v>0</v>
      </c>
      <c r="G10" s="91"/>
      <c r="H10" s="90">
        <v>0</v>
      </c>
      <c r="I10" s="91"/>
      <c r="J10" s="90">
        <v>9.7</v>
      </c>
      <c r="K10" s="91"/>
      <c r="L10" s="90">
        <v>7.2</v>
      </c>
      <c r="M10" s="91"/>
      <c r="N10" s="89">
        <v>0</v>
      </c>
      <c r="O10" s="91"/>
      <c r="P10" s="89">
        <v>6717025</v>
      </c>
      <c r="Q10" s="91"/>
      <c r="R10" s="89">
        <v>62781253</v>
      </c>
      <c r="S10" s="91"/>
      <c r="T10" s="89">
        <v>0</v>
      </c>
      <c r="U10" s="91"/>
      <c r="V10" s="89">
        <v>0</v>
      </c>
      <c r="W10" s="91"/>
      <c r="X10" s="89">
        <v>0</v>
      </c>
      <c r="Y10" s="91"/>
    </row>
    <row r="11" spans="1:25" s="92" customFormat="1" ht="10.5" customHeight="1">
      <c r="A11" s="29" t="s">
        <v>205</v>
      </c>
      <c r="B11" s="88">
        <v>377846.58</v>
      </c>
      <c r="C11" s="91"/>
      <c r="D11" s="89">
        <v>0</v>
      </c>
      <c r="E11" s="91"/>
      <c r="F11" s="89">
        <v>0</v>
      </c>
      <c r="G11" s="91"/>
      <c r="H11" s="90">
        <v>0</v>
      </c>
      <c r="I11" s="91"/>
      <c r="J11" s="90">
        <v>9.5</v>
      </c>
      <c r="K11" s="91"/>
      <c r="L11" s="90">
        <v>7.3</v>
      </c>
      <c r="M11" s="91"/>
      <c r="N11" s="89">
        <v>0</v>
      </c>
      <c r="O11" s="91"/>
      <c r="P11" s="89">
        <v>0</v>
      </c>
      <c r="Q11" s="91"/>
      <c r="R11" s="89">
        <v>0</v>
      </c>
      <c r="S11" s="91"/>
      <c r="T11" s="89">
        <v>0</v>
      </c>
      <c r="U11" s="91"/>
      <c r="V11" s="89">
        <v>0</v>
      </c>
      <c r="W11" s="91"/>
      <c r="X11" s="89">
        <v>0</v>
      </c>
      <c r="Y11" s="91"/>
    </row>
    <row r="12" spans="1:25" s="92" customFormat="1" ht="10.5" customHeight="1">
      <c r="A12" s="29" t="s">
        <v>206</v>
      </c>
      <c r="B12" s="88">
        <v>377854.64</v>
      </c>
      <c r="C12" s="91"/>
      <c r="D12" s="89">
        <v>0</v>
      </c>
      <c r="E12" s="91"/>
      <c r="F12" s="89">
        <v>0</v>
      </c>
      <c r="G12" s="91"/>
      <c r="H12" s="90">
        <v>0</v>
      </c>
      <c r="I12" s="91"/>
      <c r="J12" s="90">
        <v>9.6</v>
      </c>
      <c r="K12" s="91"/>
      <c r="L12" s="90">
        <v>7.5</v>
      </c>
      <c r="M12" s="91"/>
      <c r="N12" s="89">
        <v>0</v>
      </c>
      <c r="O12" s="91"/>
      <c r="P12" s="89">
        <v>0</v>
      </c>
      <c r="Q12" s="91"/>
      <c r="R12" s="89">
        <v>0</v>
      </c>
      <c r="S12" s="91"/>
      <c r="T12" s="89">
        <v>0</v>
      </c>
      <c r="U12" s="91"/>
      <c r="V12" s="89">
        <v>0</v>
      </c>
      <c r="W12" s="91"/>
      <c r="X12" s="89">
        <v>0</v>
      </c>
      <c r="Y12" s="91"/>
    </row>
    <row r="13" spans="1:25" s="92" customFormat="1" ht="10.5" customHeight="1">
      <c r="A13" s="29" t="s">
        <v>207</v>
      </c>
      <c r="B13" s="88">
        <v>377863.66</v>
      </c>
      <c r="C13" s="91"/>
      <c r="D13" s="89">
        <v>0</v>
      </c>
      <c r="E13" s="91"/>
      <c r="F13" s="89">
        <v>0</v>
      </c>
      <c r="G13" s="91"/>
      <c r="H13" s="90">
        <v>0</v>
      </c>
      <c r="I13" s="91"/>
      <c r="J13" s="90">
        <v>9.4</v>
      </c>
      <c r="K13" s="91"/>
      <c r="L13" s="90">
        <v>7.8</v>
      </c>
      <c r="M13" s="91"/>
      <c r="N13" s="89">
        <v>0</v>
      </c>
      <c r="O13" s="91"/>
      <c r="P13" s="89">
        <v>6203249</v>
      </c>
      <c r="Q13" s="91"/>
      <c r="R13" s="89">
        <v>53806580</v>
      </c>
      <c r="S13" s="91"/>
      <c r="T13" s="89">
        <v>0</v>
      </c>
      <c r="U13" s="91"/>
      <c r="V13" s="89">
        <v>0</v>
      </c>
      <c r="W13" s="91"/>
      <c r="X13" s="89">
        <v>0</v>
      </c>
      <c r="Y13" s="91"/>
    </row>
    <row r="14" spans="1:25" s="92" customFormat="1" ht="10.5" customHeight="1">
      <c r="A14" s="29" t="s">
        <v>208</v>
      </c>
      <c r="B14" s="88">
        <v>377873.06</v>
      </c>
      <c r="C14" s="91"/>
      <c r="D14" s="89">
        <v>47062743</v>
      </c>
      <c r="E14" s="91"/>
      <c r="F14" s="89">
        <v>126925843</v>
      </c>
      <c r="G14" s="91"/>
      <c r="H14" s="90">
        <v>340.4</v>
      </c>
      <c r="I14" s="91"/>
      <c r="J14" s="90">
        <v>9.5</v>
      </c>
      <c r="K14" s="91"/>
      <c r="L14" s="90">
        <v>7.7</v>
      </c>
      <c r="M14" s="91"/>
      <c r="N14" s="89">
        <v>62977960</v>
      </c>
      <c r="O14" s="91"/>
      <c r="P14" s="93">
        <v>0</v>
      </c>
      <c r="Q14" s="91"/>
      <c r="R14" s="93">
        <v>0</v>
      </c>
      <c r="S14" s="91"/>
      <c r="T14" s="89">
        <v>3120215</v>
      </c>
      <c r="U14" s="91"/>
      <c r="V14" s="89">
        <v>13458177</v>
      </c>
      <c r="W14" s="91"/>
      <c r="X14" s="89">
        <v>3883943</v>
      </c>
      <c r="Y14" s="94"/>
    </row>
    <row r="15" spans="1:26" s="98" customFormat="1" ht="10.5" customHeight="1">
      <c r="A15" s="29" t="s">
        <v>221</v>
      </c>
      <c r="B15" s="88">
        <v>377880.25</v>
      </c>
      <c r="C15" s="91"/>
      <c r="D15" s="89">
        <v>0</v>
      </c>
      <c r="E15" s="91"/>
      <c r="F15" s="89">
        <v>0</v>
      </c>
      <c r="G15" s="91"/>
      <c r="H15" s="89">
        <v>0</v>
      </c>
      <c r="I15" s="91"/>
      <c r="J15" s="95">
        <v>9.7</v>
      </c>
      <c r="K15" s="96"/>
      <c r="L15" s="95">
        <v>8.8</v>
      </c>
      <c r="M15" s="96"/>
      <c r="N15" s="89">
        <v>0</v>
      </c>
      <c r="O15" s="91"/>
      <c r="P15" s="97">
        <v>6350146</v>
      </c>
      <c r="Q15" s="96"/>
      <c r="R15" s="97">
        <v>60186881</v>
      </c>
      <c r="S15" s="91"/>
      <c r="T15" s="89">
        <v>0</v>
      </c>
      <c r="U15" s="91"/>
      <c r="V15" s="89">
        <v>0</v>
      </c>
      <c r="W15" s="91"/>
      <c r="X15" s="89">
        <v>0</v>
      </c>
      <c r="Y15" s="91"/>
      <c r="Z15" s="92"/>
    </row>
    <row r="16" spans="1:25" s="98" customFormat="1" ht="10.5" customHeight="1">
      <c r="A16" s="45" t="s">
        <v>220</v>
      </c>
      <c r="B16" s="124">
        <v>377887.25</v>
      </c>
      <c r="C16" s="94"/>
      <c r="D16" s="89">
        <v>0</v>
      </c>
      <c r="E16" s="91"/>
      <c r="F16" s="89">
        <v>0</v>
      </c>
      <c r="G16" s="91"/>
      <c r="H16" s="89">
        <v>0</v>
      </c>
      <c r="I16" s="94"/>
      <c r="J16" s="99">
        <v>9.5</v>
      </c>
      <c r="K16" s="100"/>
      <c r="L16" s="99">
        <v>8.8</v>
      </c>
      <c r="M16" s="100"/>
      <c r="N16" s="89">
        <v>0</v>
      </c>
      <c r="O16" s="94"/>
      <c r="P16" s="93">
        <v>0</v>
      </c>
      <c r="Q16" s="91"/>
      <c r="R16" s="93">
        <v>0</v>
      </c>
      <c r="S16" s="94"/>
      <c r="T16" s="89">
        <v>0</v>
      </c>
      <c r="U16" s="91"/>
      <c r="V16" s="89">
        <v>0</v>
      </c>
      <c r="W16" s="91"/>
      <c r="X16" s="89">
        <v>0</v>
      </c>
      <c r="Y16" s="94"/>
    </row>
    <row r="17" spans="1:25" ht="15" customHeight="1">
      <c r="A17" s="101"/>
      <c r="B17" s="85"/>
      <c r="C17" s="85"/>
      <c r="D17" s="86"/>
      <c r="E17" s="85"/>
      <c r="F17" s="86"/>
      <c r="G17" s="85"/>
      <c r="H17" s="87"/>
      <c r="I17" s="85"/>
      <c r="J17" s="102"/>
      <c r="K17" s="103"/>
      <c r="L17" s="102"/>
      <c r="M17" s="103"/>
      <c r="N17" s="86"/>
      <c r="O17" s="85"/>
      <c r="P17" s="104"/>
      <c r="Q17" s="103"/>
      <c r="R17" s="104"/>
      <c r="S17" s="85"/>
      <c r="T17" s="104"/>
      <c r="U17" s="85"/>
      <c r="V17" s="86"/>
      <c r="W17" s="85"/>
      <c r="X17" s="86"/>
      <c r="Y17" s="85"/>
    </row>
    <row r="18" spans="1:25" ht="10.5" customHeight="1">
      <c r="A18" s="105" t="s">
        <v>14</v>
      </c>
      <c r="B18" s="86">
        <v>83454.08</v>
      </c>
      <c r="C18" s="114">
        <f aca="true" t="shared" si="0" ref="C18:E25">RANK(B18,B$18:B$69)</f>
        <v>1</v>
      </c>
      <c r="D18" s="86">
        <v>2306419</v>
      </c>
      <c r="E18" s="114">
        <f t="shared" si="0"/>
        <v>6</v>
      </c>
      <c r="F18" s="86">
        <v>5683062</v>
      </c>
      <c r="G18" s="114">
        <f>RANK(F18,F$18:F$69)</f>
        <v>7</v>
      </c>
      <c r="H18" s="87">
        <v>72.5</v>
      </c>
      <c r="I18" s="114">
        <f>RANK(H18,H$18:H$69)</f>
        <v>47</v>
      </c>
      <c r="J18" s="102">
        <v>8.2</v>
      </c>
      <c r="K18" s="114">
        <f aca="true" t="shared" si="1" ref="K18:K25">RANK(J18,J$18:J$69)</f>
        <v>44</v>
      </c>
      <c r="L18" s="102">
        <v>7.8</v>
      </c>
      <c r="M18" s="114">
        <f aca="true" t="shared" si="2" ref="M18:M25">RANK(L18,L$18:L$69)</f>
        <v>34</v>
      </c>
      <c r="N18" s="86">
        <v>2730723</v>
      </c>
      <c r="O18" s="114">
        <f>RANK(N18,N$18:N$69)</f>
        <v>7</v>
      </c>
      <c r="P18" s="104">
        <v>270504</v>
      </c>
      <c r="Q18" s="116">
        <f>RANK(P18,$P$18:$P$69)</f>
        <v>5</v>
      </c>
      <c r="R18" s="104">
        <v>2585361</v>
      </c>
      <c r="S18" s="116">
        <f>RANK(R18,$R$18:$R$69)</f>
        <v>5</v>
      </c>
      <c r="T18" s="104">
        <v>69841</v>
      </c>
      <c r="U18" s="114">
        <f aca="true" t="shared" si="3" ref="U18:U25">RANK(T18,$T$18:$T$69)</f>
        <v>21</v>
      </c>
      <c r="V18" s="104">
        <v>281023</v>
      </c>
      <c r="W18" s="114">
        <f aca="true" t="shared" si="4" ref="W18:W25">RANK(V18,$V$18:$V$69)</f>
        <v>24</v>
      </c>
      <c r="X18" s="86">
        <v>996637</v>
      </c>
      <c r="Y18" s="114">
        <f>RANK(X18,$X$18:$X$69)</f>
        <v>1</v>
      </c>
    </row>
    <row r="19" spans="1:25" ht="10.5" customHeight="1">
      <c r="A19" s="105" t="s">
        <v>15</v>
      </c>
      <c r="B19" s="86">
        <v>9234.78</v>
      </c>
      <c r="C19" s="114">
        <f t="shared" si="0"/>
        <v>8</v>
      </c>
      <c r="D19" s="86">
        <v>506540</v>
      </c>
      <c r="E19" s="114">
        <f t="shared" si="0"/>
        <v>28</v>
      </c>
      <c r="F19" s="86">
        <v>1475728</v>
      </c>
      <c r="G19" s="114">
        <f aca="true" t="shared" si="5" ref="G19:I34">RANK(F19,F$18:F$69)</f>
        <v>28</v>
      </c>
      <c r="H19" s="87">
        <v>153.6</v>
      </c>
      <c r="I19" s="114">
        <f t="shared" si="5"/>
        <v>40</v>
      </c>
      <c r="J19" s="102">
        <v>8.5</v>
      </c>
      <c r="K19" s="114">
        <f t="shared" si="1"/>
        <v>35</v>
      </c>
      <c r="L19" s="102">
        <v>9.2</v>
      </c>
      <c r="M19" s="114">
        <f t="shared" si="2"/>
        <v>12</v>
      </c>
      <c r="N19" s="86">
        <v>729472</v>
      </c>
      <c r="O19" s="114">
        <f aca="true" t="shared" si="6" ref="O19:O69">RANK(N19,N$18:N$69)</f>
        <v>27</v>
      </c>
      <c r="P19" s="104">
        <v>74341</v>
      </c>
      <c r="Q19" s="116">
        <f aca="true" t="shared" si="7" ref="Q19:Q69">RANK(P19,$P$18:$P$69)</f>
        <v>28</v>
      </c>
      <c r="R19" s="104">
        <v>633450</v>
      </c>
      <c r="S19" s="116">
        <f>RANK(R19,$R$18:$R$69)</f>
        <v>27</v>
      </c>
      <c r="T19" s="104">
        <v>70301</v>
      </c>
      <c r="U19" s="114">
        <f t="shared" si="3"/>
        <v>20</v>
      </c>
      <c r="V19" s="104">
        <v>307115</v>
      </c>
      <c r="W19" s="114">
        <f t="shared" si="4"/>
        <v>19</v>
      </c>
      <c r="X19" s="86">
        <v>119483</v>
      </c>
      <c r="Y19" s="114">
        <f aca="true" t="shared" si="8" ref="Y19:Y25">RANK(X19,$X$18:$X$69)</f>
        <v>8</v>
      </c>
    </row>
    <row r="20" spans="1:25" ht="10.5" customHeight="1">
      <c r="A20" s="105" t="s">
        <v>16</v>
      </c>
      <c r="B20" s="86">
        <v>15278.53</v>
      </c>
      <c r="C20" s="114">
        <f t="shared" si="0"/>
        <v>2</v>
      </c>
      <c r="D20" s="86">
        <v>476398</v>
      </c>
      <c r="E20" s="114">
        <f t="shared" si="0"/>
        <v>30</v>
      </c>
      <c r="F20" s="86">
        <v>1416180</v>
      </c>
      <c r="G20" s="114">
        <f t="shared" si="5"/>
        <v>30</v>
      </c>
      <c r="H20" s="87">
        <v>92.7</v>
      </c>
      <c r="I20" s="114">
        <f t="shared" si="5"/>
        <v>46</v>
      </c>
      <c r="J20" s="102">
        <v>8.5</v>
      </c>
      <c r="K20" s="114">
        <f t="shared" si="1"/>
        <v>35</v>
      </c>
      <c r="L20" s="102">
        <v>9.2</v>
      </c>
      <c r="M20" s="114">
        <f t="shared" si="2"/>
        <v>12</v>
      </c>
      <c r="N20" s="86">
        <v>732788</v>
      </c>
      <c r="O20" s="114">
        <f t="shared" si="6"/>
        <v>26</v>
      </c>
      <c r="P20" s="104">
        <v>72456</v>
      </c>
      <c r="Q20" s="116">
        <f t="shared" si="7"/>
        <v>31</v>
      </c>
      <c r="R20" s="104">
        <v>629454</v>
      </c>
      <c r="S20" s="116">
        <f aca="true" t="shared" si="9" ref="S20:S69">RANK(R20,$R$18:$R$69)</f>
        <v>29</v>
      </c>
      <c r="T20" s="104">
        <v>92438</v>
      </c>
      <c r="U20" s="114">
        <f t="shared" si="3"/>
        <v>8</v>
      </c>
      <c r="V20" s="104">
        <v>409975</v>
      </c>
      <c r="W20" s="114">
        <f t="shared" si="4"/>
        <v>8</v>
      </c>
      <c r="X20" s="86">
        <v>126021</v>
      </c>
      <c r="Y20" s="114">
        <f t="shared" si="8"/>
        <v>6</v>
      </c>
    </row>
    <row r="21" spans="1:25" ht="10.5" customHeight="1">
      <c r="A21" s="105" t="s">
        <v>17</v>
      </c>
      <c r="B21" s="86">
        <v>6861.62</v>
      </c>
      <c r="C21" s="114">
        <f t="shared" si="0"/>
        <v>17</v>
      </c>
      <c r="D21" s="86">
        <v>833366</v>
      </c>
      <c r="E21" s="114">
        <f t="shared" si="0"/>
        <v>14</v>
      </c>
      <c r="F21" s="86">
        <v>2365320</v>
      </c>
      <c r="G21" s="114">
        <f t="shared" si="5"/>
        <v>15</v>
      </c>
      <c r="H21" s="87">
        <v>324.7</v>
      </c>
      <c r="I21" s="114">
        <f t="shared" si="5"/>
        <v>19</v>
      </c>
      <c r="J21" s="102">
        <v>9.1</v>
      </c>
      <c r="K21" s="114">
        <f t="shared" si="1"/>
        <v>25</v>
      </c>
      <c r="L21" s="102">
        <v>7.4</v>
      </c>
      <c r="M21" s="114">
        <f t="shared" si="2"/>
        <v>38</v>
      </c>
      <c r="N21" s="86">
        <v>1153411</v>
      </c>
      <c r="O21" s="114">
        <f t="shared" si="6"/>
        <v>16</v>
      </c>
      <c r="P21" s="104">
        <v>115297</v>
      </c>
      <c r="Q21" s="116">
        <f t="shared" si="7"/>
        <v>17</v>
      </c>
      <c r="R21" s="104">
        <v>1106136</v>
      </c>
      <c r="S21" s="116">
        <f t="shared" si="9"/>
        <v>15</v>
      </c>
      <c r="T21" s="104">
        <v>84959</v>
      </c>
      <c r="U21" s="114">
        <f t="shared" si="3"/>
        <v>11</v>
      </c>
      <c r="V21" s="104">
        <v>404976</v>
      </c>
      <c r="W21" s="114">
        <f t="shared" si="4"/>
        <v>9</v>
      </c>
      <c r="X21" s="86">
        <v>119999</v>
      </c>
      <c r="Y21" s="114">
        <f t="shared" si="8"/>
        <v>7</v>
      </c>
    </row>
    <row r="22" spans="1:25" ht="10.5" customHeight="1">
      <c r="A22" s="105" t="s">
        <v>18</v>
      </c>
      <c r="B22" s="86">
        <v>11434.22</v>
      </c>
      <c r="C22" s="114">
        <f t="shared" si="0"/>
        <v>5</v>
      </c>
      <c r="D22" s="86">
        <v>389190</v>
      </c>
      <c r="E22" s="114">
        <f t="shared" si="0"/>
        <v>36</v>
      </c>
      <c r="F22" s="86">
        <v>1189279</v>
      </c>
      <c r="G22" s="114">
        <f t="shared" si="5"/>
        <v>35</v>
      </c>
      <c r="H22" s="87">
        <v>102.4</v>
      </c>
      <c r="I22" s="114">
        <f t="shared" si="5"/>
        <v>45</v>
      </c>
      <c r="J22" s="102">
        <v>7.2</v>
      </c>
      <c r="K22" s="114">
        <f t="shared" si="1"/>
        <v>47</v>
      </c>
      <c r="L22" s="102">
        <v>10.4</v>
      </c>
      <c r="M22" s="114">
        <f t="shared" si="2"/>
        <v>1</v>
      </c>
      <c r="N22" s="86">
        <v>588385</v>
      </c>
      <c r="O22" s="114">
        <f t="shared" si="6"/>
        <v>35</v>
      </c>
      <c r="P22" s="104">
        <v>65299</v>
      </c>
      <c r="Q22" s="116">
        <f t="shared" si="7"/>
        <v>34</v>
      </c>
      <c r="R22" s="104">
        <v>522847</v>
      </c>
      <c r="S22" s="116">
        <f t="shared" si="9"/>
        <v>36</v>
      </c>
      <c r="T22" s="104">
        <v>80563</v>
      </c>
      <c r="U22" s="114">
        <f t="shared" si="3"/>
        <v>17</v>
      </c>
      <c r="V22" s="104">
        <v>359401</v>
      </c>
      <c r="W22" s="114">
        <f t="shared" si="4"/>
        <v>15</v>
      </c>
      <c r="X22" s="86">
        <v>135082</v>
      </c>
      <c r="Y22" s="114">
        <f t="shared" si="8"/>
        <v>4</v>
      </c>
    </row>
    <row r="23" spans="1:25" ht="10.5" customHeight="1">
      <c r="A23" s="105" t="s">
        <v>19</v>
      </c>
      <c r="B23" s="86">
        <v>7394.38</v>
      </c>
      <c r="C23" s="114">
        <f t="shared" si="0"/>
        <v>12</v>
      </c>
      <c r="D23" s="86">
        <v>377049</v>
      </c>
      <c r="E23" s="114">
        <f t="shared" si="0"/>
        <v>38</v>
      </c>
      <c r="F23" s="86">
        <v>1244147</v>
      </c>
      <c r="G23" s="114">
        <f t="shared" si="5"/>
        <v>33</v>
      </c>
      <c r="H23" s="87">
        <v>133.4</v>
      </c>
      <c r="I23" s="114">
        <f t="shared" si="5"/>
        <v>42</v>
      </c>
      <c r="J23" s="102">
        <v>8.5</v>
      </c>
      <c r="K23" s="114">
        <f t="shared" si="1"/>
        <v>35</v>
      </c>
      <c r="L23" s="102">
        <v>9.8</v>
      </c>
      <c r="M23" s="114">
        <f t="shared" si="2"/>
        <v>5</v>
      </c>
      <c r="N23" s="86">
        <v>642580</v>
      </c>
      <c r="O23" s="114">
        <f t="shared" si="6"/>
        <v>32</v>
      </c>
      <c r="P23" s="104">
        <v>70523</v>
      </c>
      <c r="Q23" s="116">
        <f t="shared" si="7"/>
        <v>32</v>
      </c>
      <c r="R23" s="104">
        <v>569717</v>
      </c>
      <c r="S23" s="116">
        <f t="shared" si="9"/>
        <v>33</v>
      </c>
      <c r="T23" s="104">
        <v>67572</v>
      </c>
      <c r="U23" s="114">
        <f t="shared" si="3"/>
        <v>22</v>
      </c>
      <c r="V23" s="104">
        <v>326832</v>
      </c>
      <c r="W23" s="114">
        <f t="shared" si="4"/>
        <v>18</v>
      </c>
      <c r="X23" s="86">
        <v>111217</v>
      </c>
      <c r="Y23" s="114">
        <f t="shared" si="8"/>
        <v>10</v>
      </c>
    </row>
    <row r="24" spans="1:25" ht="10.5" customHeight="1">
      <c r="A24" s="105" t="s">
        <v>20</v>
      </c>
      <c r="B24" s="86">
        <v>13782.54</v>
      </c>
      <c r="C24" s="114">
        <f t="shared" si="0"/>
        <v>3</v>
      </c>
      <c r="D24" s="86">
        <v>687828</v>
      </c>
      <c r="E24" s="114">
        <f t="shared" si="0"/>
        <v>20</v>
      </c>
      <c r="F24" s="86">
        <v>2126935</v>
      </c>
      <c r="G24" s="114">
        <f t="shared" si="5"/>
        <v>17</v>
      </c>
      <c r="H24" s="87">
        <v>154.3</v>
      </c>
      <c r="I24" s="114">
        <f t="shared" si="5"/>
        <v>39</v>
      </c>
      <c r="J24" s="102">
        <v>9.2</v>
      </c>
      <c r="K24" s="114">
        <f t="shared" si="1"/>
        <v>22</v>
      </c>
      <c r="L24" s="102">
        <v>8.9</v>
      </c>
      <c r="M24" s="114">
        <f t="shared" si="2"/>
        <v>19</v>
      </c>
      <c r="N24" s="86">
        <v>1060924</v>
      </c>
      <c r="O24" s="114">
        <f t="shared" si="6"/>
        <v>18</v>
      </c>
      <c r="P24" s="104">
        <v>109652</v>
      </c>
      <c r="Q24" s="116">
        <f t="shared" si="7"/>
        <v>18</v>
      </c>
      <c r="R24" s="104">
        <v>959844</v>
      </c>
      <c r="S24" s="116">
        <f t="shared" si="9"/>
        <v>19</v>
      </c>
      <c r="T24" s="104">
        <v>111219</v>
      </c>
      <c r="U24" s="114">
        <f t="shared" si="3"/>
        <v>5</v>
      </c>
      <c r="V24" s="104">
        <v>531657</v>
      </c>
      <c r="W24" s="114">
        <f t="shared" si="4"/>
        <v>4</v>
      </c>
      <c r="X24" s="86">
        <v>133779</v>
      </c>
      <c r="Y24" s="114">
        <f t="shared" si="8"/>
        <v>5</v>
      </c>
    </row>
    <row r="25" spans="1:25" ht="10.5" customHeight="1">
      <c r="A25" s="105" t="s">
        <v>21</v>
      </c>
      <c r="B25" s="86">
        <v>6095.62</v>
      </c>
      <c r="C25" s="114">
        <f t="shared" si="0"/>
        <v>23</v>
      </c>
      <c r="D25" s="86">
        <v>985829</v>
      </c>
      <c r="E25" s="114">
        <f t="shared" si="0"/>
        <v>13</v>
      </c>
      <c r="F25" s="86">
        <v>2985676</v>
      </c>
      <c r="G25" s="114">
        <f t="shared" si="5"/>
        <v>11</v>
      </c>
      <c r="H25" s="87">
        <v>489.8</v>
      </c>
      <c r="I25" s="114">
        <f t="shared" si="5"/>
        <v>12</v>
      </c>
      <c r="J25" s="102">
        <v>9.3</v>
      </c>
      <c r="K25" s="114">
        <f t="shared" si="1"/>
        <v>14</v>
      </c>
      <c r="L25" s="102">
        <v>8</v>
      </c>
      <c r="M25" s="114">
        <f t="shared" si="2"/>
        <v>32</v>
      </c>
      <c r="N25" s="86">
        <v>1504046</v>
      </c>
      <c r="O25" s="114">
        <f t="shared" si="6"/>
        <v>11</v>
      </c>
      <c r="P25" s="104">
        <v>135383</v>
      </c>
      <c r="Q25" s="116">
        <f t="shared" si="7"/>
        <v>14</v>
      </c>
      <c r="R25" s="104">
        <v>1303890</v>
      </c>
      <c r="S25" s="116">
        <f t="shared" si="9"/>
        <v>12</v>
      </c>
      <c r="T25" s="104">
        <v>128020</v>
      </c>
      <c r="U25" s="114">
        <f t="shared" si="3"/>
        <v>2</v>
      </c>
      <c r="V25" s="104">
        <v>588056</v>
      </c>
      <c r="W25" s="114">
        <f t="shared" si="4"/>
        <v>1</v>
      </c>
      <c r="X25" s="86">
        <v>141221</v>
      </c>
      <c r="Y25" s="114">
        <f t="shared" si="8"/>
        <v>3</v>
      </c>
    </row>
    <row r="26" spans="1:25" ht="7.5" customHeight="1">
      <c r="A26" s="105"/>
      <c r="C26" s="114"/>
      <c r="D26" s="86"/>
      <c r="E26" s="114"/>
      <c r="F26" s="86"/>
      <c r="G26" s="114"/>
      <c r="H26" s="87"/>
      <c r="I26" s="114"/>
      <c r="J26" s="102"/>
      <c r="K26" s="114"/>
      <c r="L26" s="102"/>
      <c r="M26" s="114"/>
      <c r="O26" s="114"/>
      <c r="P26" s="104"/>
      <c r="Q26" s="116" t="s">
        <v>209</v>
      </c>
      <c r="S26" s="116" t="s">
        <v>209</v>
      </c>
      <c r="T26" s="104"/>
      <c r="U26" s="114"/>
      <c r="V26" s="104"/>
      <c r="W26" s="114"/>
      <c r="X26" s="86"/>
      <c r="Y26" s="114"/>
    </row>
    <row r="27" spans="1:25" ht="10.5" customHeight="1">
      <c r="A27" s="105" t="s">
        <v>22</v>
      </c>
      <c r="B27" s="86">
        <v>6408.28</v>
      </c>
      <c r="C27" s="114">
        <f aca="true" t="shared" si="10" ref="C27:E34">RANK(B27,B$18:B$69)</f>
        <v>20</v>
      </c>
      <c r="D27" s="86">
        <v>667459</v>
      </c>
      <c r="E27" s="114">
        <f t="shared" si="10"/>
        <v>22</v>
      </c>
      <c r="F27" s="86">
        <v>2004817</v>
      </c>
      <c r="G27" s="114">
        <f t="shared" si="5"/>
        <v>20</v>
      </c>
      <c r="H27" s="87">
        <v>312.8</v>
      </c>
      <c r="I27" s="114">
        <f t="shared" si="5"/>
        <v>22</v>
      </c>
      <c r="J27" s="102">
        <v>9.3</v>
      </c>
      <c r="K27" s="114">
        <f aca="true" t="shared" si="11" ref="K27:K34">RANK(J27,J$18:J$69)</f>
        <v>14</v>
      </c>
      <c r="L27" s="102">
        <v>8.1</v>
      </c>
      <c r="M27" s="114">
        <f aca="true" t="shared" si="12" ref="M27:M34">RANK(L27,L$18:L$69)</f>
        <v>30</v>
      </c>
      <c r="N27" s="86">
        <v>1038088</v>
      </c>
      <c r="O27" s="114">
        <f t="shared" si="6"/>
        <v>20</v>
      </c>
      <c r="P27" s="104">
        <v>103837</v>
      </c>
      <c r="Q27" s="116">
        <f t="shared" si="7"/>
        <v>20</v>
      </c>
      <c r="R27" s="104">
        <v>943704</v>
      </c>
      <c r="S27" s="116">
        <f t="shared" si="9"/>
        <v>20</v>
      </c>
      <c r="T27" s="104">
        <v>77532</v>
      </c>
      <c r="U27" s="114">
        <f aca="true" t="shared" si="13" ref="U27:U34">RANK(T27,$T$18:$T$69)</f>
        <v>19</v>
      </c>
      <c r="V27" s="104">
        <v>364929</v>
      </c>
      <c r="W27" s="114">
        <f aca="true" t="shared" si="14" ref="W27:W34">RANK(V27,$V$18:$V$69)</f>
        <v>13</v>
      </c>
      <c r="X27" s="86">
        <v>114989</v>
      </c>
      <c r="Y27" s="114">
        <f aca="true" t="shared" si="15" ref="Y27:Y34">RANK(X27,$X$18:$X$69)</f>
        <v>9</v>
      </c>
    </row>
    <row r="28" spans="1:25" ht="10.5" customHeight="1">
      <c r="A28" s="105" t="s">
        <v>23</v>
      </c>
      <c r="B28" s="86">
        <v>6363.16</v>
      </c>
      <c r="C28" s="114">
        <f t="shared" si="10"/>
        <v>21</v>
      </c>
      <c r="D28" s="86">
        <v>695092</v>
      </c>
      <c r="E28" s="114">
        <f t="shared" si="10"/>
        <v>18</v>
      </c>
      <c r="F28" s="86">
        <v>2024852</v>
      </c>
      <c r="G28" s="114">
        <f t="shared" si="5"/>
        <v>19</v>
      </c>
      <c r="H28" s="87">
        <v>318.2</v>
      </c>
      <c r="I28" s="114">
        <f t="shared" si="5"/>
        <v>21</v>
      </c>
      <c r="J28" s="102">
        <v>9.4</v>
      </c>
      <c r="K28" s="114">
        <f t="shared" si="11"/>
        <v>10</v>
      </c>
      <c r="L28" s="102">
        <v>8.2</v>
      </c>
      <c r="M28" s="114">
        <f t="shared" si="12"/>
        <v>27</v>
      </c>
      <c r="N28" s="86">
        <v>1040250</v>
      </c>
      <c r="O28" s="114">
        <f t="shared" si="6"/>
        <v>19</v>
      </c>
      <c r="P28" s="104">
        <v>109637</v>
      </c>
      <c r="Q28" s="116">
        <f t="shared" si="7"/>
        <v>19</v>
      </c>
      <c r="R28" s="104">
        <v>985593</v>
      </c>
      <c r="S28" s="116">
        <f t="shared" si="9"/>
        <v>17</v>
      </c>
      <c r="T28" s="104">
        <v>65565</v>
      </c>
      <c r="U28" s="114">
        <f t="shared" si="13"/>
        <v>24</v>
      </c>
      <c r="V28" s="104">
        <v>284167</v>
      </c>
      <c r="W28" s="114">
        <f t="shared" si="14"/>
        <v>23</v>
      </c>
      <c r="X28" s="86">
        <v>58249</v>
      </c>
      <c r="Y28" s="114">
        <f t="shared" si="15"/>
        <v>19</v>
      </c>
    </row>
    <row r="29" spans="1:25" ht="10.5" customHeight="1">
      <c r="A29" s="105" t="s">
        <v>24</v>
      </c>
      <c r="B29" s="86">
        <v>3767.09</v>
      </c>
      <c r="C29" s="114">
        <f t="shared" si="10"/>
        <v>38</v>
      </c>
      <c r="D29" s="86">
        <v>2482374</v>
      </c>
      <c r="E29" s="114">
        <f t="shared" si="10"/>
        <v>5</v>
      </c>
      <c r="F29" s="86">
        <v>6938006</v>
      </c>
      <c r="G29" s="114">
        <f t="shared" si="5"/>
        <v>5</v>
      </c>
      <c r="H29" s="87">
        <v>1827.1</v>
      </c>
      <c r="I29" s="114">
        <f t="shared" si="5"/>
        <v>4</v>
      </c>
      <c r="J29" s="102">
        <v>9.3</v>
      </c>
      <c r="K29" s="114">
        <f t="shared" si="11"/>
        <v>14</v>
      </c>
      <c r="L29" s="102">
        <v>6.2</v>
      </c>
      <c r="M29" s="114">
        <f t="shared" si="12"/>
        <v>46</v>
      </c>
      <c r="N29" s="86">
        <v>3528376</v>
      </c>
      <c r="O29" s="114">
        <f t="shared" si="6"/>
        <v>5</v>
      </c>
      <c r="P29" s="104">
        <v>266803</v>
      </c>
      <c r="Q29" s="116">
        <f t="shared" si="7"/>
        <v>6</v>
      </c>
      <c r="R29" s="104">
        <v>2556668</v>
      </c>
      <c r="S29" s="116">
        <f t="shared" si="9"/>
        <v>6</v>
      </c>
      <c r="T29" s="104">
        <v>84518</v>
      </c>
      <c r="U29" s="114">
        <f t="shared" si="13"/>
        <v>13</v>
      </c>
      <c r="V29" s="104">
        <v>384100</v>
      </c>
      <c r="W29" s="114">
        <f t="shared" si="14"/>
        <v>12</v>
      </c>
      <c r="X29" s="86">
        <v>69347</v>
      </c>
      <c r="Y29" s="114">
        <f t="shared" si="15"/>
        <v>16</v>
      </c>
    </row>
    <row r="30" spans="1:25" ht="10.5" customHeight="1">
      <c r="A30" s="105" t="s">
        <v>25</v>
      </c>
      <c r="B30" s="86">
        <v>4996.15</v>
      </c>
      <c r="C30" s="114">
        <f t="shared" si="10"/>
        <v>28</v>
      </c>
      <c r="D30" s="86">
        <v>2173312</v>
      </c>
      <c r="E30" s="114">
        <f t="shared" si="10"/>
        <v>7</v>
      </c>
      <c r="F30" s="86">
        <v>5926285</v>
      </c>
      <c r="G30" s="114">
        <f t="shared" si="5"/>
        <v>6</v>
      </c>
      <c r="H30" s="87">
        <v>1149.4</v>
      </c>
      <c r="I30" s="114">
        <f t="shared" si="5"/>
        <v>6</v>
      </c>
      <c r="J30" s="102">
        <v>9.2</v>
      </c>
      <c r="K30" s="114">
        <f t="shared" si="11"/>
        <v>22</v>
      </c>
      <c r="L30" s="102">
        <v>6.7</v>
      </c>
      <c r="M30" s="114">
        <f t="shared" si="12"/>
        <v>43</v>
      </c>
      <c r="N30" s="86">
        <v>2975685</v>
      </c>
      <c r="O30" s="114">
        <f t="shared" si="6"/>
        <v>6</v>
      </c>
      <c r="P30" s="104">
        <v>206796</v>
      </c>
      <c r="Q30" s="116">
        <f t="shared" si="7"/>
        <v>10</v>
      </c>
      <c r="R30" s="104">
        <v>2132727</v>
      </c>
      <c r="S30" s="116">
        <f t="shared" si="9"/>
        <v>9</v>
      </c>
      <c r="T30" s="104">
        <v>91850</v>
      </c>
      <c r="U30" s="114">
        <f t="shared" si="13"/>
        <v>9</v>
      </c>
      <c r="V30" s="104">
        <v>416215</v>
      </c>
      <c r="W30" s="114">
        <f t="shared" si="14"/>
        <v>7</v>
      </c>
      <c r="X30" s="86">
        <v>99967</v>
      </c>
      <c r="Y30" s="114">
        <f t="shared" si="15"/>
        <v>11</v>
      </c>
    </row>
    <row r="31" spans="1:25" ht="10.5" customHeight="1">
      <c r="A31" s="105" t="s">
        <v>26</v>
      </c>
      <c r="B31" s="86">
        <v>2102.35</v>
      </c>
      <c r="C31" s="114">
        <f t="shared" si="10"/>
        <v>45</v>
      </c>
      <c r="D31" s="86">
        <v>5423551</v>
      </c>
      <c r="E31" s="114">
        <f t="shared" si="10"/>
        <v>1</v>
      </c>
      <c r="F31" s="86">
        <v>12064101</v>
      </c>
      <c r="G31" s="114">
        <f t="shared" si="5"/>
        <v>1</v>
      </c>
      <c r="H31" s="87">
        <v>5516.5</v>
      </c>
      <c r="I31" s="114">
        <f t="shared" si="5"/>
        <v>1</v>
      </c>
      <c r="J31" s="102">
        <v>8.4</v>
      </c>
      <c r="K31" s="114">
        <f t="shared" si="11"/>
        <v>39</v>
      </c>
      <c r="L31" s="102">
        <v>7.1</v>
      </c>
      <c r="M31" s="114">
        <f t="shared" si="12"/>
        <v>41</v>
      </c>
      <c r="N31" s="86">
        <v>6158377</v>
      </c>
      <c r="O31" s="114">
        <f t="shared" si="6"/>
        <v>1</v>
      </c>
      <c r="P31" s="104">
        <v>724770</v>
      </c>
      <c r="Q31" s="116">
        <f t="shared" si="7"/>
        <v>1</v>
      </c>
      <c r="R31" s="104">
        <v>8608463</v>
      </c>
      <c r="S31" s="116">
        <f t="shared" si="9"/>
        <v>1</v>
      </c>
      <c r="T31" s="104">
        <v>15460</v>
      </c>
      <c r="U31" s="114">
        <f t="shared" si="13"/>
        <v>47</v>
      </c>
      <c r="V31" s="104">
        <v>66232</v>
      </c>
      <c r="W31" s="114">
        <f t="shared" si="14"/>
        <v>47</v>
      </c>
      <c r="X31" s="86">
        <v>7415</v>
      </c>
      <c r="Y31" s="114">
        <f t="shared" si="15"/>
        <v>47</v>
      </c>
    </row>
    <row r="32" spans="1:25" ht="10.5" customHeight="1">
      <c r="A32" s="105" t="s">
        <v>27</v>
      </c>
      <c r="B32" s="86">
        <v>2415.47</v>
      </c>
      <c r="C32" s="114">
        <f t="shared" si="10"/>
        <v>43</v>
      </c>
      <c r="D32" s="86">
        <v>3341233</v>
      </c>
      <c r="E32" s="114">
        <f t="shared" si="10"/>
        <v>3</v>
      </c>
      <c r="F32" s="86">
        <v>8489974</v>
      </c>
      <c r="G32" s="114">
        <f t="shared" si="5"/>
        <v>3</v>
      </c>
      <c r="H32" s="87">
        <v>3514.9</v>
      </c>
      <c r="I32" s="114">
        <f t="shared" si="5"/>
        <v>3</v>
      </c>
      <c r="J32" s="102">
        <v>9.6</v>
      </c>
      <c r="K32" s="114">
        <f t="shared" si="11"/>
        <v>5</v>
      </c>
      <c r="L32" s="102">
        <v>6.3</v>
      </c>
      <c r="M32" s="114">
        <f t="shared" si="12"/>
        <v>45</v>
      </c>
      <c r="N32" s="86">
        <v>4245271</v>
      </c>
      <c r="O32" s="114">
        <f t="shared" si="6"/>
        <v>2</v>
      </c>
      <c r="P32" s="104">
        <v>309441</v>
      </c>
      <c r="Q32" s="116">
        <f t="shared" si="7"/>
        <v>4</v>
      </c>
      <c r="R32" s="104">
        <v>3374752</v>
      </c>
      <c r="S32" s="116">
        <f t="shared" si="9"/>
        <v>4</v>
      </c>
      <c r="T32" s="104">
        <v>30705</v>
      </c>
      <c r="U32" s="114">
        <f t="shared" si="13"/>
        <v>44</v>
      </c>
      <c r="V32" s="104">
        <v>141244</v>
      </c>
      <c r="W32" s="114">
        <f t="shared" si="14"/>
        <v>43</v>
      </c>
      <c r="X32" s="86">
        <v>16978</v>
      </c>
      <c r="Y32" s="114">
        <f t="shared" si="15"/>
        <v>45</v>
      </c>
    </row>
    <row r="33" spans="1:25" ht="10.5" customHeight="1">
      <c r="A33" s="105" t="s">
        <v>28</v>
      </c>
      <c r="B33" s="86">
        <v>10938.87</v>
      </c>
      <c r="C33" s="114">
        <f t="shared" si="10"/>
        <v>6</v>
      </c>
      <c r="D33" s="86">
        <v>795868</v>
      </c>
      <c r="E33" s="114">
        <f t="shared" si="10"/>
        <v>15</v>
      </c>
      <c r="F33" s="86">
        <v>2475733</v>
      </c>
      <c r="G33" s="114">
        <f t="shared" si="5"/>
        <v>14</v>
      </c>
      <c r="H33" s="87">
        <v>196.8</v>
      </c>
      <c r="I33" s="114">
        <f t="shared" si="5"/>
        <v>34</v>
      </c>
      <c r="J33" s="102">
        <v>8.2</v>
      </c>
      <c r="K33" s="114">
        <f t="shared" si="11"/>
        <v>44</v>
      </c>
      <c r="L33" s="102">
        <v>9.1</v>
      </c>
      <c r="M33" s="114">
        <f t="shared" si="12"/>
        <v>16</v>
      </c>
      <c r="N33" s="86">
        <v>1265803</v>
      </c>
      <c r="O33" s="114">
        <f t="shared" si="6"/>
        <v>14</v>
      </c>
      <c r="P33" s="104">
        <v>142123</v>
      </c>
      <c r="Q33" s="116">
        <f t="shared" si="7"/>
        <v>12</v>
      </c>
      <c r="R33" s="104">
        <v>1178484</v>
      </c>
      <c r="S33" s="116">
        <f t="shared" si="9"/>
        <v>14</v>
      </c>
      <c r="T33" s="104">
        <v>116265</v>
      </c>
      <c r="U33" s="114">
        <f t="shared" si="13"/>
        <v>3</v>
      </c>
      <c r="V33" s="104">
        <v>533925</v>
      </c>
      <c r="W33" s="114">
        <f t="shared" si="14"/>
        <v>3</v>
      </c>
      <c r="X33" s="86">
        <v>157187</v>
      </c>
      <c r="Y33" s="114">
        <f t="shared" si="15"/>
        <v>2</v>
      </c>
    </row>
    <row r="34" spans="1:25" ht="10.5" customHeight="1">
      <c r="A34" s="105" t="s">
        <v>29</v>
      </c>
      <c r="B34" s="86">
        <v>2801.77</v>
      </c>
      <c r="C34" s="114">
        <f t="shared" si="10"/>
        <v>41</v>
      </c>
      <c r="D34" s="86">
        <v>357574</v>
      </c>
      <c r="E34" s="114">
        <f t="shared" si="10"/>
        <v>40</v>
      </c>
      <c r="F34" s="86">
        <v>1120851</v>
      </c>
      <c r="G34" s="114">
        <f t="shared" si="5"/>
        <v>38</v>
      </c>
      <c r="H34" s="87">
        <v>263.9</v>
      </c>
      <c r="I34" s="114">
        <f t="shared" si="5"/>
        <v>25</v>
      </c>
      <c r="J34" s="102">
        <v>8.9</v>
      </c>
      <c r="K34" s="114">
        <f t="shared" si="11"/>
        <v>28</v>
      </c>
      <c r="L34" s="102">
        <v>8.8</v>
      </c>
      <c r="M34" s="114">
        <f t="shared" si="12"/>
        <v>21</v>
      </c>
      <c r="N34" s="86">
        <v>597702</v>
      </c>
      <c r="O34" s="114">
        <f t="shared" si="6"/>
        <v>34</v>
      </c>
      <c r="P34" s="104">
        <v>64737</v>
      </c>
      <c r="Q34" s="116">
        <f t="shared" si="7"/>
        <v>35</v>
      </c>
      <c r="R34" s="104">
        <v>578862</v>
      </c>
      <c r="S34" s="116">
        <f t="shared" si="9"/>
        <v>32</v>
      </c>
      <c r="T34" s="104">
        <v>47227</v>
      </c>
      <c r="U34" s="114">
        <f t="shared" si="13"/>
        <v>32</v>
      </c>
      <c r="V34" s="104">
        <v>219463</v>
      </c>
      <c r="W34" s="114">
        <f t="shared" si="14"/>
        <v>27</v>
      </c>
      <c r="X34" s="86">
        <v>52155</v>
      </c>
      <c r="Y34" s="114">
        <f t="shared" si="15"/>
        <v>23</v>
      </c>
    </row>
    <row r="35" spans="1:25" ht="7.5" customHeight="1">
      <c r="A35" s="105"/>
      <c r="B35" s="86"/>
      <c r="C35" s="114"/>
      <c r="D35" s="86"/>
      <c r="E35" s="114"/>
      <c r="F35" s="86"/>
      <c r="G35" s="114"/>
      <c r="H35" s="87"/>
      <c r="I35" s="114"/>
      <c r="J35" s="102"/>
      <c r="K35" s="114"/>
      <c r="L35" s="102"/>
      <c r="M35" s="114"/>
      <c r="O35" s="114"/>
      <c r="P35" s="104"/>
      <c r="Q35" s="116" t="s">
        <v>209</v>
      </c>
      <c r="S35" s="116" t="s">
        <v>209</v>
      </c>
      <c r="T35" s="104"/>
      <c r="U35" s="114"/>
      <c r="V35" s="104"/>
      <c r="W35" s="114"/>
      <c r="X35" s="86"/>
      <c r="Y35" s="114"/>
    </row>
    <row r="36" spans="1:25" ht="10.5" customHeight="1">
      <c r="A36" s="105" t="s">
        <v>30</v>
      </c>
      <c r="B36" s="86">
        <v>4185.37</v>
      </c>
      <c r="C36" s="114">
        <f aca="true" t="shared" si="16" ref="C36:E43">RANK(B36,B$18:B$69)</f>
        <v>34</v>
      </c>
      <c r="D36" s="86">
        <v>411341</v>
      </c>
      <c r="E36" s="114">
        <f t="shared" si="16"/>
        <v>35</v>
      </c>
      <c r="F36" s="86">
        <v>1180977</v>
      </c>
      <c r="G36" s="114">
        <f aca="true" t="shared" si="17" ref="G36:I51">RANK(F36,F$18:F$69)</f>
        <v>36</v>
      </c>
      <c r="H36" s="87">
        <v>282.2</v>
      </c>
      <c r="I36" s="114">
        <f t="shared" si="17"/>
        <v>23</v>
      </c>
      <c r="J36" s="102">
        <v>9.3</v>
      </c>
      <c r="K36" s="114">
        <f aca="true" t="shared" si="18" ref="K36:K43">RANK(J36,J$18:J$69)</f>
        <v>14</v>
      </c>
      <c r="L36" s="102">
        <v>8.2</v>
      </c>
      <c r="M36" s="114">
        <f aca="true" t="shared" si="19" ref="M36:M43">RANK(L36,L$18:L$69)</f>
        <v>27</v>
      </c>
      <c r="N36" s="86">
        <v>614469</v>
      </c>
      <c r="O36" s="114">
        <f t="shared" si="6"/>
        <v>33</v>
      </c>
      <c r="P36" s="104">
        <v>72638</v>
      </c>
      <c r="Q36" s="116">
        <f t="shared" si="7"/>
        <v>30</v>
      </c>
      <c r="R36" s="104">
        <v>601058</v>
      </c>
      <c r="S36" s="116">
        <f t="shared" si="9"/>
        <v>31</v>
      </c>
      <c r="T36" s="104">
        <v>36653</v>
      </c>
      <c r="U36" s="114">
        <f aca="true" t="shared" si="20" ref="U36:U43">RANK(T36,$T$18:$T$69)</f>
        <v>41</v>
      </c>
      <c r="V36" s="104">
        <v>157757</v>
      </c>
      <c r="W36" s="114">
        <f aca="true" t="shared" si="21" ref="W36:W43">RANK(V36,$V$18:$V$69)</f>
        <v>41</v>
      </c>
      <c r="X36" s="86">
        <v>37208</v>
      </c>
      <c r="Y36" s="114">
        <f aca="true" t="shared" si="22" ref="Y36:Y43">RANK(X36,$X$18:$X$69)</f>
        <v>34</v>
      </c>
    </row>
    <row r="37" spans="1:25" ht="10.5" customHeight="1">
      <c r="A37" s="105" t="s">
        <v>31</v>
      </c>
      <c r="B37" s="86">
        <v>4188.99</v>
      </c>
      <c r="C37" s="114">
        <f t="shared" si="16"/>
        <v>33</v>
      </c>
      <c r="D37" s="86">
        <v>259612</v>
      </c>
      <c r="E37" s="114">
        <f t="shared" si="16"/>
        <v>45</v>
      </c>
      <c r="F37" s="86">
        <v>828944</v>
      </c>
      <c r="G37" s="114">
        <f t="shared" si="17"/>
        <v>43</v>
      </c>
      <c r="H37" s="87">
        <v>197.9</v>
      </c>
      <c r="I37" s="114">
        <f t="shared" si="17"/>
        <v>33</v>
      </c>
      <c r="J37" s="102">
        <v>9.5</v>
      </c>
      <c r="K37" s="114">
        <f t="shared" si="18"/>
        <v>6</v>
      </c>
      <c r="L37" s="102">
        <v>8.5</v>
      </c>
      <c r="M37" s="114">
        <f t="shared" si="19"/>
        <v>24</v>
      </c>
      <c r="N37" s="86">
        <v>439618</v>
      </c>
      <c r="O37" s="114">
        <f t="shared" si="6"/>
        <v>42</v>
      </c>
      <c r="P37" s="104">
        <v>52855</v>
      </c>
      <c r="Q37" s="116">
        <f t="shared" si="7"/>
        <v>41</v>
      </c>
      <c r="R37" s="104">
        <v>422398</v>
      </c>
      <c r="S37" s="116">
        <f t="shared" si="9"/>
        <v>41</v>
      </c>
      <c r="T37" s="104">
        <v>38644</v>
      </c>
      <c r="U37" s="114">
        <f t="shared" si="20"/>
        <v>39</v>
      </c>
      <c r="V37" s="104">
        <v>182668</v>
      </c>
      <c r="W37" s="114">
        <f t="shared" si="21"/>
        <v>35</v>
      </c>
      <c r="X37" s="86">
        <v>37612</v>
      </c>
      <c r="Y37" s="114">
        <f t="shared" si="22"/>
        <v>33</v>
      </c>
    </row>
    <row r="38" spans="1:25" ht="10.5" customHeight="1">
      <c r="A38" s="105" t="s">
        <v>32</v>
      </c>
      <c r="B38" s="86">
        <v>4201.17</v>
      </c>
      <c r="C38" s="114">
        <f t="shared" si="16"/>
        <v>32</v>
      </c>
      <c r="D38" s="86">
        <v>308724</v>
      </c>
      <c r="E38" s="114">
        <f t="shared" si="16"/>
        <v>42</v>
      </c>
      <c r="F38" s="86">
        <v>888172</v>
      </c>
      <c r="G38" s="114">
        <f t="shared" si="17"/>
        <v>41</v>
      </c>
      <c r="H38" s="87">
        <v>198.9</v>
      </c>
      <c r="I38" s="114">
        <f t="shared" si="17"/>
        <v>30</v>
      </c>
      <c r="J38" s="102">
        <v>9</v>
      </c>
      <c r="K38" s="114">
        <f t="shared" si="18"/>
        <v>27</v>
      </c>
      <c r="L38" s="102">
        <v>8.5</v>
      </c>
      <c r="M38" s="114">
        <f t="shared" si="19"/>
        <v>24</v>
      </c>
      <c r="N38" s="86">
        <v>457688</v>
      </c>
      <c r="O38" s="114">
        <f t="shared" si="6"/>
        <v>41</v>
      </c>
      <c r="P38" s="104">
        <v>52791</v>
      </c>
      <c r="Q38" s="116">
        <f t="shared" si="7"/>
        <v>42</v>
      </c>
      <c r="R38" s="104">
        <v>411248</v>
      </c>
      <c r="S38" s="116">
        <f t="shared" si="9"/>
        <v>42</v>
      </c>
      <c r="T38" s="104">
        <v>42741</v>
      </c>
      <c r="U38" s="114">
        <f t="shared" si="20"/>
        <v>34</v>
      </c>
      <c r="V38" s="104">
        <v>172029</v>
      </c>
      <c r="W38" s="114">
        <f t="shared" si="21"/>
        <v>38</v>
      </c>
      <c r="X38" s="86">
        <v>21328</v>
      </c>
      <c r="Y38" s="114">
        <f t="shared" si="22"/>
        <v>43</v>
      </c>
    </row>
    <row r="39" spans="1:25" ht="10.5" customHeight="1">
      <c r="A39" s="105" t="s">
        <v>33</v>
      </c>
      <c r="B39" s="86">
        <v>12598.48</v>
      </c>
      <c r="C39" s="114">
        <f t="shared" si="16"/>
        <v>4</v>
      </c>
      <c r="D39" s="86">
        <v>758164</v>
      </c>
      <c r="E39" s="114">
        <f t="shared" si="16"/>
        <v>16</v>
      </c>
      <c r="F39" s="86">
        <v>2215168</v>
      </c>
      <c r="G39" s="114">
        <f t="shared" si="17"/>
        <v>16</v>
      </c>
      <c r="H39" s="87">
        <v>163.1</v>
      </c>
      <c r="I39" s="114">
        <f t="shared" si="17"/>
        <v>38</v>
      </c>
      <c r="J39" s="102">
        <v>9.3</v>
      </c>
      <c r="K39" s="114">
        <f t="shared" si="18"/>
        <v>14</v>
      </c>
      <c r="L39" s="102">
        <v>9</v>
      </c>
      <c r="M39" s="114">
        <f t="shared" si="19"/>
        <v>17</v>
      </c>
      <c r="N39" s="86">
        <v>1200281</v>
      </c>
      <c r="O39" s="114">
        <f t="shared" si="6"/>
        <v>15</v>
      </c>
      <c r="P39" s="104">
        <v>128969</v>
      </c>
      <c r="Q39" s="116">
        <f t="shared" si="7"/>
        <v>15</v>
      </c>
      <c r="R39" s="104">
        <v>1077961</v>
      </c>
      <c r="S39" s="116">
        <f t="shared" si="9"/>
        <v>16</v>
      </c>
      <c r="T39" s="104">
        <v>136033</v>
      </c>
      <c r="U39" s="114">
        <f t="shared" si="20"/>
        <v>1</v>
      </c>
      <c r="V39" s="104">
        <v>565391</v>
      </c>
      <c r="W39" s="114">
        <f t="shared" si="21"/>
        <v>2</v>
      </c>
      <c r="X39" s="86">
        <v>89342</v>
      </c>
      <c r="Y39" s="114">
        <f t="shared" si="22"/>
        <v>13</v>
      </c>
    </row>
    <row r="40" spans="1:25" ht="10.5" customHeight="1">
      <c r="A40" s="105" t="s">
        <v>34</v>
      </c>
      <c r="B40" s="86">
        <v>10209.3</v>
      </c>
      <c r="C40" s="114">
        <f t="shared" si="16"/>
        <v>7</v>
      </c>
      <c r="D40" s="86">
        <v>680317</v>
      </c>
      <c r="E40" s="114">
        <f t="shared" si="16"/>
        <v>21</v>
      </c>
      <c r="F40" s="86">
        <v>2107700</v>
      </c>
      <c r="G40" s="114">
        <f t="shared" si="17"/>
        <v>18</v>
      </c>
      <c r="H40" s="87">
        <v>198.9</v>
      </c>
      <c r="I40" s="114">
        <f t="shared" si="17"/>
        <v>30</v>
      </c>
      <c r="J40" s="102">
        <v>9.4</v>
      </c>
      <c r="K40" s="114">
        <f t="shared" si="18"/>
        <v>10</v>
      </c>
      <c r="L40" s="102">
        <v>8.1</v>
      </c>
      <c r="M40" s="114">
        <f t="shared" si="19"/>
        <v>30</v>
      </c>
      <c r="N40" s="86">
        <v>1092373</v>
      </c>
      <c r="O40" s="114">
        <f t="shared" si="6"/>
        <v>17</v>
      </c>
      <c r="P40" s="104">
        <v>122426</v>
      </c>
      <c r="Q40" s="116">
        <f t="shared" si="7"/>
        <v>16</v>
      </c>
      <c r="R40" s="104">
        <v>976224</v>
      </c>
      <c r="S40" s="116">
        <f t="shared" si="9"/>
        <v>18</v>
      </c>
      <c r="T40" s="104">
        <v>84764</v>
      </c>
      <c r="U40" s="114">
        <f t="shared" si="20"/>
        <v>12</v>
      </c>
      <c r="V40" s="104">
        <v>390913</v>
      </c>
      <c r="W40" s="114">
        <f t="shared" si="21"/>
        <v>11</v>
      </c>
      <c r="X40" s="86">
        <v>49060</v>
      </c>
      <c r="Y40" s="114">
        <f t="shared" si="22"/>
        <v>26</v>
      </c>
    </row>
    <row r="41" spans="1:25" ht="10.5" customHeight="1">
      <c r="A41" s="105" t="s">
        <v>35</v>
      </c>
      <c r="B41" s="86">
        <v>7328.69</v>
      </c>
      <c r="C41" s="114">
        <f t="shared" si="16"/>
        <v>13</v>
      </c>
      <c r="D41" s="86">
        <v>1280984</v>
      </c>
      <c r="E41" s="114">
        <f t="shared" si="16"/>
        <v>10</v>
      </c>
      <c r="F41" s="86">
        <v>3767393</v>
      </c>
      <c r="G41" s="114">
        <f t="shared" si="17"/>
        <v>10</v>
      </c>
      <c r="H41" s="87">
        <v>484.3</v>
      </c>
      <c r="I41" s="114">
        <f t="shared" si="17"/>
        <v>13</v>
      </c>
      <c r="J41" s="102">
        <v>9.5</v>
      </c>
      <c r="K41" s="114">
        <f t="shared" si="18"/>
        <v>6</v>
      </c>
      <c r="L41" s="102">
        <v>7.8</v>
      </c>
      <c r="M41" s="114">
        <f t="shared" si="19"/>
        <v>34</v>
      </c>
      <c r="N41" s="86">
        <v>2013164</v>
      </c>
      <c r="O41" s="114">
        <f t="shared" si="6"/>
        <v>10</v>
      </c>
      <c r="P41" s="104">
        <v>207923</v>
      </c>
      <c r="Q41" s="116">
        <f t="shared" si="7"/>
        <v>9</v>
      </c>
      <c r="R41" s="104">
        <v>1887611</v>
      </c>
      <c r="S41" s="116">
        <f t="shared" si="9"/>
        <v>10</v>
      </c>
      <c r="T41" s="104">
        <v>83149</v>
      </c>
      <c r="U41" s="114">
        <f t="shared" si="20"/>
        <v>14</v>
      </c>
      <c r="V41" s="104">
        <v>394537</v>
      </c>
      <c r="W41" s="114">
        <f t="shared" si="21"/>
        <v>10</v>
      </c>
      <c r="X41" s="86">
        <v>57405</v>
      </c>
      <c r="Y41" s="114">
        <f t="shared" si="22"/>
        <v>21</v>
      </c>
    </row>
    <row r="42" spans="1:25" ht="10.5" customHeight="1">
      <c r="A42" s="105" t="s">
        <v>36</v>
      </c>
      <c r="B42" s="86">
        <v>5119.02</v>
      </c>
      <c r="C42" s="114">
        <f t="shared" si="16"/>
        <v>27</v>
      </c>
      <c r="D42" s="86">
        <v>2548219</v>
      </c>
      <c r="E42" s="114">
        <f t="shared" si="16"/>
        <v>4</v>
      </c>
      <c r="F42" s="86">
        <v>7043300</v>
      </c>
      <c r="G42" s="114">
        <f t="shared" si="17"/>
        <v>4</v>
      </c>
      <c r="H42" s="87">
        <v>1366.1</v>
      </c>
      <c r="I42" s="114">
        <f t="shared" si="17"/>
        <v>5</v>
      </c>
      <c r="J42" s="102">
        <v>10.3</v>
      </c>
      <c r="K42" s="114">
        <f t="shared" si="18"/>
        <v>3</v>
      </c>
      <c r="L42" s="102">
        <v>6.7</v>
      </c>
      <c r="M42" s="114">
        <f t="shared" si="19"/>
        <v>43</v>
      </c>
      <c r="N42" s="86">
        <v>3687238</v>
      </c>
      <c r="O42" s="114">
        <f t="shared" si="6"/>
        <v>4</v>
      </c>
      <c r="P42" s="104">
        <v>360358</v>
      </c>
      <c r="Q42" s="116">
        <f t="shared" si="7"/>
        <v>3</v>
      </c>
      <c r="R42" s="104">
        <v>3689316</v>
      </c>
      <c r="S42" s="116">
        <f t="shared" si="9"/>
        <v>3</v>
      </c>
      <c r="T42" s="104">
        <v>98591</v>
      </c>
      <c r="U42" s="114">
        <f t="shared" si="20"/>
        <v>6</v>
      </c>
      <c r="V42" s="104">
        <v>463327</v>
      </c>
      <c r="W42" s="114">
        <f t="shared" si="21"/>
        <v>6</v>
      </c>
      <c r="X42" s="86">
        <v>65038</v>
      </c>
      <c r="Y42" s="114">
        <f t="shared" si="22"/>
        <v>18</v>
      </c>
    </row>
    <row r="43" spans="1:25" ht="10.5" customHeight="1">
      <c r="A43" s="105" t="s">
        <v>37</v>
      </c>
      <c r="B43" s="86">
        <v>5760.73</v>
      </c>
      <c r="C43" s="114">
        <f t="shared" si="16"/>
        <v>25</v>
      </c>
      <c r="D43" s="86">
        <v>636682</v>
      </c>
      <c r="E43" s="114">
        <f t="shared" si="16"/>
        <v>24</v>
      </c>
      <c r="F43" s="86">
        <v>1857339</v>
      </c>
      <c r="G43" s="114">
        <f t="shared" si="17"/>
        <v>23</v>
      </c>
      <c r="H43" s="87">
        <v>321.5</v>
      </c>
      <c r="I43" s="114">
        <f t="shared" si="17"/>
        <v>20</v>
      </c>
      <c r="J43" s="102">
        <v>9.4</v>
      </c>
      <c r="K43" s="114">
        <f t="shared" si="18"/>
        <v>10</v>
      </c>
      <c r="L43" s="102">
        <v>8.4</v>
      </c>
      <c r="M43" s="114">
        <f t="shared" si="19"/>
        <v>26</v>
      </c>
      <c r="N43" s="86">
        <v>929866</v>
      </c>
      <c r="O43" s="114">
        <f t="shared" si="6"/>
        <v>22</v>
      </c>
      <c r="P43" s="104">
        <v>93295</v>
      </c>
      <c r="Q43" s="116">
        <f t="shared" si="7"/>
        <v>21</v>
      </c>
      <c r="R43" s="104">
        <v>851921</v>
      </c>
      <c r="S43" s="116">
        <f t="shared" si="9"/>
        <v>22</v>
      </c>
      <c r="T43" s="104">
        <v>66905</v>
      </c>
      <c r="U43" s="114">
        <f t="shared" si="20"/>
        <v>23</v>
      </c>
      <c r="V43" s="104">
        <v>293832</v>
      </c>
      <c r="W43" s="114">
        <f t="shared" si="21"/>
        <v>21</v>
      </c>
      <c r="X43" s="86">
        <v>52057</v>
      </c>
      <c r="Y43" s="114">
        <f t="shared" si="22"/>
        <v>24</v>
      </c>
    </row>
    <row r="44" spans="1:25" ht="7.5" customHeight="1">
      <c r="A44" s="105"/>
      <c r="B44" s="86"/>
      <c r="C44" s="114"/>
      <c r="D44" s="86"/>
      <c r="E44" s="114"/>
      <c r="F44" s="86"/>
      <c r="G44" s="114"/>
      <c r="H44" s="87"/>
      <c r="I44" s="114"/>
      <c r="J44" s="102"/>
      <c r="K44" s="114"/>
      <c r="L44" s="102"/>
      <c r="M44" s="114"/>
      <c r="O44" s="114"/>
      <c r="P44" s="104"/>
      <c r="Q44" s="116" t="s">
        <v>209</v>
      </c>
      <c r="S44" s="116" t="s">
        <v>209</v>
      </c>
      <c r="T44" s="104"/>
      <c r="U44" s="114"/>
      <c r="V44" s="104"/>
      <c r="W44" s="114"/>
      <c r="X44" s="86"/>
      <c r="Y44" s="114"/>
    </row>
    <row r="45" spans="1:25" ht="10.5" customHeight="1">
      <c r="A45" s="105" t="s">
        <v>38</v>
      </c>
      <c r="B45" s="86">
        <v>3855.08</v>
      </c>
      <c r="C45" s="114">
        <f aca="true" t="shared" si="23" ref="C45:E52">RANK(B45,B$18:B$69)</f>
        <v>37</v>
      </c>
      <c r="D45" s="86">
        <v>440294</v>
      </c>
      <c r="E45" s="114">
        <f t="shared" si="23"/>
        <v>33</v>
      </c>
      <c r="F45" s="86">
        <v>1342832</v>
      </c>
      <c r="G45" s="114">
        <f t="shared" si="17"/>
        <v>31</v>
      </c>
      <c r="H45" s="87">
        <v>334.3</v>
      </c>
      <c r="I45" s="114">
        <f t="shared" si="17"/>
        <v>18</v>
      </c>
      <c r="J45" s="102">
        <v>10.4</v>
      </c>
      <c r="K45" s="114">
        <f aca="true" t="shared" si="24" ref="K45:K52">RANK(J45,J$18:J$69)</f>
        <v>2</v>
      </c>
      <c r="L45" s="102">
        <v>6.9</v>
      </c>
      <c r="M45" s="114">
        <f aca="true" t="shared" si="25" ref="M45:M52">RANK(L45,L$18:L$69)</f>
        <v>42</v>
      </c>
      <c r="N45" s="86">
        <v>669487</v>
      </c>
      <c r="O45" s="114">
        <f t="shared" si="6"/>
        <v>30</v>
      </c>
      <c r="P45" s="104">
        <v>61943</v>
      </c>
      <c r="Q45" s="116">
        <f t="shared" si="7"/>
        <v>36</v>
      </c>
      <c r="R45" s="104">
        <v>610744</v>
      </c>
      <c r="S45" s="116">
        <f t="shared" si="9"/>
        <v>30</v>
      </c>
      <c r="T45" s="104">
        <v>48719</v>
      </c>
      <c r="U45" s="114">
        <f aca="true" t="shared" si="26" ref="U45:U52">RANK(T45,$T$18:$T$69)</f>
        <v>31</v>
      </c>
      <c r="V45" s="104">
        <v>229291</v>
      </c>
      <c r="W45" s="114">
        <f aca="true" t="shared" si="27" ref="W45:W52">RANK(V45,$V$18:$V$69)</f>
        <v>26</v>
      </c>
      <c r="X45" s="86">
        <v>47793</v>
      </c>
      <c r="Y45" s="114">
        <f aca="true" t="shared" si="28" ref="Y45:Y52">RANK(X45,$X$18:$X$69)</f>
        <v>28</v>
      </c>
    </row>
    <row r="46" spans="1:25" ht="10.5" customHeight="1">
      <c r="A46" s="105" t="s">
        <v>39</v>
      </c>
      <c r="B46" s="86">
        <v>4612.97</v>
      </c>
      <c r="C46" s="114">
        <f t="shared" si="23"/>
        <v>31</v>
      </c>
      <c r="D46" s="86">
        <v>1026724</v>
      </c>
      <c r="E46" s="114">
        <f t="shared" si="23"/>
        <v>12</v>
      </c>
      <c r="F46" s="86">
        <v>2644391</v>
      </c>
      <c r="G46" s="114">
        <f t="shared" si="17"/>
        <v>13</v>
      </c>
      <c r="H46" s="87">
        <v>573.3</v>
      </c>
      <c r="I46" s="114">
        <f t="shared" si="17"/>
        <v>10</v>
      </c>
      <c r="J46" s="102">
        <v>8.8</v>
      </c>
      <c r="K46" s="114">
        <f t="shared" si="24"/>
        <v>30</v>
      </c>
      <c r="L46" s="102">
        <v>7.8</v>
      </c>
      <c r="M46" s="114">
        <f t="shared" si="25"/>
        <v>34</v>
      </c>
      <c r="N46" s="86">
        <v>1270485</v>
      </c>
      <c r="O46" s="114">
        <f t="shared" si="6"/>
        <v>13</v>
      </c>
      <c r="P46" s="104">
        <v>142119</v>
      </c>
      <c r="Q46" s="116">
        <f t="shared" si="7"/>
        <v>13</v>
      </c>
      <c r="R46" s="104">
        <v>1207303</v>
      </c>
      <c r="S46" s="116">
        <f t="shared" si="9"/>
        <v>13</v>
      </c>
      <c r="T46" s="104">
        <v>42374</v>
      </c>
      <c r="U46" s="114">
        <f t="shared" si="26"/>
        <v>35</v>
      </c>
      <c r="V46" s="104">
        <v>175947</v>
      </c>
      <c r="W46" s="114">
        <f t="shared" si="27"/>
        <v>36</v>
      </c>
      <c r="X46" s="86">
        <v>26541</v>
      </c>
      <c r="Y46" s="114">
        <f t="shared" si="28"/>
        <v>40</v>
      </c>
    </row>
    <row r="47" spans="1:25" ht="10.5" customHeight="1">
      <c r="A47" s="105" t="s">
        <v>40</v>
      </c>
      <c r="B47" s="86">
        <v>1893.59</v>
      </c>
      <c r="C47" s="114">
        <f t="shared" si="23"/>
        <v>46</v>
      </c>
      <c r="D47" s="86">
        <v>3485910</v>
      </c>
      <c r="E47" s="114">
        <f t="shared" si="23"/>
        <v>2</v>
      </c>
      <c r="F47" s="86">
        <v>8805081</v>
      </c>
      <c r="G47" s="114">
        <f t="shared" si="17"/>
        <v>2</v>
      </c>
      <c r="H47" s="87">
        <v>4651.7</v>
      </c>
      <c r="I47" s="114">
        <f t="shared" si="17"/>
        <v>2</v>
      </c>
      <c r="J47" s="102">
        <v>9.7</v>
      </c>
      <c r="K47" s="114">
        <f t="shared" si="24"/>
        <v>4</v>
      </c>
      <c r="L47" s="102">
        <v>7.2</v>
      </c>
      <c r="M47" s="114">
        <f t="shared" si="25"/>
        <v>40</v>
      </c>
      <c r="N47" s="86">
        <v>4134181</v>
      </c>
      <c r="O47" s="114">
        <f t="shared" si="6"/>
        <v>3</v>
      </c>
      <c r="P47" s="104">
        <v>483964</v>
      </c>
      <c r="Q47" s="116">
        <f t="shared" si="7"/>
        <v>2</v>
      </c>
      <c r="R47" s="104">
        <v>4801532</v>
      </c>
      <c r="S47" s="116">
        <f t="shared" si="9"/>
        <v>2</v>
      </c>
      <c r="T47" s="104">
        <v>29801</v>
      </c>
      <c r="U47" s="114">
        <f t="shared" si="26"/>
        <v>45</v>
      </c>
      <c r="V47" s="104">
        <v>135751</v>
      </c>
      <c r="W47" s="114">
        <f t="shared" si="27"/>
        <v>44</v>
      </c>
      <c r="X47" s="86">
        <v>11224</v>
      </c>
      <c r="Y47" s="114">
        <f t="shared" si="28"/>
        <v>46</v>
      </c>
    </row>
    <row r="48" spans="1:25" ht="10.5" customHeight="1">
      <c r="A48" s="105" t="s">
        <v>41</v>
      </c>
      <c r="B48" s="86">
        <v>8392.83</v>
      </c>
      <c r="C48" s="114">
        <f t="shared" si="23"/>
        <v>11</v>
      </c>
      <c r="D48" s="86">
        <v>2040709</v>
      </c>
      <c r="E48" s="114">
        <f t="shared" si="23"/>
        <v>8</v>
      </c>
      <c r="F48" s="86">
        <v>5550574</v>
      </c>
      <c r="G48" s="114">
        <f t="shared" si="17"/>
        <v>8</v>
      </c>
      <c r="H48" s="87">
        <v>661.4</v>
      </c>
      <c r="I48" s="114">
        <f t="shared" si="17"/>
        <v>8</v>
      </c>
      <c r="J48" s="102">
        <v>9.5</v>
      </c>
      <c r="K48" s="114">
        <f t="shared" si="24"/>
        <v>6</v>
      </c>
      <c r="L48" s="102">
        <v>7.6</v>
      </c>
      <c r="M48" s="114">
        <f t="shared" si="25"/>
        <v>37</v>
      </c>
      <c r="N48" s="86">
        <v>2598880</v>
      </c>
      <c r="O48" s="114">
        <f t="shared" si="6"/>
        <v>8</v>
      </c>
      <c r="P48" s="104">
        <v>252132</v>
      </c>
      <c r="Q48" s="116">
        <f t="shared" si="7"/>
        <v>7</v>
      </c>
      <c r="R48" s="104">
        <v>2329868</v>
      </c>
      <c r="S48" s="116">
        <f t="shared" si="9"/>
        <v>7</v>
      </c>
      <c r="T48" s="104">
        <v>114523</v>
      </c>
      <c r="U48" s="114">
        <f t="shared" si="26"/>
        <v>4</v>
      </c>
      <c r="V48" s="104">
        <v>492585</v>
      </c>
      <c r="W48" s="114">
        <f t="shared" si="27"/>
        <v>5</v>
      </c>
      <c r="X48" s="86">
        <v>66255</v>
      </c>
      <c r="Y48" s="114">
        <f t="shared" si="28"/>
        <v>17</v>
      </c>
    </row>
    <row r="49" spans="1:25" ht="10.5" customHeight="1">
      <c r="A49" s="105" t="s">
        <v>42</v>
      </c>
      <c r="B49" s="86">
        <v>3691.09</v>
      </c>
      <c r="C49" s="114">
        <f t="shared" si="23"/>
        <v>39</v>
      </c>
      <c r="D49" s="86">
        <v>486896</v>
      </c>
      <c r="E49" s="114">
        <f t="shared" si="23"/>
        <v>29</v>
      </c>
      <c r="F49" s="86">
        <v>1442795</v>
      </c>
      <c r="G49" s="114">
        <f t="shared" si="17"/>
        <v>29</v>
      </c>
      <c r="H49" s="87">
        <v>390.9</v>
      </c>
      <c r="I49" s="114">
        <f t="shared" si="17"/>
        <v>14</v>
      </c>
      <c r="J49" s="102">
        <v>8.7</v>
      </c>
      <c r="K49" s="114">
        <f t="shared" si="24"/>
        <v>33</v>
      </c>
      <c r="L49" s="102">
        <v>7.4</v>
      </c>
      <c r="M49" s="114">
        <f t="shared" si="25"/>
        <v>38</v>
      </c>
      <c r="N49" s="86">
        <v>655663</v>
      </c>
      <c r="O49" s="114">
        <f t="shared" si="6"/>
        <v>31</v>
      </c>
      <c r="P49" s="104">
        <v>53073</v>
      </c>
      <c r="Q49" s="116">
        <f t="shared" si="7"/>
        <v>40</v>
      </c>
      <c r="R49" s="104">
        <v>469781</v>
      </c>
      <c r="S49" s="116">
        <f t="shared" si="9"/>
        <v>39</v>
      </c>
      <c r="T49" s="104">
        <v>32255</v>
      </c>
      <c r="U49" s="114">
        <f t="shared" si="26"/>
        <v>43</v>
      </c>
      <c r="V49" s="104">
        <v>144324</v>
      </c>
      <c r="W49" s="114">
        <f t="shared" si="27"/>
        <v>42</v>
      </c>
      <c r="X49" s="86">
        <v>17046</v>
      </c>
      <c r="Y49" s="114">
        <f t="shared" si="28"/>
        <v>44</v>
      </c>
    </row>
    <row r="50" spans="1:25" ht="10.5" customHeight="1">
      <c r="A50" s="105" t="s">
        <v>43</v>
      </c>
      <c r="B50" s="86">
        <v>4725.63</v>
      </c>
      <c r="C50" s="114">
        <f t="shared" si="23"/>
        <v>30</v>
      </c>
      <c r="D50" s="86">
        <v>380698</v>
      </c>
      <c r="E50" s="114">
        <f t="shared" si="23"/>
        <v>37</v>
      </c>
      <c r="F50" s="86">
        <v>1069912</v>
      </c>
      <c r="G50" s="114">
        <f t="shared" si="17"/>
        <v>39</v>
      </c>
      <c r="H50" s="87">
        <v>226.4</v>
      </c>
      <c r="I50" s="114">
        <f t="shared" si="17"/>
        <v>29</v>
      </c>
      <c r="J50" s="102">
        <v>8.5</v>
      </c>
      <c r="K50" s="114">
        <f t="shared" si="24"/>
        <v>35</v>
      </c>
      <c r="L50" s="102">
        <v>9.6</v>
      </c>
      <c r="M50" s="114">
        <f t="shared" si="25"/>
        <v>7</v>
      </c>
      <c r="N50" s="86">
        <v>499157</v>
      </c>
      <c r="O50" s="114">
        <f t="shared" si="6"/>
        <v>40</v>
      </c>
      <c r="P50" s="104">
        <v>58997</v>
      </c>
      <c r="Q50" s="116">
        <f t="shared" si="7"/>
        <v>38</v>
      </c>
      <c r="R50" s="104">
        <v>424360</v>
      </c>
      <c r="S50" s="116">
        <f t="shared" si="9"/>
        <v>40</v>
      </c>
      <c r="T50" s="104">
        <v>39863</v>
      </c>
      <c r="U50" s="114">
        <f t="shared" si="26"/>
        <v>38</v>
      </c>
      <c r="V50" s="104">
        <v>160175</v>
      </c>
      <c r="W50" s="114">
        <f t="shared" si="27"/>
        <v>40</v>
      </c>
      <c r="X50" s="86">
        <v>28387</v>
      </c>
      <c r="Y50" s="114">
        <f t="shared" si="28"/>
        <v>39</v>
      </c>
    </row>
    <row r="51" spans="1:25" ht="10.5" customHeight="1">
      <c r="A51" s="105" t="s">
        <v>44</v>
      </c>
      <c r="B51" s="86">
        <v>3507.2</v>
      </c>
      <c r="C51" s="114">
        <f t="shared" si="23"/>
        <v>40</v>
      </c>
      <c r="D51" s="86">
        <v>201067</v>
      </c>
      <c r="E51" s="114">
        <f t="shared" si="23"/>
        <v>47</v>
      </c>
      <c r="F51" s="86">
        <v>613289</v>
      </c>
      <c r="G51" s="114">
        <f t="shared" si="17"/>
        <v>47</v>
      </c>
      <c r="H51" s="87">
        <v>174.9</v>
      </c>
      <c r="I51" s="114">
        <f t="shared" si="17"/>
        <v>37</v>
      </c>
      <c r="J51" s="102">
        <v>8.8</v>
      </c>
      <c r="K51" s="114">
        <f t="shared" si="24"/>
        <v>30</v>
      </c>
      <c r="L51" s="102">
        <v>9.6</v>
      </c>
      <c r="M51" s="114">
        <f t="shared" si="25"/>
        <v>7</v>
      </c>
      <c r="N51" s="86">
        <v>319442</v>
      </c>
      <c r="O51" s="114">
        <f t="shared" si="6"/>
        <v>47</v>
      </c>
      <c r="P51" s="104">
        <v>31926</v>
      </c>
      <c r="Q51" s="116">
        <f t="shared" si="7"/>
        <v>47</v>
      </c>
      <c r="R51" s="104">
        <v>280478</v>
      </c>
      <c r="S51" s="116">
        <f t="shared" si="9"/>
        <v>47</v>
      </c>
      <c r="T51" s="104">
        <v>37697</v>
      </c>
      <c r="U51" s="114">
        <f t="shared" si="26"/>
        <v>40</v>
      </c>
      <c r="V51" s="104">
        <v>166867</v>
      </c>
      <c r="W51" s="114">
        <f t="shared" si="27"/>
        <v>39</v>
      </c>
      <c r="X51" s="86">
        <v>30178</v>
      </c>
      <c r="Y51" s="114">
        <f t="shared" si="28"/>
        <v>37</v>
      </c>
    </row>
    <row r="52" spans="1:25" ht="10.5" customHeight="1">
      <c r="A52" s="105" t="s">
        <v>45</v>
      </c>
      <c r="B52" s="86">
        <v>6707.34</v>
      </c>
      <c r="C52" s="114">
        <f t="shared" si="23"/>
        <v>18</v>
      </c>
      <c r="D52" s="86">
        <v>257530</v>
      </c>
      <c r="E52" s="114">
        <f t="shared" si="23"/>
        <v>46</v>
      </c>
      <c r="F52" s="86">
        <v>761503</v>
      </c>
      <c r="G52" s="114">
        <f aca="true" t="shared" si="29" ref="G52:I67">RANK(F52,F$18:F$69)</f>
        <v>46</v>
      </c>
      <c r="H52" s="87">
        <v>113.5</v>
      </c>
      <c r="I52" s="114">
        <f t="shared" si="29"/>
        <v>44</v>
      </c>
      <c r="J52" s="102">
        <v>8.4</v>
      </c>
      <c r="K52" s="114">
        <f t="shared" si="24"/>
        <v>39</v>
      </c>
      <c r="L52" s="102">
        <v>10.4</v>
      </c>
      <c r="M52" s="114">
        <f t="shared" si="25"/>
        <v>1</v>
      </c>
      <c r="N52" s="86">
        <v>389849</v>
      </c>
      <c r="O52" s="114">
        <f t="shared" si="6"/>
        <v>46</v>
      </c>
      <c r="P52" s="104">
        <v>45343</v>
      </c>
      <c r="Q52" s="116">
        <f t="shared" si="7"/>
        <v>45</v>
      </c>
      <c r="R52" s="104">
        <v>352007</v>
      </c>
      <c r="S52" s="116">
        <f t="shared" si="9"/>
        <v>45</v>
      </c>
      <c r="T52" s="104">
        <v>49480</v>
      </c>
      <c r="U52" s="114">
        <f t="shared" si="26"/>
        <v>30</v>
      </c>
      <c r="V52" s="104">
        <v>205218</v>
      </c>
      <c r="W52" s="114">
        <f t="shared" si="27"/>
        <v>31</v>
      </c>
      <c r="X52" s="86">
        <v>34187</v>
      </c>
      <c r="Y52" s="114">
        <f t="shared" si="28"/>
        <v>35</v>
      </c>
    </row>
    <row r="53" spans="1:25" ht="7.5" customHeight="1">
      <c r="A53" s="105"/>
      <c r="B53" s="86"/>
      <c r="C53" s="114"/>
      <c r="D53" s="86"/>
      <c r="E53" s="114"/>
      <c r="F53" s="86"/>
      <c r="G53" s="114"/>
      <c r="H53" s="87"/>
      <c r="I53" s="114"/>
      <c r="J53" s="102"/>
      <c r="K53" s="114"/>
      <c r="L53" s="102"/>
      <c r="M53" s="114"/>
      <c r="O53" s="114"/>
      <c r="P53" s="104"/>
      <c r="Q53" s="116" t="s">
        <v>209</v>
      </c>
      <c r="S53" s="116" t="s">
        <v>209</v>
      </c>
      <c r="T53" s="104"/>
      <c r="U53" s="114"/>
      <c r="V53" s="104"/>
      <c r="W53" s="114"/>
      <c r="X53" s="86"/>
      <c r="Y53" s="114"/>
    </row>
    <row r="54" spans="1:25" s="109" customFormat="1" ht="10.5" customHeight="1">
      <c r="A54" s="106" t="s">
        <v>162</v>
      </c>
      <c r="B54" s="93">
        <v>7008.72</v>
      </c>
      <c r="C54" s="115">
        <f aca="true" t="shared" si="30" ref="C54:E61">RANK(B54,B$18:B$69)</f>
        <v>15</v>
      </c>
      <c r="D54" s="93">
        <v>691620</v>
      </c>
      <c r="E54" s="115">
        <f t="shared" si="30"/>
        <v>19</v>
      </c>
      <c r="F54" s="93">
        <v>1950828</v>
      </c>
      <c r="G54" s="115">
        <f t="shared" si="29"/>
        <v>21</v>
      </c>
      <c r="H54" s="107">
        <v>274.3</v>
      </c>
      <c r="I54" s="115">
        <f t="shared" si="29"/>
        <v>24</v>
      </c>
      <c r="J54" s="99">
        <v>9.5</v>
      </c>
      <c r="K54" s="115">
        <f aca="true" t="shared" si="31" ref="K54:K61">RANK(J54,J$18:J$69)</f>
        <v>6</v>
      </c>
      <c r="L54" s="99">
        <v>8.8</v>
      </c>
      <c r="M54" s="115">
        <f aca="true" t="shared" si="32" ref="M54:M61">RANK(L54,L$18:L$69)</f>
        <v>21</v>
      </c>
      <c r="N54" s="93">
        <v>955507</v>
      </c>
      <c r="O54" s="114">
        <f t="shared" si="6"/>
        <v>21</v>
      </c>
      <c r="P54" s="108">
        <v>92823</v>
      </c>
      <c r="Q54" s="116">
        <f t="shared" si="7"/>
        <v>22</v>
      </c>
      <c r="R54" s="108">
        <v>868941</v>
      </c>
      <c r="S54" s="116">
        <f t="shared" si="9"/>
        <v>21</v>
      </c>
      <c r="T54" s="104">
        <v>90053</v>
      </c>
      <c r="U54" s="115">
        <f aca="true" t="shared" si="33" ref="U54:U61">RANK(T54,$T$18:$T$69)</f>
        <v>10</v>
      </c>
      <c r="V54" s="104">
        <v>363630</v>
      </c>
      <c r="W54" s="115">
        <f aca="true" t="shared" si="34" ref="W54:W61">RANK(V54,$V$18:$V$69)</f>
        <v>14</v>
      </c>
      <c r="X54" s="93">
        <v>58106</v>
      </c>
      <c r="Y54" s="114">
        <f aca="true" t="shared" si="35" ref="Y54:Y61">RANK(X54,$X$18:$X$69)</f>
        <v>20</v>
      </c>
    </row>
    <row r="55" spans="1:25" ht="10.5" customHeight="1">
      <c r="A55" s="105" t="s">
        <v>46</v>
      </c>
      <c r="B55" s="86">
        <v>8477.36</v>
      </c>
      <c r="C55" s="114">
        <f t="shared" si="30"/>
        <v>10</v>
      </c>
      <c r="D55" s="86">
        <v>1099536</v>
      </c>
      <c r="E55" s="114">
        <f t="shared" si="30"/>
        <v>11</v>
      </c>
      <c r="F55" s="86">
        <v>2878915</v>
      </c>
      <c r="G55" s="114">
        <f t="shared" si="29"/>
        <v>12</v>
      </c>
      <c r="H55" s="87">
        <v>339.6</v>
      </c>
      <c r="I55" s="114">
        <f t="shared" si="29"/>
        <v>17</v>
      </c>
      <c r="J55" s="102">
        <v>9.3</v>
      </c>
      <c r="K55" s="114">
        <f t="shared" si="31"/>
        <v>14</v>
      </c>
      <c r="L55" s="102">
        <v>8.2</v>
      </c>
      <c r="M55" s="114">
        <f t="shared" si="32"/>
        <v>27</v>
      </c>
      <c r="N55" s="86">
        <v>1428326</v>
      </c>
      <c r="O55" s="114">
        <f t="shared" si="6"/>
        <v>12</v>
      </c>
      <c r="P55" s="104">
        <v>145556</v>
      </c>
      <c r="Q55" s="116">
        <f t="shared" si="7"/>
        <v>11</v>
      </c>
      <c r="R55" s="104">
        <v>1358116</v>
      </c>
      <c r="S55" s="116">
        <f t="shared" si="9"/>
        <v>11</v>
      </c>
      <c r="T55" s="104">
        <v>82240</v>
      </c>
      <c r="U55" s="114">
        <f t="shared" si="33"/>
        <v>15</v>
      </c>
      <c r="V55" s="104">
        <v>305215</v>
      </c>
      <c r="W55" s="114">
        <f t="shared" si="34"/>
        <v>20</v>
      </c>
      <c r="X55" s="86">
        <v>48231</v>
      </c>
      <c r="Y55" s="114">
        <f t="shared" si="35"/>
        <v>27</v>
      </c>
    </row>
    <row r="56" spans="1:25" ht="10.5" customHeight="1">
      <c r="A56" s="105" t="s">
        <v>47</v>
      </c>
      <c r="B56" s="86">
        <v>6110.83</v>
      </c>
      <c r="C56" s="114">
        <f t="shared" si="30"/>
        <v>22</v>
      </c>
      <c r="D56" s="86">
        <v>583725</v>
      </c>
      <c r="E56" s="114">
        <f t="shared" si="30"/>
        <v>25</v>
      </c>
      <c r="F56" s="86">
        <v>1527964</v>
      </c>
      <c r="G56" s="114">
        <f t="shared" si="29"/>
        <v>25</v>
      </c>
      <c r="H56" s="87">
        <v>250.1</v>
      </c>
      <c r="I56" s="114">
        <f t="shared" si="29"/>
        <v>28</v>
      </c>
      <c r="J56" s="102">
        <v>8.4</v>
      </c>
      <c r="K56" s="114">
        <f t="shared" si="31"/>
        <v>39</v>
      </c>
      <c r="L56" s="102">
        <v>10</v>
      </c>
      <c r="M56" s="114">
        <f t="shared" si="32"/>
        <v>4</v>
      </c>
      <c r="N56" s="86">
        <v>746704</v>
      </c>
      <c r="O56" s="114">
        <f t="shared" si="6"/>
        <v>25</v>
      </c>
      <c r="P56" s="104">
        <v>78099</v>
      </c>
      <c r="Q56" s="116">
        <f t="shared" si="7"/>
        <v>26</v>
      </c>
      <c r="R56" s="104">
        <v>686847</v>
      </c>
      <c r="S56" s="116">
        <f t="shared" si="9"/>
        <v>25</v>
      </c>
      <c r="T56" s="104">
        <v>56205</v>
      </c>
      <c r="U56" s="114">
        <f t="shared" si="33"/>
        <v>27</v>
      </c>
      <c r="V56" s="104">
        <v>199185</v>
      </c>
      <c r="W56" s="114">
        <f t="shared" si="34"/>
        <v>32</v>
      </c>
      <c r="X56" s="86">
        <v>41216</v>
      </c>
      <c r="Y56" s="114">
        <f t="shared" si="35"/>
        <v>31</v>
      </c>
    </row>
    <row r="57" spans="1:25" ht="10.5" customHeight="1">
      <c r="A57" s="105" t="s">
        <v>48</v>
      </c>
      <c r="B57" s="86">
        <v>4145.32</v>
      </c>
      <c r="C57" s="114">
        <f t="shared" si="30"/>
        <v>35</v>
      </c>
      <c r="D57" s="86">
        <v>288808</v>
      </c>
      <c r="E57" s="114">
        <f t="shared" si="30"/>
        <v>43</v>
      </c>
      <c r="F57" s="86">
        <v>824108</v>
      </c>
      <c r="G57" s="114">
        <f t="shared" si="29"/>
        <v>44</v>
      </c>
      <c r="H57" s="87">
        <v>198.8</v>
      </c>
      <c r="I57" s="114">
        <f t="shared" si="29"/>
        <v>32</v>
      </c>
      <c r="J57" s="102">
        <v>8.4</v>
      </c>
      <c r="K57" s="114">
        <f t="shared" si="31"/>
        <v>39</v>
      </c>
      <c r="L57" s="102">
        <v>9.6</v>
      </c>
      <c r="M57" s="114">
        <f t="shared" si="32"/>
        <v>7</v>
      </c>
      <c r="N57" s="86">
        <v>390509</v>
      </c>
      <c r="O57" s="114">
        <f t="shared" si="6"/>
        <v>45</v>
      </c>
      <c r="P57" s="104">
        <v>45498</v>
      </c>
      <c r="Q57" s="116">
        <f t="shared" si="7"/>
        <v>44</v>
      </c>
      <c r="R57" s="104">
        <v>355089</v>
      </c>
      <c r="S57" s="116">
        <f t="shared" si="9"/>
        <v>44</v>
      </c>
      <c r="T57" s="104">
        <v>42094</v>
      </c>
      <c r="U57" s="114">
        <f t="shared" si="33"/>
        <v>36</v>
      </c>
      <c r="V57" s="104">
        <v>173361</v>
      </c>
      <c r="W57" s="114">
        <f t="shared" si="34"/>
        <v>37</v>
      </c>
      <c r="X57" s="86">
        <v>26428</v>
      </c>
      <c r="Y57" s="114">
        <f t="shared" si="35"/>
        <v>41</v>
      </c>
    </row>
    <row r="58" spans="1:25" ht="10.5" customHeight="1">
      <c r="A58" s="105" t="s">
        <v>49</v>
      </c>
      <c r="B58" s="86">
        <v>1861.76</v>
      </c>
      <c r="C58" s="114">
        <f t="shared" si="30"/>
        <v>47</v>
      </c>
      <c r="D58" s="86">
        <v>364972</v>
      </c>
      <c r="E58" s="114">
        <f t="shared" si="30"/>
        <v>39</v>
      </c>
      <c r="F58" s="86">
        <v>1022890</v>
      </c>
      <c r="G58" s="114">
        <f t="shared" si="29"/>
        <v>40</v>
      </c>
      <c r="H58" s="87">
        <v>545.3</v>
      </c>
      <c r="I58" s="114">
        <f t="shared" si="29"/>
        <v>11</v>
      </c>
      <c r="J58" s="102">
        <v>9.3</v>
      </c>
      <c r="K58" s="114">
        <f t="shared" si="31"/>
        <v>14</v>
      </c>
      <c r="L58" s="102">
        <v>9.3</v>
      </c>
      <c r="M58" s="114">
        <f t="shared" si="32"/>
        <v>11</v>
      </c>
      <c r="N58" s="89">
        <v>511354</v>
      </c>
      <c r="O58" s="114">
        <f t="shared" si="6"/>
        <v>39</v>
      </c>
      <c r="P58" s="104">
        <v>57335</v>
      </c>
      <c r="Q58" s="116">
        <f t="shared" si="7"/>
        <v>39</v>
      </c>
      <c r="R58" s="97">
        <v>486512</v>
      </c>
      <c r="S58" s="116">
        <f t="shared" si="9"/>
        <v>38</v>
      </c>
      <c r="T58" s="104">
        <v>50176</v>
      </c>
      <c r="U58" s="114">
        <f t="shared" si="33"/>
        <v>29</v>
      </c>
      <c r="V58" s="104">
        <v>211392</v>
      </c>
      <c r="W58" s="114">
        <f t="shared" si="34"/>
        <v>29</v>
      </c>
      <c r="X58" s="89">
        <v>29052</v>
      </c>
      <c r="Y58" s="114">
        <f t="shared" si="35"/>
        <v>38</v>
      </c>
    </row>
    <row r="59" spans="1:25" ht="10.5" customHeight="1">
      <c r="A59" s="105" t="s">
        <v>50</v>
      </c>
      <c r="B59" s="86">
        <v>5676.59</v>
      </c>
      <c r="C59" s="114">
        <f t="shared" si="30"/>
        <v>26</v>
      </c>
      <c r="D59" s="86">
        <v>566146</v>
      </c>
      <c r="E59" s="114">
        <f t="shared" si="30"/>
        <v>26</v>
      </c>
      <c r="F59" s="86">
        <v>1493092</v>
      </c>
      <c r="G59" s="114">
        <f t="shared" si="29"/>
        <v>27</v>
      </c>
      <c r="H59" s="87">
        <v>263</v>
      </c>
      <c r="I59" s="114">
        <f t="shared" si="29"/>
        <v>26</v>
      </c>
      <c r="J59" s="102">
        <v>8.4</v>
      </c>
      <c r="K59" s="114">
        <f t="shared" si="31"/>
        <v>39</v>
      </c>
      <c r="L59" s="102">
        <v>9.5</v>
      </c>
      <c r="M59" s="114">
        <f t="shared" si="32"/>
        <v>10</v>
      </c>
      <c r="N59" s="86">
        <v>709607</v>
      </c>
      <c r="O59" s="114">
        <f t="shared" si="6"/>
        <v>28</v>
      </c>
      <c r="P59" s="104">
        <v>80614</v>
      </c>
      <c r="Q59" s="116">
        <f t="shared" si="7"/>
        <v>25</v>
      </c>
      <c r="R59" s="104">
        <v>661707</v>
      </c>
      <c r="S59" s="116">
        <f t="shared" si="9"/>
        <v>26</v>
      </c>
      <c r="T59" s="104">
        <v>62076</v>
      </c>
      <c r="U59" s="114">
        <f t="shared" si="33"/>
        <v>25</v>
      </c>
      <c r="V59" s="104">
        <v>232197</v>
      </c>
      <c r="W59" s="114">
        <f t="shared" si="34"/>
        <v>25</v>
      </c>
      <c r="X59" s="86">
        <v>46593</v>
      </c>
      <c r="Y59" s="114">
        <f t="shared" si="35"/>
        <v>29</v>
      </c>
    </row>
    <row r="60" spans="1:25" ht="10.5" customHeight="1">
      <c r="A60" s="105" t="s">
        <v>51</v>
      </c>
      <c r="B60" s="86">
        <v>7104.86</v>
      </c>
      <c r="C60" s="114">
        <f t="shared" si="30"/>
        <v>14</v>
      </c>
      <c r="D60" s="86">
        <v>321140</v>
      </c>
      <c r="E60" s="114">
        <f t="shared" si="30"/>
        <v>41</v>
      </c>
      <c r="F60" s="86">
        <v>813949</v>
      </c>
      <c r="G60" s="114">
        <f t="shared" si="29"/>
        <v>45</v>
      </c>
      <c r="H60" s="87">
        <v>114.6</v>
      </c>
      <c r="I60" s="114">
        <f t="shared" si="29"/>
        <v>43</v>
      </c>
      <c r="J60" s="102">
        <v>8.1</v>
      </c>
      <c r="K60" s="114">
        <f t="shared" si="31"/>
        <v>46</v>
      </c>
      <c r="L60" s="102">
        <v>10.4</v>
      </c>
      <c r="M60" s="114">
        <f t="shared" si="32"/>
        <v>1</v>
      </c>
      <c r="N60" s="86">
        <v>393820</v>
      </c>
      <c r="O60" s="114">
        <f t="shared" si="6"/>
        <v>44</v>
      </c>
      <c r="P60" s="104">
        <v>46354</v>
      </c>
      <c r="Q60" s="116">
        <f t="shared" si="7"/>
        <v>43</v>
      </c>
      <c r="R60" s="104">
        <v>347765</v>
      </c>
      <c r="S60" s="116">
        <f t="shared" si="9"/>
        <v>46</v>
      </c>
      <c r="T60" s="104">
        <v>34919</v>
      </c>
      <c r="U60" s="114">
        <f t="shared" si="33"/>
        <v>42</v>
      </c>
      <c r="V60" s="104">
        <v>128298</v>
      </c>
      <c r="W60" s="114">
        <f t="shared" si="34"/>
        <v>45</v>
      </c>
      <c r="X60" s="86">
        <v>23036</v>
      </c>
      <c r="Y60" s="114">
        <f t="shared" si="35"/>
        <v>42</v>
      </c>
    </row>
    <row r="61" spans="1:25" ht="10.5" customHeight="1">
      <c r="A61" s="105" t="s">
        <v>52</v>
      </c>
      <c r="B61" s="86">
        <v>4840.88</v>
      </c>
      <c r="C61" s="114">
        <f t="shared" si="30"/>
        <v>29</v>
      </c>
      <c r="D61" s="86">
        <v>1917721</v>
      </c>
      <c r="E61" s="114">
        <f t="shared" si="30"/>
        <v>9</v>
      </c>
      <c r="F61" s="86">
        <v>5015699</v>
      </c>
      <c r="G61" s="114">
        <f t="shared" si="29"/>
        <v>9</v>
      </c>
      <c r="H61" s="87">
        <v>1009</v>
      </c>
      <c r="I61" s="114">
        <f t="shared" si="29"/>
        <v>7</v>
      </c>
      <c r="J61" s="102">
        <v>9.3</v>
      </c>
      <c r="K61" s="114">
        <f t="shared" si="31"/>
        <v>14</v>
      </c>
      <c r="L61" s="102">
        <v>7.9</v>
      </c>
      <c r="M61" s="114">
        <f t="shared" si="32"/>
        <v>33</v>
      </c>
      <c r="N61" s="86">
        <v>2323182</v>
      </c>
      <c r="O61" s="114">
        <f t="shared" si="6"/>
        <v>9</v>
      </c>
      <c r="P61" s="104">
        <v>242611</v>
      </c>
      <c r="Q61" s="116">
        <f t="shared" si="7"/>
        <v>8</v>
      </c>
      <c r="R61" s="104">
        <v>2255385</v>
      </c>
      <c r="S61" s="116">
        <f t="shared" si="9"/>
        <v>8</v>
      </c>
      <c r="T61" s="104">
        <v>81849</v>
      </c>
      <c r="U61" s="114">
        <f t="shared" si="33"/>
        <v>16</v>
      </c>
      <c r="V61" s="104">
        <v>352823</v>
      </c>
      <c r="W61" s="114">
        <f t="shared" si="34"/>
        <v>16</v>
      </c>
      <c r="X61" s="86">
        <v>77638</v>
      </c>
      <c r="Y61" s="114">
        <f t="shared" si="35"/>
        <v>15</v>
      </c>
    </row>
    <row r="62" spans="1:25" ht="7.5" customHeight="1">
      <c r="A62" s="105"/>
      <c r="B62" s="86"/>
      <c r="C62" s="114"/>
      <c r="D62" s="86"/>
      <c r="E62" s="114"/>
      <c r="F62" s="86"/>
      <c r="G62" s="114"/>
      <c r="H62" s="87"/>
      <c r="I62" s="114"/>
      <c r="J62" s="102"/>
      <c r="K62" s="114"/>
      <c r="L62" s="102"/>
      <c r="M62" s="114"/>
      <c r="O62" s="114"/>
      <c r="P62" s="104"/>
      <c r="Q62" s="116" t="s">
        <v>209</v>
      </c>
      <c r="S62" s="116" t="s">
        <v>209</v>
      </c>
      <c r="T62" s="104"/>
      <c r="U62" s="114"/>
      <c r="V62" s="104"/>
      <c r="W62" s="114"/>
      <c r="X62" s="86"/>
      <c r="Y62" s="114"/>
    </row>
    <row r="63" spans="1:25" ht="10.5" customHeight="1">
      <c r="A63" s="105" t="s">
        <v>53</v>
      </c>
      <c r="B63" s="86">
        <v>2439.26</v>
      </c>
      <c r="C63" s="114">
        <f aca="true" t="shared" si="36" ref="C63:E69">RANK(B63,B$18:B$69)</f>
        <v>42</v>
      </c>
      <c r="D63" s="86">
        <v>278306</v>
      </c>
      <c r="E63" s="114">
        <f t="shared" si="36"/>
        <v>44</v>
      </c>
      <c r="F63" s="86">
        <v>876654</v>
      </c>
      <c r="G63" s="114">
        <f t="shared" si="29"/>
        <v>42</v>
      </c>
      <c r="H63" s="87">
        <v>359.4</v>
      </c>
      <c r="I63" s="114">
        <f t="shared" si="29"/>
        <v>16</v>
      </c>
      <c r="J63" s="102">
        <v>9.4</v>
      </c>
      <c r="K63" s="114">
        <f aca="true" t="shared" si="37" ref="K63:K69">RANK(J63,J$18:J$69)</f>
        <v>10</v>
      </c>
      <c r="L63" s="102">
        <v>9</v>
      </c>
      <c r="M63" s="114">
        <f aca="true" t="shared" si="38" ref="M63:M69">RANK(L63,L$18:L$69)</f>
        <v>17</v>
      </c>
      <c r="N63" s="86">
        <v>431457</v>
      </c>
      <c r="O63" s="114">
        <f t="shared" si="6"/>
        <v>43</v>
      </c>
      <c r="P63" s="104">
        <v>44672</v>
      </c>
      <c r="Q63" s="116">
        <f t="shared" si="7"/>
        <v>46</v>
      </c>
      <c r="R63" s="104">
        <v>387795</v>
      </c>
      <c r="S63" s="116">
        <f t="shared" si="9"/>
        <v>43</v>
      </c>
      <c r="T63" s="104">
        <v>41135</v>
      </c>
      <c r="U63" s="114">
        <f aca="true" t="shared" si="39" ref="U63:U69">RANK(T63,$T$18:$T$69)</f>
        <v>37</v>
      </c>
      <c r="V63" s="104">
        <v>191228</v>
      </c>
      <c r="W63" s="114">
        <f aca="true" t="shared" si="40" ref="W63:W69">RANK(V63,$V$18:$V$69)</f>
        <v>33</v>
      </c>
      <c r="X63" s="86">
        <v>50771</v>
      </c>
      <c r="Y63" s="114">
        <f aca="true" t="shared" si="41" ref="Y63:Y69">RANK(X63,$X$18:$X$69)</f>
        <v>25</v>
      </c>
    </row>
    <row r="64" spans="1:25" ht="10.5" customHeight="1">
      <c r="A64" s="105" t="s">
        <v>54</v>
      </c>
      <c r="B64" s="86">
        <v>4093.57</v>
      </c>
      <c r="C64" s="114">
        <f t="shared" si="36"/>
        <v>36</v>
      </c>
      <c r="D64" s="86">
        <v>544878</v>
      </c>
      <c r="E64" s="114">
        <f t="shared" si="36"/>
        <v>27</v>
      </c>
      <c r="F64" s="86">
        <v>1516523</v>
      </c>
      <c r="G64" s="114">
        <f t="shared" si="29"/>
        <v>26</v>
      </c>
      <c r="H64" s="87">
        <v>370.6</v>
      </c>
      <c r="I64" s="114">
        <f t="shared" si="29"/>
        <v>15</v>
      </c>
      <c r="J64" s="102">
        <v>8.8</v>
      </c>
      <c r="K64" s="114">
        <f t="shared" si="37"/>
        <v>30</v>
      </c>
      <c r="L64" s="102">
        <v>9.2</v>
      </c>
      <c r="M64" s="114">
        <f t="shared" si="38"/>
        <v>12</v>
      </c>
      <c r="N64" s="86">
        <v>702091</v>
      </c>
      <c r="O64" s="114">
        <f t="shared" si="6"/>
        <v>29</v>
      </c>
      <c r="P64" s="104">
        <v>76403</v>
      </c>
      <c r="Q64" s="116">
        <f t="shared" si="7"/>
        <v>27</v>
      </c>
      <c r="R64" s="104">
        <v>630498</v>
      </c>
      <c r="S64" s="116">
        <f t="shared" si="9"/>
        <v>28</v>
      </c>
      <c r="T64" s="104">
        <v>44415</v>
      </c>
      <c r="U64" s="114">
        <f t="shared" si="39"/>
        <v>33</v>
      </c>
      <c r="V64" s="104">
        <v>189798</v>
      </c>
      <c r="W64" s="114">
        <f t="shared" si="40"/>
        <v>34</v>
      </c>
      <c r="X64" s="86">
        <v>38029</v>
      </c>
      <c r="Y64" s="114">
        <f t="shared" si="41"/>
        <v>32</v>
      </c>
    </row>
    <row r="65" spans="1:25" ht="10.5" customHeight="1">
      <c r="A65" s="105" t="s">
        <v>55</v>
      </c>
      <c r="B65" s="86">
        <v>6908.78</v>
      </c>
      <c r="C65" s="114">
        <f t="shared" si="36"/>
        <v>16</v>
      </c>
      <c r="D65" s="86">
        <v>647216</v>
      </c>
      <c r="E65" s="114">
        <f t="shared" si="36"/>
        <v>23</v>
      </c>
      <c r="F65" s="86">
        <v>1859344</v>
      </c>
      <c r="G65" s="114">
        <f t="shared" si="29"/>
        <v>22</v>
      </c>
      <c r="H65" s="87">
        <v>251.1</v>
      </c>
      <c r="I65" s="114">
        <f t="shared" si="29"/>
        <v>27</v>
      </c>
      <c r="J65" s="102">
        <v>9.1</v>
      </c>
      <c r="K65" s="114">
        <f t="shared" si="37"/>
        <v>25</v>
      </c>
      <c r="L65" s="102">
        <v>8.9</v>
      </c>
      <c r="M65" s="114">
        <f t="shared" si="38"/>
        <v>19</v>
      </c>
      <c r="N65" s="86">
        <v>886887</v>
      </c>
      <c r="O65" s="114">
        <f t="shared" si="6"/>
        <v>23</v>
      </c>
      <c r="P65" s="104">
        <v>86658</v>
      </c>
      <c r="Q65" s="116">
        <f t="shared" si="7"/>
        <v>24</v>
      </c>
      <c r="R65" s="104">
        <v>768645</v>
      </c>
      <c r="S65" s="116">
        <f t="shared" si="9"/>
        <v>23</v>
      </c>
      <c r="T65" s="104">
        <v>79621</v>
      </c>
      <c r="U65" s="114">
        <f t="shared" si="39"/>
        <v>18</v>
      </c>
      <c r="V65" s="104">
        <v>346959</v>
      </c>
      <c r="W65" s="114">
        <f t="shared" si="40"/>
        <v>17</v>
      </c>
      <c r="X65" s="86">
        <v>92649</v>
      </c>
      <c r="Y65" s="114">
        <f t="shared" si="41"/>
        <v>12</v>
      </c>
    </row>
    <row r="66" spans="1:25" ht="10.5" customHeight="1">
      <c r="A66" s="105" t="s">
        <v>56</v>
      </c>
      <c r="B66" s="86">
        <v>5804.46</v>
      </c>
      <c r="C66" s="114">
        <f t="shared" si="36"/>
        <v>24</v>
      </c>
      <c r="D66" s="86">
        <v>453814</v>
      </c>
      <c r="E66" s="114">
        <f t="shared" si="36"/>
        <v>31</v>
      </c>
      <c r="F66" s="86">
        <v>1221140</v>
      </c>
      <c r="G66" s="114">
        <f t="shared" si="29"/>
        <v>34</v>
      </c>
      <c r="H66" s="87">
        <v>192.7</v>
      </c>
      <c r="I66" s="114">
        <f t="shared" si="29"/>
        <v>36</v>
      </c>
      <c r="J66" s="102">
        <v>8.6</v>
      </c>
      <c r="K66" s="114">
        <f t="shared" si="37"/>
        <v>34</v>
      </c>
      <c r="L66" s="102">
        <v>9.2</v>
      </c>
      <c r="M66" s="114">
        <f t="shared" si="38"/>
        <v>12</v>
      </c>
      <c r="N66" s="86">
        <v>583294</v>
      </c>
      <c r="O66" s="114">
        <f t="shared" si="6"/>
        <v>36</v>
      </c>
      <c r="P66" s="104">
        <v>65302</v>
      </c>
      <c r="Q66" s="116">
        <f t="shared" si="7"/>
        <v>33</v>
      </c>
      <c r="R66" s="104">
        <v>542383</v>
      </c>
      <c r="S66" s="116">
        <f t="shared" si="9"/>
        <v>34</v>
      </c>
      <c r="T66" s="104">
        <v>57711</v>
      </c>
      <c r="U66" s="114">
        <f t="shared" si="39"/>
        <v>26</v>
      </c>
      <c r="V66" s="104">
        <v>216520</v>
      </c>
      <c r="W66" s="114">
        <f t="shared" si="40"/>
        <v>28</v>
      </c>
      <c r="X66" s="86">
        <v>46071</v>
      </c>
      <c r="Y66" s="114">
        <f t="shared" si="41"/>
        <v>30</v>
      </c>
    </row>
    <row r="67" spans="1:25" ht="10.5" customHeight="1">
      <c r="A67" s="105" t="s">
        <v>57</v>
      </c>
      <c r="B67" s="86">
        <v>6684.71</v>
      </c>
      <c r="C67" s="114">
        <f t="shared" si="36"/>
        <v>19</v>
      </c>
      <c r="D67" s="86">
        <v>439012</v>
      </c>
      <c r="E67" s="114">
        <f t="shared" si="36"/>
        <v>34</v>
      </c>
      <c r="F67" s="86">
        <v>1170007</v>
      </c>
      <c r="G67" s="114">
        <f t="shared" si="29"/>
        <v>37</v>
      </c>
      <c r="H67" s="87">
        <v>151.3</v>
      </c>
      <c r="I67" s="114">
        <f t="shared" si="29"/>
        <v>41</v>
      </c>
      <c r="J67" s="102">
        <v>9.2</v>
      </c>
      <c r="K67" s="114">
        <f t="shared" si="37"/>
        <v>22</v>
      </c>
      <c r="L67" s="102">
        <v>8.7</v>
      </c>
      <c r="M67" s="114">
        <f t="shared" si="38"/>
        <v>23</v>
      </c>
      <c r="N67" s="86">
        <v>566981</v>
      </c>
      <c r="O67" s="114">
        <f t="shared" si="6"/>
        <v>37</v>
      </c>
      <c r="P67" s="104">
        <v>61680</v>
      </c>
      <c r="Q67" s="116">
        <f t="shared" si="7"/>
        <v>37</v>
      </c>
      <c r="R67" s="104">
        <v>495058</v>
      </c>
      <c r="S67" s="116">
        <f t="shared" si="9"/>
        <v>37</v>
      </c>
      <c r="T67" s="104">
        <v>56195</v>
      </c>
      <c r="U67" s="114">
        <f t="shared" si="39"/>
        <v>28</v>
      </c>
      <c r="V67" s="104">
        <v>210500</v>
      </c>
      <c r="W67" s="114">
        <f t="shared" si="40"/>
        <v>30</v>
      </c>
      <c r="X67" s="86">
        <v>56213</v>
      </c>
      <c r="Y67" s="114">
        <f t="shared" si="41"/>
        <v>22</v>
      </c>
    </row>
    <row r="68" spans="1:25" ht="10.5" customHeight="1">
      <c r="A68" s="105" t="s">
        <v>58</v>
      </c>
      <c r="B68" s="86">
        <v>9132.6</v>
      </c>
      <c r="C68" s="114">
        <f t="shared" si="36"/>
        <v>9</v>
      </c>
      <c r="D68" s="86">
        <v>716610</v>
      </c>
      <c r="E68" s="114">
        <f t="shared" si="36"/>
        <v>17</v>
      </c>
      <c r="F68" s="86">
        <v>1786194</v>
      </c>
      <c r="G68" s="114">
        <f aca="true" t="shared" si="42" ref="G68:I69">RANK(F68,F$18:F$69)</f>
        <v>24</v>
      </c>
      <c r="H68" s="87">
        <v>194.4</v>
      </c>
      <c r="I68" s="114">
        <f t="shared" si="42"/>
        <v>35</v>
      </c>
      <c r="J68" s="102">
        <v>8.9</v>
      </c>
      <c r="K68" s="114">
        <f t="shared" si="37"/>
        <v>28</v>
      </c>
      <c r="L68" s="102">
        <v>9.8</v>
      </c>
      <c r="M68" s="114">
        <f t="shared" si="38"/>
        <v>5</v>
      </c>
      <c r="N68" s="86">
        <v>828957</v>
      </c>
      <c r="O68" s="114">
        <f t="shared" si="6"/>
        <v>24</v>
      </c>
      <c r="P68" s="104">
        <v>91011</v>
      </c>
      <c r="Q68" s="116">
        <f t="shared" si="7"/>
        <v>23</v>
      </c>
      <c r="R68" s="104">
        <v>745367</v>
      </c>
      <c r="S68" s="116">
        <f t="shared" si="9"/>
        <v>24</v>
      </c>
      <c r="T68" s="104">
        <v>98211</v>
      </c>
      <c r="U68" s="114">
        <f t="shared" si="39"/>
        <v>7</v>
      </c>
      <c r="V68" s="104">
        <v>292722</v>
      </c>
      <c r="W68" s="114">
        <f t="shared" si="40"/>
        <v>22</v>
      </c>
      <c r="X68" s="86">
        <v>89200</v>
      </c>
      <c r="Y68" s="114">
        <f t="shared" si="41"/>
        <v>14</v>
      </c>
    </row>
    <row r="69" spans="1:25" ht="10.5" customHeight="1">
      <c r="A69" s="105" t="s">
        <v>59</v>
      </c>
      <c r="B69" s="86">
        <v>2272.13</v>
      </c>
      <c r="C69" s="114">
        <f t="shared" si="36"/>
        <v>44</v>
      </c>
      <c r="D69" s="86">
        <v>446286</v>
      </c>
      <c r="E69" s="114">
        <f t="shared" si="36"/>
        <v>32</v>
      </c>
      <c r="F69" s="86">
        <v>1318220</v>
      </c>
      <c r="G69" s="114">
        <f t="shared" si="42"/>
        <v>32</v>
      </c>
      <c r="H69" s="87">
        <v>580.4</v>
      </c>
      <c r="I69" s="114">
        <f t="shared" si="42"/>
        <v>9</v>
      </c>
      <c r="J69" s="102">
        <v>12.4</v>
      </c>
      <c r="K69" s="114">
        <f t="shared" si="37"/>
        <v>1</v>
      </c>
      <c r="L69" s="102">
        <v>6</v>
      </c>
      <c r="M69" s="114">
        <f t="shared" si="38"/>
        <v>47</v>
      </c>
      <c r="N69" s="86">
        <v>555562</v>
      </c>
      <c r="O69" s="114">
        <f t="shared" si="6"/>
        <v>38</v>
      </c>
      <c r="P69" s="104">
        <v>73179</v>
      </c>
      <c r="Q69" s="116">
        <f t="shared" si="7"/>
        <v>29</v>
      </c>
      <c r="R69" s="104">
        <v>533011</v>
      </c>
      <c r="S69" s="116">
        <f t="shared" si="9"/>
        <v>35</v>
      </c>
      <c r="T69" s="104">
        <v>27088</v>
      </c>
      <c r="U69" s="114">
        <f t="shared" si="39"/>
        <v>46</v>
      </c>
      <c r="V69" s="104">
        <v>94427</v>
      </c>
      <c r="W69" s="114">
        <f t="shared" si="40"/>
        <v>46</v>
      </c>
      <c r="X69" s="86">
        <v>30323</v>
      </c>
      <c r="Y69" s="114">
        <f t="shared" si="41"/>
        <v>36</v>
      </c>
    </row>
    <row r="70" spans="1:25" ht="3" customHeight="1" thickBot="1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6" s="85" customFormat="1" ht="11.25">
      <c r="A71" s="133" t="s">
        <v>228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29" t="s">
        <v>7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9" customHeight="1">
      <c r="A72" s="127" t="s">
        <v>229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 t="s">
        <v>8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1:26" ht="9" customHeight="1">
      <c r="A73" s="127" t="s">
        <v>230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 t="s">
        <v>9</v>
      </c>
      <c r="O73" s="127"/>
      <c r="P73" s="127"/>
      <c r="Q73" s="77" t="s">
        <v>167</v>
      </c>
      <c r="S73" s="77"/>
      <c r="T73" s="77"/>
      <c r="U73" s="77"/>
      <c r="V73" s="77"/>
      <c r="W73" s="112"/>
      <c r="X73" s="112"/>
      <c r="Y73" s="112"/>
      <c r="Z73" s="112"/>
    </row>
    <row r="74" spans="1:22" s="112" customFormat="1" ht="9" customHeight="1">
      <c r="A74" s="127" t="s">
        <v>231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 t="s">
        <v>11</v>
      </c>
      <c r="O74" s="127"/>
      <c r="P74" s="127"/>
      <c r="Q74" s="127"/>
      <c r="R74" s="127"/>
      <c r="S74" s="127"/>
      <c r="T74" s="127"/>
      <c r="U74" s="77" t="s">
        <v>12</v>
      </c>
      <c r="V74" s="79"/>
    </row>
    <row r="75" spans="1:22" s="112" customFormat="1" ht="11.25" customHeight="1">
      <c r="A75" s="131" t="s">
        <v>232</v>
      </c>
      <c r="B75" s="131"/>
      <c r="C75" s="131"/>
      <c r="D75" s="131"/>
      <c r="E75" s="131"/>
      <c r="F75" s="131"/>
      <c r="G75" s="131"/>
      <c r="H75" s="131"/>
      <c r="I75" s="131"/>
      <c r="J75" s="113"/>
      <c r="K75" s="113"/>
      <c r="L75" s="113"/>
      <c r="M75" s="113"/>
      <c r="N75" s="127" t="s">
        <v>10</v>
      </c>
      <c r="O75" s="127"/>
      <c r="P75" s="127"/>
      <c r="Q75" s="77" t="s">
        <v>168</v>
      </c>
      <c r="S75" s="77"/>
      <c r="T75" s="77"/>
      <c r="U75" s="77"/>
      <c r="V75" s="77"/>
    </row>
    <row r="76" spans="1:25" s="112" customFormat="1" ht="10.5">
      <c r="A76" s="127" t="s">
        <v>233</v>
      </c>
      <c r="B76" s="127"/>
      <c r="C76" s="127"/>
      <c r="D76" s="127"/>
      <c r="E76" s="127"/>
      <c r="F76" s="127"/>
      <c r="G76" s="127"/>
      <c r="H76" s="127"/>
      <c r="I76" s="127"/>
      <c r="J76" s="113"/>
      <c r="K76" s="113"/>
      <c r="L76" s="113"/>
      <c r="M76" s="113"/>
      <c r="N76" s="132" t="s">
        <v>137</v>
      </c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</row>
    <row r="77" spans="1:25" s="112" customFormat="1" ht="9">
      <c r="A77" s="130" t="s">
        <v>234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28" t="s">
        <v>164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1:25" s="112" customFormat="1" ht="10.5">
      <c r="A78" s="130" t="s">
        <v>235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2" t="s">
        <v>138</v>
      </c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</row>
    <row r="79" spans="1:25" s="112" customFormat="1" ht="9">
      <c r="A79" s="127" t="s">
        <v>236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6" t="s">
        <v>211</v>
      </c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:25" s="112" customFormat="1" ht="9">
      <c r="A80" s="127" t="s">
        <v>237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6" t="s">
        <v>238</v>
      </c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4:25" s="112" customFormat="1" ht="9"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="112" customFormat="1" ht="9"/>
    <row r="83" s="112" customFormat="1" ht="9"/>
    <row r="84" s="112" customFormat="1" ht="9"/>
    <row r="85" s="112" customFormat="1" ht="9"/>
    <row r="86" s="112" customFormat="1" ht="9"/>
    <row r="87" s="112" customFormat="1" ht="9"/>
    <row r="88" spans="1:25" s="112" customFormat="1" ht="11.25">
      <c r="A88" s="80"/>
      <c r="B88" s="80"/>
      <c r="C88" s="80"/>
      <c r="D88" s="80"/>
      <c r="E88" s="80"/>
      <c r="F88" s="80"/>
      <c r="G88" s="80"/>
      <c r="H88" s="80"/>
      <c r="I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V4:W4"/>
    <mergeCell ref="H4:I4"/>
    <mergeCell ref="J4:K4"/>
    <mergeCell ref="N4:O4"/>
    <mergeCell ref="A3:A5"/>
    <mergeCell ref="B4:C4"/>
    <mergeCell ref="D4:E4"/>
    <mergeCell ref="F4:G4"/>
    <mergeCell ref="N2:Y2"/>
    <mergeCell ref="L4:M4"/>
    <mergeCell ref="N1:Y1"/>
    <mergeCell ref="X4:Y4"/>
    <mergeCell ref="T3:Y3"/>
    <mergeCell ref="P3:S3"/>
    <mergeCell ref="B3:O3"/>
    <mergeCell ref="P4:Q4"/>
    <mergeCell ref="R4:S4"/>
    <mergeCell ref="T4:U4"/>
    <mergeCell ref="A71:M71"/>
    <mergeCell ref="A72:M72"/>
    <mergeCell ref="A73:M73"/>
    <mergeCell ref="A74:M74"/>
    <mergeCell ref="A1:M1"/>
    <mergeCell ref="A2:M2"/>
    <mergeCell ref="N71:Z71"/>
    <mergeCell ref="A80:M80"/>
    <mergeCell ref="A78:M78"/>
    <mergeCell ref="A77:M77"/>
    <mergeCell ref="A79:M79"/>
    <mergeCell ref="N72:Z72"/>
    <mergeCell ref="A75:I75"/>
    <mergeCell ref="A76:I76"/>
    <mergeCell ref="N76:Y76"/>
    <mergeCell ref="N78:Y78"/>
    <mergeCell ref="N81:Y81"/>
    <mergeCell ref="N74:T74"/>
    <mergeCell ref="N79:Y79"/>
    <mergeCell ref="N73:P73"/>
    <mergeCell ref="N75:P75"/>
    <mergeCell ref="N77:Y77"/>
    <mergeCell ref="N80:Y80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zoomScale="85" zoomScaleNormal="85" zoomScaleSheetLayoutView="75" zoomScalePageLayoutView="0" workbookViewId="0" topLeftCell="C31">
      <selection activeCell="L74" sqref="L74"/>
    </sheetView>
  </sheetViews>
  <sheetFormatPr defaultColWidth="9.00390625" defaultRowHeight="12"/>
  <cols>
    <col min="1" max="1" width="11.00390625" style="2" customWidth="1"/>
    <col min="2" max="2" width="12.125" style="2" customWidth="1"/>
    <col min="3" max="3" width="5.00390625" style="2" customWidth="1"/>
    <col min="4" max="4" width="12.625" style="2" customWidth="1"/>
    <col min="5" max="5" width="5.00390625" style="2" customWidth="1"/>
    <col min="6" max="6" width="9.875" style="2" customWidth="1"/>
    <col min="7" max="7" width="5.00390625" style="2" customWidth="1"/>
    <col min="8" max="8" width="12.125" style="2" customWidth="1"/>
    <col min="9" max="9" width="5.00390625" style="2" customWidth="1"/>
    <col min="10" max="10" width="9.125" style="2" customWidth="1"/>
    <col min="11" max="11" width="5.00390625" style="2" customWidth="1"/>
    <col min="12" max="12" width="12.625" style="2" customWidth="1"/>
    <col min="13" max="13" width="5.00390625" style="2" customWidth="1"/>
    <col min="14" max="14" width="13.375" style="2" customWidth="1"/>
    <col min="15" max="15" width="5.375" style="2" customWidth="1"/>
    <col min="16" max="16" width="13.00390625" style="2" customWidth="1"/>
    <col min="17" max="17" width="5.375" style="2" customWidth="1"/>
    <col min="18" max="18" width="11.50390625" style="2" customWidth="1"/>
    <col min="19" max="19" width="5.375" style="2" customWidth="1"/>
    <col min="20" max="20" width="11.625" style="2" customWidth="1"/>
    <col min="21" max="21" width="5.375" style="2" customWidth="1"/>
    <col min="22" max="22" width="13.375" style="2" customWidth="1"/>
    <col min="23" max="23" width="5.375" style="2" customWidth="1"/>
    <col min="24" max="24" width="10.50390625" style="2" customWidth="1"/>
    <col min="25" max="25" width="11.00390625" style="2" customWidth="1"/>
    <col min="26" max="16384" width="9.375" style="2" customWidth="1"/>
  </cols>
  <sheetData>
    <row r="1" spans="1:25" s="71" customFormat="1" ht="24" customHeight="1">
      <c r="A1" s="163" t="s">
        <v>213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 t="s">
        <v>214</v>
      </c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1.25">
      <c r="A3" s="165" t="s">
        <v>113</v>
      </c>
      <c r="B3" s="152" t="s">
        <v>139</v>
      </c>
      <c r="C3" s="153"/>
      <c r="D3" s="153"/>
      <c r="E3" s="153"/>
      <c r="F3" s="153"/>
      <c r="G3" s="153"/>
      <c r="H3" s="153"/>
      <c r="I3" s="154"/>
      <c r="J3" s="152" t="s">
        <v>140</v>
      </c>
      <c r="K3" s="153"/>
      <c r="L3" s="153"/>
      <c r="M3" s="153"/>
      <c r="N3" s="153"/>
      <c r="O3" s="153"/>
      <c r="P3" s="153"/>
      <c r="Q3" s="154"/>
      <c r="R3" s="152" t="s">
        <v>141</v>
      </c>
      <c r="S3" s="153"/>
      <c r="T3" s="153"/>
      <c r="U3" s="153"/>
      <c r="V3" s="153"/>
      <c r="W3" s="154"/>
      <c r="X3" s="151" t="s">
        <v>173</v>
      </c>
      <c r="Y3" s="151"/>
    </row>
    <row r="4" spans="1:25" ht="37.5" customHeight="1">
      <c r="A4" s="166"/>
      <c r="B4" s="158" t="s">
        <v>142</v>
      </c>
      <c r="C4" s="158"/>
      <c r="D4" s="158" t="s">
        <v>143</v>
      </c>
      <c r="E4" s="158"/>
      <c r="F4" s="148" t="s">
        <v>144</v>
      </c>
      <c r="G4" s="148"/>
      <c r="H4" s="147" t="s">
        <v>145</v>
      </c>
      <c r="I4" s="148"/>
      <c r="J4" s="157" t="s">
        <v>146</v>
      </c>
      <c r="K4" s="158"/>
      <c r="L4" s="157" t="s">
        <v>147</v>
      </c>
      <c r="M4" s="158"/>
      <c r="N4" s="147" t="s">
        <v>148</v>
      </c>
      <c r="O4" s="148"/>
      <c r="P4" s="158" t="s">
        <v>149</v>
      </c>
      <c r="Q4" s="158"/>
      <c r="R4" s="157" t="s">
        <v>239</v>
      </c>
      <c r="S4" s="158"/>
      <c r="T4" s="157" t="s">
        <v>240</v>
      </c>
      <c r="U4" s="158"/>
      <c r="V4" s="157" t="s">
        <v>241</v>
      </c>
      <c r="W4" s="158"/>
      <c r="X4" s="6" t="s">
        <v>242</v>
      </c>
      <c r="Y4" s="7" t="s">
        <v>180</v>
      </c>
    </row>
    <row r="5" spans="1:25" ht="11.25">
      <c r="A5" s="166"/>
      <c r="B5" s="8" t="s">
        <v>150</v>
      </c>
      <c r="C5" s="9" t="s">
        <v>151</v>
      </c>
      <c r="D5" s="8" t="s">
        <v>150</v>
      </c>
      <c r="E5" s="9" t="s">
        <v>151</v>
      </c>
      <c r="F5" s="8" t="s">
        <v>150</v>
      </c>
      <c r="G5" s="9" t="s">
        <v>151</v>
      </c>
      <c r="H5" s="8" t="s">
        <v>150</v>
      </c>
      <c r="I5" s="9" t="s">
        <v>151</v>
      </c>
      <c r="J5" s="8" t="s">
        <v>150</v>
      </c>
      <c r="K5" s="9" t="s">
        <v>151</v>
      </c>
      <c r="L5" s="8" t="s">
        <v>150</v>
      </c>
      <c r="M5" s="9" t="s">
        <v>151</v>
      </c>
      <c r="N5" s="8" t="s">
        <v>150</v>
      </c>
      <c r="O5" s="9" t="s">
        <v>151</v>
      </c>
      <c r="P5" s="8" t="s">
        <v>150</v>
      </c>
      <c r="Q5" s="9" t="s">
        <v>151</v>
      </c>
      <c r="R5" s="8" t="s">
        <v>150</v>
      </c>
      <c r="S5" s="9" t="s">
        <v>151</v>
      </c>
      <c r="T5" s="8" t="s">
        <v>150</v>
      </c>
      <c r="U5" s="9" t="s">
        <v>151</v>
      </c>
      <c r="V5" s="8" t="s">
        <v>150</v>
      </c>
      <c r="W5" s="9" t="s">
        <v>151</v>
      </c>
      <c r="X5" s="10" t="s">
        <v>188</v>
      </c>
      <c r="Y5" s="10" t="s">
        <v>188</v>
      </c>
    </row>
    <row r="6" spans="1:25" ht="7.5" customHeight="1">
      <c r="A6" s="73"/>
      <c r="B6" s="13" t="s">
        <v>152</v>
      </c>
      <c r="C6" s="23"/>
      <c r="D6" s="13" t="s">
        <v>153</v>
      </c>
      <c r="E6" s="23"/>
      <c r="F6" s="13" t="s">
        <v>154</v>
      </c>
      <c r="G6" s="23"/>
      <c r="H6" s="13" t="s">
        <v>155</v>
      </c>
      <c r="I6" s="23"/>
      <c r="J6" s="13" t="s">
        <v>156</v>
      </c>
      <c r="K6" s="23"/>
      <c r="L6" s="13" t="s">
        <v>108</v>
      </c>
      <c r="M6" s="23"/>
      <c r="N6" s="13" t="s">
        <v>157</v>
      </c>
      <c r="O6" s="74"/>
      <c r="P6" s="13" t="s">
        <v>157</v>
      </c>
      <c r="Q6" s="74"/>
      <c r="R6" s="13" t="s">
        <v>158</v>
      </c>
      <c r="S6" s="74"/>
      <c r="T6" s="13" t="s">
        <v>159</v>
      </c>
      <c r="U6" s="74"/>
      <c r="V6" s="13" t="s">
        <v>157</v>
      </c>
      <c r="W6" s="74"/>
      <c r="X6" s="13" t="s">
        <v>193</v>
      </c>
      <c r="Y6" s="13" t="s">
        <v>193</v>
      </c>
    </row>
    <row r="7" spans="1:25" ht="10.5" customHeight="1">
      <c r="A7" s="15" t="s">
        <v>219</v>
      </c>
      <c r="B7" s="20">
        <v>7834000</v>
      </c>
      <c r="C7" s="18"/>
      <c r="D7" s="20">
        <v>0</v>
      </c>
      <c r="E7" s="18"/>
      <c r="F7" s="17">
        <v>379803</v>
      </c>
      <c r="G7" s="18"/>
      <c r="H7" s="20">
        <v>7256164</v>
      </c>
      <c r="I7" s="18"/>
      <c r="J7" s="17">
        <v>413670</v>
      </c>
      <c r="K7" s="18"/>
      <c r="L7" s="20">
        <v>10885119</v>
      </c>
      <c r="M7" s="18"/>
      <c r="N7" s="20">
        <v>311199479</v>
      </c>
      <c r="O7" s="18"/>
      <c r="P7" s="20">
        <v>114973922</v>
      </c>
      <c r="Q7" s="18"/>
      <c r="R7" s="20">
        <v>0</v>
      </c>
      <c r="S7" s="18"/>
      <c r="T7" s="20">
        <v>0</v>
      </c>
      <c r="U7" s="18"/>
      <c r="V7" s="20">
        <v>0</v>
      </c>
      <c r="W7" s="18"/>
      <c r="X7" s="16" t="s">
        <v>104</v>
      </c>
      <c r="Y7" s="17">
        <v>335246</v>
      </c>
    </row>
    <row r="8" spans="1:25" ht="10.5" customHeight="1">
      <c r="A8" s="24" t="s">
        <v>203</v>
      </c>
      <c r="B8" s="20">
        <v>11981000</v>
      </c>
      <c r="C8" s="18"/>
      <c r="D8" s="20">
        <v>0</v>
      </c>
      <c r="E8" s="18"/>
      <c r="F8" s="25">
        <v>375769</v>
      </c>
      <c r="G8" s="18"/>
      <c r="H8" s="20">
        <v>6589564</v>
      </c>
      <c r="I8" s="18"/>
      <c r="J8" s="17">
        <v>382825</v>
      </c>
      <c r="K8" s="18"/>
      <c r="L8" s="20">
        <v>10416123</v>
      </c>
      <c r="M8" s="18"/>
      <c r="N8" s="20">
        <v>299027369</v>
      </c>
      <c r="O8" s="18"/>
      <c r="P8" s="20">
        <v>112349157</v>
      </c>
      <c r="Q8" s="18"/>
      <c r="R8" s="20">
        <v>1929250</v>
      </c>
      <c r="S8" s="18"/>
      <c r="T8" s="20">
        <v>11965549</v>
      </c>
      <c r="U8" s="18"/>
      <c r="V8" s="20">
        <v>657641928</v>
      </c>
      <c r="W8" s="18"/>
      <c r="X8" s="16" t="s">
        <v>104</v>
      </c>
      <c r="Y8" s="17">
        <v>333840</v>
      </c>
    </row>
    <row r="9" spans="1:25" ht="10.5" customHeight="1">
      <c r="A9" s="24" t="s">
        <v>204</v>
      </c>
      <c r="B9" s="27">
        <v>10748000</v>
      </c>
      <c r="C9" s="18"/>
      <c r="D9" s="20">
        <v>0</v>
      </c>
      <c r="E9" s="18"/>
      <c r="F9" s="25">
        <v>371416</v>
      </c>
      <c r="G9" s="18"/>
      <c r="H9" s="27">
        <v>6007171</v>
      </c>
      <c r="I9" s="18"/>
      <c r="J9" s="25">
        <v>387726</v>
      </c>
      <c r="K9" s="18"/>
      <c r="L9" s="27">
        <v>10320583</v>
      </c>
      <c r="M9" s="18"/>
      <c r="N9" s="27">
        <v>306029559</v>
      </c>
      <c r="O9" s="18"/>
      <c r="P9" s="27">
        <v>117204266</v>
      </c>
      <c r="Q9" s="18"/>
      <c r="R9" s="27">
        <v>0</v>
      </c>
      <c r="S9" s="18"/>
      <c r="T9" s="27">
        <v>0</v>
      </c>
      <c r="U9" s="18"/>
      <c r="V9" s="27">
        <v>0</v>
      </c>
      <c r="W9" s="18"/>
      <c r="X9" s="16" t="s">
        <v>104</v>
      </c>
      <c r="Y9" s="25">
        <v>329062</v>
      </c>
    </row>
    <row r="10" spans="1:25" ht="10.5" customHeight="1">
      <c r="A10" s="29" t="s">
        <v>110</v>
      </c>
      <c r="B10" s="27">
        <v>10344000</v>
      </c>
      <c r="C10" s="32"/>
      <c r="D10" s="27">
        <v>0</v>
      </c>
      <c r="E10" s="32"/>
      <c r="F10" s="25">
        <v>364054</v>
      </c>
      <c r="G10" s="32"/>
      <c r="H10" s="27">
        <v>5973906</v>
      </c>
      <c r="I10" s="32"/>
      <c r="J10" s="25">
        <v>369612</v>
      </c>
      <c r="K10" s="32"/>
      <c r="L10" s="27">
        <v>10103284</v>
      </c>
      <c r="M10" s="32"/>
      <c r="N10" s="27">
        <v>313068385</v>
      </c>
      <c r="O10" s="32"/>
      <c r="P10" s="27">
        <v>119303964</v>
      </c>
      <c r="Q10" s="32"/>
      <c r="R10" s="27">
        <v>0</v>
      </c>
      <c r="S10" s="32"/>
      <c r="T10" s="27">
        <v>0</v>
      </c>
      <c r="U10" s="32"/>
      <c r="V10" s="27">
        <v>0</v>
      </c>
      <c r="W10" s="32"/>
      <c r="X10" s="31" t="s">
        <v>104</v>
      </c>
      <c r="Y10" s="25">
        <v>328849</v>
      </c>
    </row>
    <row r="11" spans="1:25" s="34" customFormat="1" ht="10.5" customHeight="1">
      <c r="A11" s="29" t="s">
        <v>205</v>
      </c>
      <c r="B11" s="27">
        <v>10025000</v>
      </c>
      <c r="C11" s="32"/>
      <c r="D11" s="27">
        <v>0</v>
      </c>
      <c r="E11" s="32"/>
      <c r="F11" s="25">
        <v>358233</v>
      </c>
      <c r="G11" s="32"/>
      <c r="H11" s="27">
        <v>5984857</v>
      </c>
      <c r="I11" s="32"/>
      <c r="J11" s="25">
        <v>358246</v>
      </c>
      <c r="K11" s="32"/>
      <c r="L11" s="27">
        <v>9937330</v>
      </c>
      <c r="M11" s="32"/>
      <c r="N11" s="27">
        <v>323071831</v>
      </c>
      <c r="O11" s="32"/>
      <c r="P11" s="27">
        <v>119872778</v>
      </c>
      <c r="Q11" s="32"/>
      <c r="R11" s="27">
        <v>1811270</v>
      </c>
      <c r="S11" s="32"/>
      <c r="T11" s="27">
        <v>11515397</v>
      </c>
      <c r="U11" s="32"/>
      <c r="V11" s="27">
        <v>627556411</v>
      </c>
      <c r="W11" s="32"/>
      <c r="X11" s="31" t="s">
        <v>104</v>
      </c>
      <c r="Y11" s="25">
        <v>333313</v>
      </c>
    </row>
    <row r="12" spans="1:25" s="34" customFormat="1" ht="10.5" customHeight="1">
      <c r="A12" s="29" t="s">
        <v>206</v>
      </c>
      <c r="B12" s="27">
        <v>8960000</v>
      </c>
      <c r="C12" s="32"/>
      <c r="D12" s="27">
        <v>0</v>
      </c>
      <c r="E12" s="32"/>
      <c r="F12" s="25">
        <v>352594</v>
      </c>
      <c r="G12" s="32"/>
      <c r="H12" s="27">
        <v>5314826</v>
      </c>
      <c r="I12" s="32"/>
      <c r="J12" s="25">
        <v>373713</v>
      </c>
      <c r="K12" s="32"/>
      <c r="L12" s="27">
        <v>9837464</v>
      </c>
      <c r="M12" s="32"/>
      <c r="N12" s="27">
        <v>305870073</v>
      </c>
      <c r="O12" s="32"/>
      <c r="P12" s="27">
        <v>113193073</v>
      </c>
      <c r="Q12" s="32"/>
      <c r="R12" s="27">
        <v>0</v>
      </c>
      <c r="S12" s="32"/>
      <c r="T12" s="27">
        <v>0</v>
      </c>
      <c r="U12" s="32"/>
      <c r="V12" s="27">
        <v>0</v>
      </c>
      <c r="W12" s="32"/>
      <c r="X12" s="31" t="s">
        <v>104</v>
      </c>
      <c r="Y12" s="25">
        <v>328186</v>
      </c>
    </row>
    <row r="13" spans="1:25" s="34" customFormat="1" ht="10.5" customHeight="1">
      <c r="A13" s="29" t="s">
        <v>207</v>
      </c>
      <c r="B13" s="27">
        <v>9175000</v>
      </c>
      <c r="C13" s="32"/>
      <c r="D13" s="27">
        <v>0</v>
      </c>
      <c r="E13" s="32"/>
      <c r="F13" s="25">
        <v>347621</v>
      </c>
      <c r="G13" s="32"/>
      <c r="H13" s="27">
        <v>5239352</v>
      </c>
      <c r="I13" s="32"/>
      <c r="J13" s="25">
        <v>345457</v>
      </c>
      <c r="K13" s="32"/>
      <c r="L13" s="27">
        <v>9377750</v>
      </c>
      <c r="M13" s="32"/>
      <c r="N13" s="27">
        <v>291449554</v>
      </c>
      <c r="O13" s="32"/>
      <c r="P13" s="27">
        <v>107859559</v>
      </c>
      <c r="Q13" s="32"/>
      <c r="R13" s="27">
        <v>1832819</v>
      </c>
      <c r="S13" s="32"/>
      <c r="T13" s="27">
        <v>12526737</v>
      </c>
      <c r="U13" s="32"/>
      <c r="V13" s="27">
        <v>639320618</v>
      </c>
      <c r="W13" s="32"/>
      <c r="X13" s="31" t="s">
        <v>104</v>
      </c>
      <c r="Y13" s="25">
        <v>323008</v>
      </c>
    </row>
    <row r="14" spans="1:25" s="34" customFormat="1" ht="10.5" customHeight="1">
      <c r="A14" s="29" t="s">
        <v>208</v>
      </c>
      <c r="B14" s="27">
        <v>9490000</v>
      </c>
      <c r="C14" s="32"/>
      <c r="D14" s="27">
        <v>24918017</v>
      </c>
      <c r="E14" s="32"/>
      <c r="F14" s="25">
        <v>344715</v>
      </c>
      <c r="G14" s="32"/>
      <c r="H14" s="27">
        <v>5021610</v>
      </c>
      <c r="I14" s="32"/>
      <c r="J14" s="25">
        <v>341421</v>
      </c>
      <c r="K14" s="32"/>
      <c r="L14" s="27">
        <v>9183833</v>
      </c>
      <c r="M14" s="32"/>
      <c r="N14" s="27">
        <v>300477604</v>
      </c>
      <c r="O14" s="32"/>
      <c r="P14" s="27">
        <v>110242635</v>
      </c>
      <c r="Q14" s="32"/>
      <c r="R14" s="51">
        <v>0</v>
      </c>
      <c r="S14" s="32"/>
      <c r="T14" s="51">
        <v>0</v>
      </c>
      <c r="U14" s="32"/>
      <c r="V14" s="51">
        <v>0</v>
      </c>
      <c r="W14" s="32"/>
      <c r="X14" s="31" t="s">
        <v>104</v>
      </c>
      <c r="Y14" s="25">
        <v>317133</v>
      </c>
    </row>
    <row r="15" spans="1:25" s="34" customFormat="1" ht="10.5" customHeight="1">
      <c r="A15" s="29" t="s">
        <v>221</v>
      </c>
      <c r="B15" s="27">
        <v>9057000</v>
      </c>
      <c r="C15" s="32"/>
      <c r="D15" s="27">
        <v>0</v>
      </c>
      <c r="E15" s="32"/>
      <c r="F15" s="46">
        <v>0</v>
      </c>
      <c r="G15" s="32"/>
      <c r="H15" s="27">
        <v>4752986</v>
      </c>
      <c r="I15" s="32"/>
      <c r="J15" s="25">
        <v>316267</v>
      </c>
      <c r="K15" s="32"/>
      <c r="L15" s="27">
        <v>8866220</v>
      </c>
      <c r="M15" s="32"/>
      <c r="N15" s="27">
        <v>286667406</v>
      </c>
      <c r="O15" s="32"/>
      <c r="P15" s="27">
        <v>103305132</v>
      </c>
      <c r="Q15" s="32"/>
      <c r="R15" s="51">
        <v>0</v>
      </c>
      <c r="S15" s="32"/>
      <c r="T15" s="51">
        <v>0</v>
      </c>
      <c r="U15" s="32"/>
      <c r="V15" s="51">
        <v>0</v>
      </c>
      <c r="W15" s="32"/>
      <c r="X15" s="31" t="s">
        <v>104</v>
      </c>
      <c r="Y15" s="25">
        <v>308692</v>
      </c>
    </row>
    <row r="16" spans="1:25" s="55" customFormat="1" ht="10.5" customHeight="1">
      <c r="A16" s="45" t="s">
        <v>222</v>
      </c>
      <c r="B16" s="51">
        <v>8889000</v>
      </c>
      <c r="C16" s="48"/>
      <c r="D16" s="51">
        <v>0</v>
      </c>
      <c r="E16" s="48"/>
      <c r="F16" s="51">
        <v>0</v>
      </c>
      <c r="G16" s="48"/>
      <c r="H16" s="51">
        <v>4433754</v>
      </c>
      <c r="I16" s="48"/>
      <c r="J16" s="1">
        <v>290848</v>
      </c>
      <c r="K16" s="48"/>
      <c r="L16" s="69">
        <v>8323589</v>
      </c>
      <c r="M16" s="48"/>
      <c r="N16" s="51">
        <v>269361805</v>
      </c>
      <c r="O16" s="48"/>
      <c r="P16" s="51">
        <v>97458726</v>
      </c>
      <c r="Q16" s="48"/>
      <c r="R16" s="69">
        <f>SUM(R18:R69)</f>
        <v>1679606</v>
      </c>
      <c r="S16" s="48"/>
      <c r="T16" s="69">
        <f>SUM(T18:T69)</f>
        <v>11974766</v>
      </c>
      <c r="U16" s="48"/>
      <c r="V16" s="51">
        <v>548464125</v>
      </c>
      <c r="W16" s="48"/>
      <c r="X16" s="120">
        <v>2293</v>
      </c>
      <c r="Y16" s="46">
        <v>306129</v>
      </c>
    </row>
    <row r="17" spans="1:25" ht="15" customHeight="1">
      <c r="A17" s="56"/>
      <c r="B17" s="20"/>
      <c r="C17" s="18"/>
      <c r="D17" s="20"/>
      <c r="E17" s="18"/>
      <c r="F17" s="17"/>
      <c r="G17" s="18"/>
      <c r="H17" s="20"/>
      <c r="I17" s="18"/>
      <c r="J17" s="17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20"/>
      <c r="W17" s="18"/>
      <c r="X17" s="23"/>
      <c r="Y17" s="17"/>
    </row>
    <row r="18" spans="1:34" ht="10.5" customHeight="1">
      <c r="A18" s="58" t="s">
        <v>61</v>
      </c>
      <c r="B18" s="20">
        <v>579800</v>
      </c>
      <c r="C18" s="117">
        <f>RANK(B18,B$18:B$69)</f>
        <v>2</v>
      </c>
      <c r="D18" s="20">
        <v>5583301</v>
      </c>
      <c r="E18" s="117">
        <f aca="true" t="shared" si="0" ref="E18:E25">RANK(D18,D$18:D$69)</f>
        <v>1</v>
      </c>
      <c r="F18" s="17">
        <v>37068</v>
      </c>
      <c r="G18" s="117">
        <f>RANK(F18,F$18:F$69)</f>
        <v>1</v>
      </c>
      <c r="H18" s="20">
        <v>1351668</v>
      </c>
      <c r="I18" s="117">
        <f aca="true" t="shared" si="1" ref="I18:I25">RANK(H18,H$18:H$69)</f>
        <v>1</v>
      </c>
      <c r="J18" s="17">
        <v>7798</v>
      </c>
      <c r="K18" s="117">
        <f>RANK(J18,J$18:J$69)</f>
        <v>9</v>
      </c>
      <c r="L18" s="17">
        <v>198053</v>
      </c>
      <c r="M18" s="117">
        <f aca="true" t="shared" si="2" ref="M18:M25">RANK(L18,L$18:L$69)</f>
        <v>17</v>
      </c>
      <c r="N18" s="20">
        <v>5347551</v>
      </c>
      <c r="O18" s="117">
        <f>RANK(N18,N$18:N$69)</f>
        <v>17</v>
      </c>
      <c r="P18" s="20">
        <v>1797923</v>
      </c>
      <c r="Q18" s="117">
        <f>RANK(P18,P$18:P$69)</f>
        <v>21</v>
      </c>
      <c r="R18" s="20">
        <v>66506</v>
      </c>
      <c r="S18" s="117">
        <f>RANK(R18,R$18:R$69)</f>
        <v>7</v>
      </c>
      <c r="T18" s="20">
        <v>516518</v>
      </c>
      <c r="U18" s="117">
        <f aca="true" t="shared" si="3" ref="U18:U25">RANK(T18,T$18:T$69)</f>
        <v>5</v>
      </c>
      <c r="V18" s="20">
        <v>20247834</v>
      </c>
      <c r="W18" s="117">
        <f aca="true" t="shared" si="4" ref="W18:W25">RANK(V18,V$18:V$69)</f>
        <v>5</v>
      </c>
      <c r="X18" s="25">
        <v>2146</v>
      </c>
      <c r="Y18" s="59">
        <v>294878.25</v>
      </c>
      <c r="AF18" s="2">
        <v>37484</v>
      </c>
      <c r="AG18" s="2">
        <v>50</v>
      </c>
      <c r="AH18" s="2">
        <f>AF18+AG18</f>
        <v>37534</v>
      </c>
    </row>
    <row r="19" spans="1:34" ht="10.5" customHeight="1">
      <c r="A19" s="58" t="s">
        <v>62</v>
      </c>
      <c r="B19" s="20">
        <v>298800</v>
      </c>
      <c r="C19" s="117">
        <f aca="true" t="shared" si="5" ref="C19:C69">RANK(B19,B$18:B$69)</f>
        <v>11</v>
      </c>
      <c r="D19" s="20">
        <v>630485</v>
      </c>
      <c r="E19" s="117">
        <f t="shared" si="0"/>
        <v>9</v>
      </c>
      <c r="F19" s="17">
        <v>12227</v>
      </c>
      <c r="G19" s="117">
        <f aca="true" t="shared" si="6" ref="G19:G69">RANK(F19,F$18:F$69)</f>
        <v>9</v>
      </c>
      <c r="H19" s="20">
        <v>196776</v>
      </c>
      <c r="I19" s="117">
        <f t="shared" si="1"/>
        <v>4</v>
      </c>
      <c r="J19" s="17">
        <v>2051</v>
      </c>
      <c r="K19" s="117">
        <f aca="true" t="shared" si="7" ref="K19:K69">RANK(J19,J$18:J$69)</f>
        <v>39</v>
      </c>
      <c r="L19" s="17">
        <v>64995</v>
      </c>
      <c r="M19" s="117">
        <f t="shared" si="2"/>
        <v>38</v>
      </c>
      <c r="N19" s="20">
        <v>1193532</v>
      </c>
      <c r="O19" s="117">
        <f aca="true" t="shared" si="8" ref="O19:O69">RANK(N19,N$18:N$69)</f>
        <v>43</v>
      </c>
      <c r="P19" s="20">
        <v>364434</v>
      </c>
      <c r="Q19" s="117">
        <f aca="true" t="shared" si="9" ref="Q19:S69">RANK(P19,P$18:P$69)</f>
        <v>43</v>
      </c>
      <c r="R19" s="20">
        <v>21030</v>
      </c>
      <c r="S19" s="117">
        <f t="shared" si="9"/>
        <v>28</v>
      </c>
      <c r="T19" s="20">
        <v>130458</v>
      </c>
      <c r="U19" s="117">
        <f t="shared" si="3"/>
        <v>28</v>
      </c>
      <c r="V19" s="20">
        <v>3693933</v>
      </c>
      <c r="W19" s="117">
        <f t="shared" si="4"/>
        <v>28</v>
      </c>
      <c r="X19" s="25">
        <v>2377</v>
      </c>
      <c r="Y19" s="59">
        <v>261878.16666666666</v>
      </c>
      <c r="AF19" s="2">
        <v>11481</v>
      </c>
      <c r="AG19" s="2">
        <v>915</v>
      </c>
      <c r="AH19" s="2">
        <f aca="true" t="shared" si="10" ref="AH19:AH25">AF19+AG19</f>
        <v>12396</v>
      </c>
    </row>
    <row r="20" spans="1:34" ht="10.5" customHeight="1">
      <c r="A20" s="58" t="s">
        <v>63</v>
      </c>
      <c r="B20" s="20">
        <v>317300</v>
      </c>
      <c r="C20" s="117">
        <f t="shared" si="5"/>
        <v>10</v>
      </c>
      <c r="D20" s="20">
        <v>1156859</v>
      </c>
      <c r="E20" s="117">
        <f t="shared" si="0"/>
        <v>2</v>
      </c>
      <c r="F20" s="17">
        <v>16979</v>
      </c>
      <c r="G20" s="117">
        <f t="shared" si="6"/>
        <v>4</v>
      </c>
      <c r="H20" s="20">
        <v>128226</v>
      </c>
      <c r="I20" s="117">
        <f t="shared" si="1"/>
        <v>10</v>
      </c>
      <c r="J20" s="17">
        <v>2855</v>
      </c>
      <c r="K20" s="117">
        <f t="shared" si="7"/>
        <v>30</v>
      </c>
      <c r="L20" s="17">
        <v>98115</v>
      </c>
      <c r="M20" s="117">
        <f t="shared" si="2"/>
        <v>27</v>
      </c>
      <c r="N20" s="20">
        <v>2058255</v>
      </c>
      <c r="O20" s="117">
        <f t="shared" si="8"/>
        <v>32</v>
      </c>
      <c r="P20" s="20">
        <v>669556</v>
      </c>
      <c r="Q20" s="117">
        <f t="shared" si="9"/>
        <v>36</v>
      </c>
      <c r="R20" s="20">
        <v>20295</v>
      </c>
      <c r="S20" s="117">
        <f t="shared" si="9"/>
        <v>29</v>
      </c>
      <c r="T20" s="20">
        <v>118983</v>
      </c>
      <c r="U20" s="117">
        <f t="shared" si="3"/>
        <v>29</v>
      </c>
      <c r="V20" s="20">
        <v>3525821</v>
      </c>
      <c r="W20" s="117">
        <f t="shared" si="4"/>
        <v>30</v>
      </c>
      <c r="X20" s="25">
        <v>2325</v>
      </c>
      <c r="Y20" s="59">
        <v>277916.9166666667</v>
      </c>
      <c r="AF20" s="2">
        <v>17103</v>
      </c>
      <c r="AG20" s="2">
        <v>75</v>
      </c>
      <c r="AH20" s="2">
        <f t="shared" si="10"/>
        <v>17178</v>
      </c>
    </row>
    <row r="21" spans="1:34" ht="10.5" customHeight="1">
      <c r="A21" s="58" t="s">
        <v>64</v>
      </c>
      <c r="B21" s="20">
        <v>427200</v>
      </c>
      <c r="C21" s="117">
        <f t="shared" si="5"/>
        <v>5</v>
      </c>
      <c r="D21" s="20">
        <v>413805</v>
      </c>
      <c r="E21" s="117">
        <f t="shared" si="0"/>
        <v>21</v>
      </c>
      <c r="F21" s="17">
        <v>14757</v>
      </c>
      <c r="G21" s="117">
        <f t="shared" si="6"/>
        <v>6</v>
      </c>
      <c r="H21" s="20">
        <v>271427</v>
      </c>
      <c r="I21" s="117">
        <f t="shared" si="1"/>
        <v>3</v>
      </c>
      <c r="J21" s="17">
        <v>3904</v>
      </c>
      <c r="K21" s="117">
        <f t="shared" si="7"/>
        <v>23</v>
      </c>
      <c r="L21" s="17">
        <v>130784</v>
      </c>
      <c r="M21" s="117">
        <f t="shared" si="2"/>
        <v>23</v>
      </c>
      <c r="N21" s="20">
        <v>3436282</v>
      </c>
      <c r="O21" s="117">
        <f t="shared" si="8"/>
        <v>24</v>
      </c>
      <c r="P21" s="20">
        <v>1115986</v>
      </c>
      <c r="Q21" s="117">
        <f t="shared" si="9"/>
        <v>25</v>
      </c>
      <c r="R21" s="20">
        <v>32733</v>
      </c>
      <c r="S21" s="117">
        <f t="shared" si="9"/>
        <v>15</v>
      </c>
      <c r="T21" s="20">
        <v>236848</v>
      </c>
      <c r="U21" s="117">
        <f t="shared" si="3"/>
        <v>13</v>
      </c>
      <c r="V21" s="20">
        <v>10933309</v>
      </c>
      <c r="W21" s="117">
        <f t="shared" si="4"/>
        <v>12</v>
      </c>
      <c r="X21" s="25">
        <v>2204</v>
      </c>
      <c r="Y21" s="59">
        <v>316148.6666666667</v>
      </c>
      <c r="AF21" s="2">
        <v>14884</v>
      </c>
      <c r="AG21" s="2">
        <v>6</v>
      </c>
      <c r="AH21" s="2">
        <f t="shared" si="10"/>
        <v>14890</v>
      </c>
    </row>
    <row r="22" spans="1:34" ht="10.5" customHeight="1">
      <c r="A22" s="58" t="s">
        <v>65</v>
      </c>
      <c r="B22" s="20">
        <v>516700</v>
      </c>
      <c r="C22" s="117">
        <f t="shared" si="5"/>
        <v>3</v>
      </c>
      <c r="D22" s="20">
        <v>840308</v>
      </c>
      <c r="E22" s="117">
        <f t="shared" si="0"/>
        <v>6</v>
      </c>
      <c r="F22" s="17">
        <v>2720</v>
      </c>
      <c r="G22" s="117">
        <f t="shared" si="6"/>
        <v>32</v>
      </c>
      <c r="H22" s="20">
        <v>10422</v>
      </c>
      <c r="I22" s="117">
        <f t="shared" si="1"/>
        <v>37</v>
      </c>
      <c r="J22" s="17">
        <v>2688</v>
      </c>
      <c r="K22" s="117">
        <f t="shared" si="7"/>
        <v>34</v>
      </c>
      <c r="L22" s="17">
        <v>77554</v>
      </c>
      <c r="M22" s="117">
        <f t="shared" si="2"/>
        <v>33</v>
      </c>
      <c r="N22" s="20">
        <v>1335222</v>
      </c>
      <c r="O22" s="117">
        <f t="shared" si="8"/>
        <v>41</v>
      </c>
      <c r="P22" s="20">
        <v>516325</v>
      </c>
      <c r="Q22" s="117">
        <f t="shared" si="9"/>
        <v>41</v>
      </c>
      <c r="R22" s="20">
        <v>18047</v>
      </c>
      <c r="S22" s="117">
        <f t="shared" si="9"/>
        <v>35</v>
      </c>
      <c r="T22" s="20">
        <v>100238</v>
      </c>
      <c r="U22" s="117">
        <f t="shared" si="3"/>
        <v>38</v>
      </c>
      <c r="V22" s="20">
        <v>2714120</v>
      </c>
      <c r="W22" s="117">
        <f t="shared" si="4"/>
        <v>34</v>
      </c>
      <c r="X22" s="25">
        <v>2342</v>
      </c>
      <c r="Y22" s="59">
        <v>323705.1666666667</v>
      </c>
      <c r="AF22" s="2">
        <v>2690</v>
      </c>
      <c r="AG22" s="2">
        <v>6</v>
      </c>
      <c r="AH22" s="2">
        <f t="shared" si="10"/>
        <v>2696</v>
      </c>
    </row>
    <row r="23" spans="1:34" ht="10.5" customHeight="1">
      <c r="A23" s="58" t="s">
        <v>66</v>
      </c>
      <c r="B23" s="20">
        <v>423000</v>
      </c>
      <c r="C23" s="117">
        <f t="shared" si="5"/>
        <v>6</v>
      </c>
      <c r="D23" s="20">
        <v>647331</v>
      </c>
      <c r="E23" s="117">
        <f t="shared" si="0"/>
        <v>8</v>
      </c>
      <c r="F23" s="17">
        <v>1111</v>
      </c>
      <c r="G23" s="117">
        <f t="shared" si="6"/>
        <v>39</v>
      </c>
      <c r="H23" s="20">
        <v>7126</v>
      </c>
      <c r="I23" s="117">
        <f t="shared" si="1"/>
        <v>38</v>
      </c>
      <c r="J23" s="17">
        <v>3585</v>
      </c>
      <c r="K23" s="117">
        <f t="shared" si="7"/>
        <v>25</v>
      </c>
      <c r="L23" s="17">
        <v>113266</v>
      </c>
      <c r="M23" s="117">
        <f t="shared" si="2"/>
        <v>25</v>
      </c>
      <c r="N23" s="20">
        <v>2717818</v>
      </c>
      <c r="O23" s="117">
        <f t="shared" si="8"/>
        <v>28</v>
      </c>
      <c r="P23" s="20">
        <v>885320</v>
      </c>
      <c r="Q23" s="117">
        <f t="shared" si="9"/>
        <v>29</v>
      </c>
      <c r="R23" s="20">
        <v>19121</v>
      </c>
      <c r="S23" s="117">
        <f t="shared" si="9"/>
        <v>31</v>
      </c>
      <c r="T23" s="20">
        <v>107842</v>
      </c>
      <c r="U23" s="117">
        <f t="shared" si="3"/>
        <v>35</v>
      </c>
      <c r="V23" s="20">
        <v>2968623</v>
      </c>
      <c r="W23" s="117">
        <f t="shared" si="4"/>
        <v>33</v>
      </c>
      <c r="X23" s="25">
        <v>2335</v>
      </c>
      <c r="Y23" s="59">
        <v>320241.25</v>
      </c>
      <c r="AF23" s="2">
        <v>1102</v>
      </c>
      <c r="AG23" s="2">
        <v>16</v>
      </c>
      <c r="AH23" s="2">
        <f t="shared" si="10"/>
        <v>1118</v>
      </c>
    </row>
    <row r="24" spans="1:34" ht="10.5" customHeight="1">
      <c r="A24" s="58" t="s">
        <v>67</v>
      </c>
      <c r="B24" s="20">
        <v>441200</v>
      </c>
      <c r="C24" s="117">
        <f t="shared" si="5"/>
        <v>4</v>
      </c>
      <c r="D24" s="20">
        <v>943544</v>
      </c>
      <c r="E24" s="117">
        <f t="shared" si="0"/>
        <v>4</v>
      </c>
      <c r="F24" s="17">
        <v>1538</v>
      </c>
      <c r="G24" s="117">
        <f t="shared" si="6"/>
        <v>35</v>
      </c>
      <c r="H24" s="20">
        <v>93087</v>
      </c>
      <c r="I24" s="117">
        <f t="shared" si="1"/>
        <v>14</v>
      </c>
      <c r="J24" s="17">
        <v>5433</v>
      </c>
      <c r="K24" s="117">
        <f t="shared" si="7"/>
        <v>19</v>
      </c>
      <c r="L24" s="17">
        <v>179644</v>
      </c>
      <c r="M24" s="117">
        <f t="shared" si="2"/>
        <v>19</v>
      </c>
      <c r="N24" s="20">
        <v>5155135</v>
      </c>
      <c r="O24" s="117">
        <f t="shared" si="8"/>
        <v>19</v>
      </c>
      <c r="P24" s="20">
        <v>1979713</v>
      </c>
      <c r="Q24" s="117">
        <f t="shared" si="9"/>
        <v>17</v>
      </c>
      <c r="R24" s="20">
        <v>29802</v>
      </c>
      <c r="S24" s="117">
        <f t="shared" si="9"/>
        <v>18</v>
      </c>
      <c r="T24" s="20">
        <v>178744</v>
      </c>
      <c r="U24" s="117">
        <f t="shared" si="3"/>
        <v>19</v>
      </c>
      <c r="V24" s="20">
        <v>4898557</v>
      </c>
      <c r="W24" s="117">
        <f t="shared" si="4"/>
        <v>21</v>
      </c>
      <c r="X24" s="25">
        <v>2289</v>
      </c>
      <c r="Y24" s="59">
        <v>335796.8333333333</v>
      </c>
      <c r="AF24" s="2">
        <v>1567</v>
      </c>
      <c r="AG24" s="2">
        <v>0</v>
      </c>
      <c r="AH24" s="2">
        <f t="shared" si="10"/>
        <v>1567</v>
      </c>
    </row>
    <row r="25" spans="1:34" ht="10.5" customHeight="1">
      <c r="A25" s="58" t="s">
        <v>68</v>
      </c>
      <c r="B25" s="20">
        <v>417700</v>
      </c>
      <c r="C25" s="117">
        <f t="shared" si="5"/>
        <v>7</v>
      </c>
      <c r="D25" s="20">
        <v>189833</v>
      </c>
      <c r="E25" s="117">
        <f t="shared" si="0"/>
        <v>39</v>
      </c>
      <c r="F25" s="17">
        <v>1409</v>
      </c>
      <c r="G25" s="117">
        <f t="shared" si="6"/>
        <v>38</v>
      </c>
      <c r="H25" s="20">
        <v>185210</v>
      </c>
      <c r="I25" s="117">
        <f t="shared" si="1"/>
        <v>5</v>
      </c>
      <c r="J25" s="17">
        <v>7125</v>
      </c>
      <c r="K25" s="117">
        <f t="shared" si="7"/>
        <v>12</v>
      </c>
      <c r="L25" s="17">
        <v>264534</v>
      </c>
      <c r="M25" s="117">
        <f t="shared" si="2"/>
        <v>8</v>
      </c>
      <c r="N25" s="20">
        <v>9960715</v>
      </c>
      <c r="O25" s="117">
        <f t="shared" si="8"/>
        <v>9</v>
      </c>
      <c r="P25" s="20">
        <v>3618734</v>
      </c>
      <c r="Q25" s="117">
        <f t="shared" si="9"/>
        <v>8</v>
      </c>
      <c r="R25" s="20">
        <v>35633</v>
      </c>
      <c r="S25" s="117">
        <f t="shared" si="9"/>
        <v>14</v>
      </c>
      <c r="T25" s="20">
        <v>235483</v>
      </c>
      <c r="U25" s="117">
        <f t="shared" si="3"/>
        <v>14</v>
      </c>
      <c r="V25" s="20">
        <v>6574412</v>
      </c>
      <c r="W25" s="117">
        <f t="shared" si="4"/>
        <v>15</v>
      </c>
      <c r="X25" s="25">
        <v>2309</v>
      </c>
      <c r="Y25" s="59">
        <v>308168</v>
      </c>
      <c r="AF25" s="2">
        <v>1423</v>
      </c>
      <c r="AG25" s="2">
        <v>1</v>
      </c>
      <c r="AH25" s="2">
        <f t="shared" si="10"/>
        <v>1424</v>
      </c>
    </row>
    <row r="26" spans="1:33" ht="7.5" customHeight="1">
      <c r="A26" s="58"/>
      <c r="B26" s="20"/>
      <c r="C26" s="117"/>
      <c r="E26" s="117"/>
      <c r="G26" s="117"/>
      <c r="H26" s="20"/>
      <c r="I26" s="117"/>
      <c r="K26" s="117"/>
      <c r="L26" s="17"/>
      <c r="M26" s="117"/>
      <c r="O26" s="117"/>
      <c r="Q26" s="117"/>
      <c r="S26" s="117"/>
      <c r="U26" s="117"/>
      <c r="W26" s="117"/>
      <c r="X26" s="25"/>
      <c r="Y26" s="59"/>
      <c r="AG26" s="2" t="s">
        <v>209</v>
      </c>
    </row>
    <row r="27" spans="1:34" ht="10.5" customHeight="1">
      <c r="A27" s="58" t="s">
        <v>69</v>
      </c>
      <c r="B27" s="20">
        <v>364400</v>
      </c>
      <c r="C27" s="117">
        <f t="shared" si="5"/>
        <v>8</v>
      </c>
      <c r="D27" s="20">
        <v>345048</v>
      </c>
      <c r="E27" s="117">
        <f aca="true" t="shared" si="11" ref="E27:E34">RANK(D27,D$18:D$69)</f>
        <v>27</v>
      </c>
      <c r="F27" s="17">
        <v>0</v>
      </c>
      <c r="G27" s="117">
        <f t="shared" si="6"/>
        <v>40</v>
      </c>
      <c r="H27" s="20">
        <v>0</v>
      </c>
      <c r="I27" s="117">
        <f aca="true" t="shared" si="12" ref="I27:I34">RANK(H27,H$18:H$69)</f>
        <v>40</v>
      </c>
      <c r="J27" s="2">
        <v>6030</v>
      </c>
      <c r="K27" s="117">
        <f t="shared" si="7"/>
        <v>18</v>
      </c>
      <c r="L27" s="17">
        <v>203033</v>
      </c>
      <c r="M27" s="117">
        <f aca="true" t="shared" si="13" ref="M27:M33">RANK(L28,L$18:L$69)</f>
        <v>11</v>
      </c>
      <c r="N27" s="20">
        <v>7659208</v>
      </c>
      <c r="O27" s="117">
        <f t="shared" si="8"/>
        <v>11</v>
      </c>
      <c r="P27" s="20">
        <v>2772574</v>
      </c>
      <c r="Q27" s="117">
        <f t="shared" si="9"/>
        <v>10</v>
      </c>
      <c r="R27" s="20">
        <v>26936</v>
      </c>
      <c r="S27" s="117">
        <f t="shared" si="9"/>
        <v>20</v>
      </c>
      <c r="T27" s="20">
        <v>171067</v>
      </c>
      <c r="U27" s="117">
        <f aca="true" t="shared" si="14" ref="U27:U34">RANK(T27,T$18:T$69)</f>
        <v>20</v>
      </c>
      <c r="V27" s="20">
        <v>5646460</v>
      </c>
      <c r="W27" s="117">
        <f aca="true" t="shared" si="15" ref="W27:W34">RANK(V27,V$18:V$69)</f>
        <v>17</v>
      </c>
      <c r="X27" s="25">
        <v>2436</v>
      </c>
      <c r="Y27" s="59">
        <v>321053.9166666667</v>
      </c>
      <c r="AF27" s="2">
        <v>0</v>
      </c>
      <c r="AG27" s="2">
        <v>0</v>
      </c>
      <c r="AH27" s="2">
        <f aca="true" t="shared" si="16" ref="AH27:AH34">AF27+AG27</f>
        <v>0</v>
      </c>
    </row>
    <row r="28" spans="1:34" ht="10.5" customHeight="1">
      <c r="A28" s="58" t="s">
        <v>70</v>
      </c>
      <c r="B28" s="20">
        <v>91900</v>
      </c>
      <c r="C28" s="117">
        <f t="shared" si="5"/>
        <v>33</v>
      </c>
      <c r="D28" s="20">
        <v>406635</v>
      </c>
      <c r="E28" s="117">
        <f t="shared" si="11"/>
        <v>22</v>
      </c>
      <c r="F28" s="17">
        <v>0</v>
      </c>
      <c r="G28" s="117">
        <f t="shared" si="6"/>
        <v>40</v>
      </c>
      <c r="H28" s="20">
        <v>0</v>
      </c>
      <c r="I28" s="117">
        <f t="shared" si="12"/>
        <v>40</v>
      </c>
      <c r="J28" s="17">
        <v>7016</v>
      </c>
      <c r="K28" s="117">
        <f t="shared" si="7"/>
        <v>14</v>
      </c>
      <c r="L28" s="17">
        <v>217547</v>
      </c>
      <c r="M28" s="117">
        <f t="shared" si="13"/>
        <v>5</v>
      </c>
      <c r="N28" s="20">
        <v>7229167</v>
      </c>
      <c r="O28" s="117">
        <f t="shared" si="8"/>
        <v>12</v>
      </c>
      <c r="P28" s="20">
        <v>2566149</v>
      </c>
      <c r="Q28" s="117">
        <f t="shared" si="9"/>
        <v>12</v>
      </c>
      <c r="R28" s="20">
        <v>27823</v>
      </c>
      <c r="S28" s="117">
        <f t="shared" si="9"/>
        <v>19</v>
      </c>
      <c r="T28" s="20">
        <v>180612</v>
      </c>
      <c r="U28" s="117">
        <f t="shared" si="14"/>
        <v>18</v>
      </c>
      <c r="V28" s="20">
        <v>5362438</v>
      </c>
      <c r="W28" s="117">
        <f t="shared" si="15"/>
        <v>19</v>
      </c>
      <c r="X28" s="25">
        <v>2177</v>
      </c>
      <c r="Y28" s="59">
        <v>299003.4166666667</v>
      </c>
      <c r="AF28" s="2">
        <v>0</v>
      </c>
      <c r="AG28" s="2">
        <v>0</v>
      </c>
      <c r="AH28" s="2">
        <f t="shared" si="16"/>
        <v>0</v>
      </c>
    </row>
    <row r="29" spans="1:34" ht="10.5" customHeight="1">
      <c r="A29" s="58" t="s">
        <v>71</v>
      </c>
      <c r="B29" s="20">
        <v>177200</v>
      </c>
      <c r="C29" s="117">
        <f t="shared" si="5"/>
        <v>19</v>
      </c>
      <c r="D29" s="20">
        <v>123170</v>
      </c>
      <c r="E29" s="117">
        <f t="shared" si="11"/>
        <v>41</v>
      </c>
      <c r="F29" s="17">
        <v>0</v>
      </c>
      <c r="G29" s="117">
        <f t="shared" si="6"/>
        <v>40</v>
      </c>
      <c r="H29" s="20">
        <v>0</v>
      </c>
      <c r="I29" s="117">
        <f t="shared" si="12"/>
        <v>40</v>
      </c>
      <c r="J29" s="17">
        <v>16244</v>
      </c>
      <c r="K29" s="117">
        <f t="shared" si="7"/>
        <v>4</v>
      </c>
      <c r="L29" s="17">
        <v>434760</v>
      </c>
      <c r="M29" s="117">
        <f t="shared" si="13"/>
        <v>9</v>
      </c>
      <c r="N29" s="20">
        <v>12759874</v>
      </c>
      <c r="O29" s="117">
        <f t="shared" si="8"/>
        <v>5</v>
      </c>
      <c r="P29" s="20">
        <v>4842371</v>
      </c>
      <c r="Q29" s="117">
        <f t="shared" si="9"/>
        <v>5</v>
      </c>
      <c r="R29" s="20">
        <v>63216</v>
      </c>
      <c r="S29" s="117">
        <f t="shared" si="9"/>
        <v>8</v>
      </c>
      <c r="T29" s="20">
        <v>489542</v>
      </c>
      <c r="U29" s="117">
        <f t="shared" si="14"/>
        <v>7</v>
      </c>
      <c r="V29" s="20">
        <v>15024770</v>
      </c>
      <c r="W29" s="117">
        <f t="shared" si="15"/>
        <v>7</v>
      </c>
      <c r="X29" s="25">
        <v>2389</v>
      </c>
      <c r="Y29" s="59">
        <v>342673.5833333333</v>
      </c>
      <c r="AF29" s="2">
        <v>0</v>
      </c>
      <c r="AG29" s="2">
        <v>0</v>
      </c>
      <c r="AH29" s="2">
        <f t="shared" si="16"/>
        <v>0</v>
      </c>
    </row>
    <row r="30" spans="1:34" ht="10.5" customHeight="1">
      <c r="A30" s="58" t="s">
        <v>72</v>
      </c>
      <c r="B30" s="20">
        <v>322400</v>
      </c>
      <c r="C30" s="117">
        <f t="shared" si="5"/>
        <v>9</v>
      </c>
      <c r="D30" s="20">
        <v>165408</v>
      </c>
      <c r="E30" s="117">
        <f t="shared" si="11"/>
        <v>40</v>
      </c>
      <c r="F30" s="17">
        <v>9448</v>
      </c>
      <c r="G30" s="117">
        <f t="shared" si="6"/>
        <v>12</v>
      </c>
      <c r="H30" s="20">
        <v>180911</v>
      </c>
      <c r="I30" s="117">
        <f t="shared" si="12"/>
        <v>6</v>
      </c>
      <c r="J30" s="17">
        <v>7067</v>
      </c>
      <c r="K30" s="117">
        <f t="shared" si="7"/>
        <v>13</v>
      </c>
      <c r="L30" s="17">
        <v>227752</v>
      </c>
      <c r="M30" s="117">
        <f t="shared" si="13"/>
        <v>6</v>
      </c>
      <c r="N30" s="20">
        <v>10534916</v>
      </c>
      <c r="O30" s="117">
        <f t="shared" si="8"/>
        <v>8</v>
      </c>
      <c r="P30" s="20">
        <v>3336746</v>
      </c>
      <c r="Q30" s="117">
        <f t="shared" si="9"/>
        <v>9</v>
      </c>
      <c r="R30" s="20">
        <v>54686</v>
      </c>
      <c r="S30" s="117">
        <f t="shared" si="9"/>
        <v>9</v>
      </c>
      <c r="T30" s="20">
        <v>430162</v>
      </c>
      <c r="U30" s="117">
        <f t="shared" si="14"/>
        <v>9</v>
      </c>
      <c r="V30" s="20">
        <v>12294183</v>
      </c>
      <c r="W30" s="117">
        <f t="shared" si="15"/>
        <v>10</v>
      </c>
      <c r="X30" s="25">
        <v>2301</v>
      </c>
      <c r="Y30" s="59">
        <v>337318.8333333333</v>
      </c>
      <c r="AF30" s="2">
        <v>9050</v>
      </c>
      <c r="AG30" s="2">
        <v>548</v>
      </c>
      <c r="AH30" s="2">
        <f t="shared" si="16"/>
        <v>9598</v>
      </c>
    </row>
    <row r="31" spans="1:34" ht="10.5" customHeight="1">
      <c r="A31" s="58" t="s">
        <v>73</v>
      </c>
      <c r="B31" s="20">
        <v>946</v>
      </c>
      <c r="C31" s="117">
        <f t="shared" si="5"/>
        <v>47</v>
      </c>
      <c r="D31" s="20">
        <v>79104</v>
      </c>
      <c r="E31" s="117">
        <f t="shared" si="11"/>
        <v>46</v>
      </c>
      <c r="F31" s="17">
        <v>1475</v>
      </c>
      <c r="G31" s="117">
        <f t="shared" si="6"/>
        <v>36</v>
      </c>
      <c r="H31" s="20">
        <v>132022</v>
      </c>
      <c r="I31" s="117">
        <f t="shared" si="12"/>
        <v>9</v>
      </c>
      <c r="J31" s="17">
        <v>23051</v>
      </c>
      <c r="K31" s="117">
        <f t="shared" si="7"/>
        <v>3</v>
      </c>
      <c r="L31" s="17">
        <v>425625</v>
      </c>
      <c r="M31" s="117">
        <f t="shared" si="13"/>
        <v>3</v>
      </c>
      <c r="N31" s="20">
        <v>11749815</v>
      </c>
      <c r="O31" s="117">
        <f t="shared" si="8"/>
        <v>7</v>
      </c>
      <c r="P31" s="20">
        <v>4747349</v>
      </c>
      <c r="Q31" s="117">
        <f t="shared" si="9"/>
        <v>6</v>
      </c>
      <c r="R31" s="20">
        <v>176669</v>
      </c>
      <c r="S31" s="117">
        <f t="shared" si="9"/>
        <v>1</v>
      </c>
      <c r="T31" s="20">
        <v>1713852</v>
      </c>
      <c r="U31" s="117">
        <f t="shared" si="14"/>
        <v>1</v>
      </c>
      <c r="V31" s="20">
        <v>176704287</v>
      </c>
      <c r="W31" s="117">
        <f t="shared" si="15"/>
        <v>1</v>
      </c>
      <c r="X31" s="25">
        <v>2394</v>
      </c>
      <c r="Y31" s="59">
        <v>333364.0833333333</v>
      </c>
      <c r="AF31" s="2">
        <v>1511</v>
      </c>
      <c r="AG31" s="2">
        <v>0</v>
      </c>
      <c r="AH31" s="2">
        <f t="shared" si="16"/>
        <v>1511</v>
      </c>
    </row>
    <row r="32" spans="1:34" ht="10.5" customHeight="1">
      <c r="A32" s="58" t="s">
        <v>27</v>
      </c>
      <c r="B32" s="20">
        <v>15800</v>
      </c>
      <c r="C32" s="117">
        <f t="shared" si="5"/>
        <v>45</v>
      </c>
      <c r="D32" s="20">
        <v>94904</v>
      </c>
      <c r="E32" s="117">
        <f t="shared" si="11"/>
        <v>44</v>
      </c>
      <c r="F32" s="17">
        <v>3787</v>
      </c>
      <c r="G32" s="117">
        <f t="shared" si="6"/>
        <v>29</v>
      </c>
      <c r="H32" s="20">
        <v>55480</v>
      </c>
      <c r="I32" s="117">
        <f t="shared" si="12"/>
        <v>21</v>
      </c>
      <c r="J32" s="17">
        <v>11656</v>
      </c>
      <c r="K32" s="117">
        <f t="shared" si="7"/>
        <v>7</v>
      </c>
      <c r="L32" s="17">
        <v>439712</v>
      </c>
      <c r="M32" s="117">
        <f t="shared" si="13"/>
        <v>14</v>
      </c>
      <c r="N32" s="20">
        <v>17963706</v>
      </c>
      <c r="O32" s="117">
        <f t="shared" si="8"/>
        <v>2</v>
      </c>
      <c r="P32" s="20">
        <v>6046188</v>
      </c>
      <c r="Q32" s="117">
        <f t="shared" si="9"/>
        <v>4</v>
      </c>
      <c r="R32" s="20">
        <v>76460</v>
      </c>
      <c r="S32" s="117">
        <f t="shared" si="9"/>
        <v>4</v>
      </c>
      <c r="T32" s="20">
        <v>632616</v>
      </c>
      <c r="U32" s="117">
        <f t="shared" si="14"/>
        <v>4</v>
      </c>
      <c r="V32" s="20">
        <v>20028848</v>
      </c>
      <c r="W32" s="117">
        <f t="shared" si="15"/>
        <v>6</v>
      </c>
      <c r="X32" s="25">
        <v>2348</v>
      </c>
      <c r="Y32" s="59">
        <v>299670.4166666667</v>
      </c>
      <c r="AF32" s="2">
        <v>3828</v>
      </c>
      <c r="AG32" s="2">
        <v>66</v>
      </c>
      <c r="AH32" s="2">
        <f t="shared" si="16"/>
        <v>3894</v>
      </c>
    </row>
    <row r="33" spans="1:34" ht="10.5" customHeight="1">
      <c r="A33" s="58" t="s">
        <v>74</v>
      </c>
      <c r="B33" s="20">
        <v>652100</v>
      </c>
      <c r="C33" s="117">
        <f t="shared" si="5"/>
        <v>1</v>
      </c>
      <c r="D33" s="20">
        <v>809480</v>
      </c>
      <c r="E33" s="117">
        <f t="shared" si="11"/>
        <v>7</v>
      </c>
      <c r="F33" s="17">
        <v>6522</v>
      </c>
      <c r="G33" s="117">
        <f t="shared" si="6"/>
        <v>25</v>
      </c>
      <c r="H33" s="20">
        <v>38855</v>
      </c>
      <c r="I33" s="117">
        <f t="shared" si="12"/>
        <v>26</v>
      </c>
      <c r="J33" s="17">
        <v>7565</v>
      </c>
      <c r="K33" s="117">
        <f t="shared" si="7"/>
        <v>10</v>
      </c>
      <c r="L33" s="17">
        <v>205336</v>
      </c>
      <c r="M33" s="117">
        <f t="shared" si="13"/>
        <v>24</v>
      </c>
      <c r="N33" s="20">
        <v>4206238</v>
      </c>
      <c r="O33" s="117">
        <f t="shared" si="8"/>
        <v>23</v>
      </c>
      <c r="P33" s="20">
        <v>1795071</v>
      </c>
      <c r="Q33" s="117">
        <f t="shared" si="9"/>
        <v>22</v>
      </c>
      <c r="R33" s="20">
        <v>38109</v>
      </c>
      <c r="S33" s="117">
        <f t="shared" si="9"/>
        <v>13</v>
      </c>
      <c r="T33" s="20">
        <v>229471</v>
      </c>
      <c r="U33" s="117">
        <f t="shared" si="14"/>
        <v>15</v>
      </c>
      <c r="V33" s="20">
        <v>7330619</v>
      </c>
      <c r="W33" s="117">
        <f t="shared" si="15"/>
        <v>13</v>
      </c>
      <c r="X33" s="25">
        <v>2235</v>
      </c>
      <c r="Y33" s="59">
        <v>308731</v>
      </c>
      <c r="AF33" s="2">
        <v>6447</v>
      </c>
      <c r="AG33" s="2">
        <v>35</v>
      </c>
      <c r="AH33" s="2">
        <f t="shared" si="16"/>
        <v>6482</v>
      </c>
    </row>
    <row r="34" spans="1:34" ht="10.5" customHeight="1">
      <c r="A34" s="58" t="s">
        <v>75</v>
      </c>
      <c r="B34" s="20">
        <v>222600</v>
      </c>
      <c r="C34" s="117">
        <f t="shared" si="5"/>
        <v>13</v>
      </c>
      <c r="D34" s="20">
        <v>239693</v>
      </c>
      <c r="E34" s="117">
        <f t="shared" si="11"/>
        <v>35</v>
      </c>
      <c r="F34" s="17">
        <v>1423</v>
      </c>
      <c r="G34" s="117">
        <f t="shared" si="6"/>
        <v>37</v>
      </c>
      <c r="H34" s="20">
        <v>42286</v>
      </c>
      <c r="I34" s="117">
        <f t="shared" si="12"/>
        <v>25</v>
      </c>
      <c r="J34" s="17">
        <v>3686</v>
      </c>
      <c r="K34" s="117">
        <f t="shared" si="7"/>
        <v>24</v>
      </c>
      <c r="L34" s="17">
        <v>124534</v>
      </c>
      <c r="M34" s="117">
        <f>RANK(L36,L$18:L$69)</f>
        <v>28</v>
      </c>
      <c r="N34" s="20">
        <v>3225710</v>
      </c>
      <c r="O34" s="117">
        <f t="shared" si="8"/>
        <v>25</v>
      </c>
      <c r="P34" s="20">
        <v>1420821</v>
      </c>
      <c r="Q34" s="117">
        <f t="shared" si="9"/>
        <v>24</v>
      </c>
      <c r="R34" s="20">
        <v>18968</v>
      </c>
      <c r="S34" s="117">
        <f t="shared" si="9"/>
        <v>32</v>
      </c>
      <c r="T34" s="20">
        <v>107992</v>
      </c>
      <c r="U34" s="117">
        <f t="shared" si="14"/>
        <v>34</v>
      </c>
      <c r="V34" s="20">
        <v>3305066</v>
      </c>
      <c r="W34" s="117">
        <f t="shared" si="15"/>
        <v>31</v>
      </c>
      <c r="X34" s="25">
        <v>2283</v>
      </c>
      <c r="Y34" s="59">
        <v>380018.0833333333</v>
      </c>
      <c r="AF34" s="2">
        <v>1341</v>
      </c>
      <c r="AG34" s="2">
        <v>105</v>
      </c>
      <c r="AH34" s="2">
        <f t="shared" si="16"/>
        <v>1446</v>
      </c>
    </row>
    <row r="35" spans="1:25" ht="7.5" customHeight="1">
      <c r="A35" s="58"/>
      <c r="B35" s="20"/>
      <c r="C35" s="117"/>
      <c r="E35" s="117" t="s">
        <v>210</v>
      </c>
      <c r="G35" s="117"/>
      <c r="H35" s="20"/>
      <c r="I35" s="117"/>
      <c r="K35" s="117"/>
      <c r="L35" s="17"/>
      <c r="M35" s="117"/>
      <c r="O35" s="117"/>
      <c r="Q35" s="117"/>
      <c r="S35" s="117"/>
      <c r="U35" s="117"/>
      <c r="W35" s="117"/>
      <c r="X35" s="25"/>
      <c r="Y35" s="59"/>
    </row>
    <row r="36" spans="1:34" ht="10.5" customHeight="1">
      <c r="A36" s="58" t="s">
        <v>76</v>
      </c>
      <c r="B36" s="20">
        <v>138900</v>
      </c>
      <c r="C36" s="117">
        <f t="shared" si="5"/>
        <v>25</v>
      </c>
      <c r="D36" s="20">
        <v>279547</v>
      </c>
      <c r="E36" s="117">
        <f aca="true" t="shared" si="17" ref="E36:E43">RANK(D36,D$18:D$69)</f>
        <v>32</v>
      </c>
      <c r="F36" s="17">
        <v>6905</v>
      </c>
      <c r="G36" s="117">
        <f t="shared" si="6"/>
        <v>21</v>
      </c>
      <c r="H36" s="20">
        <v>99107</v>
      </c>
      <c r="I36" s="117">
        <f aca="true" t="shared" si="18" ref="I36:I43">RANK(H36,H$18:H$69)</f>
        <v>12</v>
      </c>
      <c r="J36" s="17">
        <v>4237</v>
      </c>
      <c r="K36" s="117">
        <f t="shared" si="7"/>
        <v>22</v>
      </c>
      <c r="L36" s="17">
        <v>97137</v>
      </c>
      <c r="M36" s="117">
        <f aca="true" t="shared" si="19" ref="M36:M41">RANK(L38,L$18:L$69)</f>
        <v>34</v>
      </c>
      <c r="N36" s="20">
        <v>2333518</v>
      </c>
      <c r="O36" s="117">
        <f t="shared" si="8"/>
        <v>30</v>
      </c>
      <c r="P36" s="20">
        <v>911646</v>
      </c>
      <c r="Q36" s="117">
        <f t="shared" si="9"/>
        <v>28</v>
      </c>
      <c r="R36" s="20">
        <v>18379</v>
      </c>
      <c r="S36" s="117">
        <f t="shared" si="9"/>
        <v>34</v>
      </c>
      <c r="T36" s="20">
        <v>117839</v>
      </c>
      <c r="U36" s="117">
        <f aca="true" t="shared" si="20" ref="U36:U43">RANK(T36,T$18:T$69)</f>
        <v>30</v>
      </c>
      <c r="V36" s="20">
        <v>4280880</v>
      </c>
      <c r="W36" s="117">
        <f aca="true" t="shared" si="21" ref="W36:W43">RANK(V36,V$18:V$69)</f>
        <v>24</v>
      </c>
      <c r="X36" s="25">
        <v>2191</v>
      </c>
      <c r="Y36" s="59">
        <v>357286.4166666667</v>
      </c>
      <c r="AF36" s="2">
        <v>6992</v>
      </c>
      <c r="AG36" s="2">
        <v>47</v>
      </c>
      <c r="AH36" s="2">
        <f aca="true" t="shared" si="22" ref="AH36:AH43">AF36+AG36</f>
        <v>7039</v>
      </c>
    </row>
    <row r="37" spans="1:34" ht="10.5" customHeight="1">
      <c r="A37" s="58" t="s">
        <v>77</v>
      </c>
      <c r="B37" s="20">
        <v>142900</v>
      </c>
      <c r="C37" s="117">
        <f t="shared" si="5"/>
        <v>24</v>
      </c>
      <c r="D37" s="20">
        <v>311147</v>
      </c>
      <c r="E37" s="117">
        <f t="shared" si="17"/>
        <v>30</v>
      </c>
      <c r="F37" s="17">
        <v>3438</v>
      </c>
      <c r="G37" s="117">
        <f t="shared" si="6"/>
        <v>30</v>
      </c>
      <c r="H37" s="20">
        <v>14048</v>
      </c>
      <c r="I37" s="117">
        <f t="shared" si="18"/>
        <v>35</v>
      </c>
      <c r="J37" s="2">
        <v>3390</v>
      </c>
      <c r="K37" s="117">
        <f t="shared" si="7"/>
        <v>27</v>
      </c>
      <c r="L37" s="17">
        <v>79077</v>
      </c>
      <c r="M37" s="117">
        <f t="shared" si="19"/>
        <v>12</v>
      </c>
      <c r="N37" s="20">
        <v>1687094</v>
      </c>
      <c r="O37" s="117">
        <f t="shared" si="8"/>
        <v>37</v>
      </c>
      <c r="P37" s="20">
        <v>702710</v>
      </c>
      <c r="Q37" s="117">
        <f t="shared" si="9"/>
        <v>34</v>
      </c>
      <c r="R37" s="20">
        <v>13731</v>
      </c>
      <c r="S37" s="117">
        <f t="shared" si="9"/>
        <v>41</v>
      </c>
      <c r="T37" s="20">
        <v>80517</v>
      </c>
      <c r="U37" s="117">
        <f t="shared" si="20"/>
        <v>41</v>
      </c>
      <c r="V37" s="20">
        <v>2315651</v>
      </c>
      <c r="W37" s="117">
        <f t="shared" si="21"/>
        <v>39</v>
      </c>
      <c r="X37" s="25">
        <v>2229</v>
      </c>
      <c r="Y37" s="59">
        <v>283037.6666666667</v>
      </c>
      <c r="AF37" s="2">
        <v>3426</v>
      </c>
      <c r="AG37" s="2">
        <v>90</v>
      </c>
      <c r="AH37" s="2">
        <f t="shared" si="22"/>
        <v>3516</v>
      </c>
    </row>
    <row r="38" spans="1:34" ht="10.5" customHeight="1">
      <c r="A38" s="58" t="s">
        <v>78</v>
      </c>
      <c r="B38" s="20">
        <v>30100</v>
      </c>
      <c r="C38" s="117">
        <f t="shared" si="5"/>
        <v>44</v>
      </c>
      <c r="D38" s="20">
        <v>349574</v>
      </c>
      <c r="E38" s="117">
        <f t="shared" si="17"/>
        <v>26</v>
      </c>
      <c r="F38" s="17">
        <v>0</v>
      </c>
      <c r="G38" s="117">
        <f t="shared" si="6"/>
        <v>40</v>
      </c>
      <c r="H38" s="20">
        <v>0</v>
      </c>
      <c r="I38" s="117">
        <f t="shared" si="18"/>
        <v>40</v>
      </c>
      <c r="J38" s="17">
        <v>2642</v>
      </c>
      <c r="K38" s="117">
        <f t="shared" si="7"/>
        <v>36</v>
      </c>
      <c r="L38" s="17">
        <v>76534</v>
      </c>
      <c r="M38" s="117">
        <f t="shared" si="19"/>
        <v>15</v>
      </c>
      <c r="N38" s="20">
        <v>2115477</v>
      </c>
      <c r="O38" s="117">
        <f t="shared" si="8"/>
        <v>31</v>
      </c>
      <c r="P38" s="20">
        <v>759570</v>
      </c>
      <c r="Q38" s="117">
        <f t="shared" si="9"/>
        <v>33</v>
      </c>
      <c r="R38" s="20">
        <v>13141</v>
      </c>
      <c r="S38" s="117">
        <f t="shared" si="9"/>
        <v>45</v>
      </c>
      <c r="T38" s="20">
        <v>75420</v>
      </c>
      <c r="U38" s="117">
        <f t="shared" si="20"/>
        <v>43</v>
      </c>
      <c r="V38" s="20">
        <v>1928163</v>
      </c>
      <c r="W38" s="117">
        <f t="shared" si="21"/>
        <v>42</v>
      </c>
      <c r="X38" s="25">
        <v>2246</v>
      </c>
      <c r="Y38" s="59">
        <v>321471.25</v>
      </c>
      <c r="AF38" s="2">
        <v>0</v>
      </c>
      <c r="AG38" s="2">
        <v>0</v>
      </c>
      <c r="AH38" s="2">
        <f t="shared" si="22"/>
        <v>0</v>
      </c>
    </row>
    <row r="39" spans="1:34" ht="10.5" customHeight="1">
      <c r="A39" s="58" t="s">
        <v>79</v>
      </c>
      <c r="B39" s="20">
        <v>225500</v>
      </c>
      <c r="C39" s="117">
        <f t="shared" si="5"/>
        <v>12</v>
      </c>
      <c r="D39" s="20">
        <v>1023069</v>
      </c>
      <c r="E39" s="117">
        <f t="shared" si="17"/>
        <v>3</v>
      </c>
      <c r="F39" s="17">
        <v>0</v>
      </c>
      <c r="G39" s="117">
        <f t="shared" si="6"/>
        <v>40</v>
      </c>
      <c r="H39" s="20">
        <v>0</v>
      </c>
      <c r="I39" s="117">
        <f t="shared" si="18"/>
        <v>40</v>
      </c>
      <c r="J39" s="17">
        <v>7003</v>
      </c>
      <c r="K39" s="117">
        <f t="shared" si="7"/>
        <v>15</v>
      </c>
      <c r="L39" s="17">
        <v>212545</v>
      </c>
      <c r="M39" s="117">
        <f t="shared" si="19"/>
        <v>4</v>
      </c>
      <c r="N39" s="20">
        <v>5331857</v>
      </c>
      <c r="O39" s="117">
        <f t="shared" si="8"/>
        <v>18</v>
      </c>
      <c r="P39" s="20">
        <v>1898153</v>
      </c>
      <c r="Q39" s="117">
        <f t="shared" si="9"/>
        <v>19</v>
      </c>
      <c r="R39" s="20">
        <v>30731</v>
      </c>
      <c r="S39" s="117">
        <f t="shared" si="9"/>
        <v>17</v>
      </c>
      <c r="T39" s="20">
        <v>197604</v>
      </c>
      <c r="U39" s="117">
        <f t="shared" si="20"/>
        <v>16</v>
      </c>
      <c r="V39" s="20">
        <v>6464420</v>
      </c>
      <c r="W39" s="117">
        <f t="shared" si="21"/>
        <v>16</v>
      </c>
      <c r="X39" s="25">
        <v>2417</v>
      </c>
      <c r="Y39" s="59">
        <v>338323.6666666667</v>
      </c>
      <c r="AF39" s="2">
        <v>0</v>
      </c>
      <c r="AG39" s="2">
        <v>0</v>
      </c>
      <c r="AH39" s="2">
        <f t="shared" si="22"/>
        <v>0</v>
      </c>
    </row>
    <row r="40" spans="1:34" ht="10.5" customHeight="1">
      <c r="A40" s="58" t="s">
        <v>80</v>
      </c>
      <c r="B40" s="20">
        <v>129900</v>
      </c>
      <c r="C40" s="117">
        <f t="shared" si="5"/>
        <v>27</v>
      </c>
      <c r="D40" s="20">
        <v>845346</v>
      </c>
      <c r="E40" s="117">
        <f t="shared" si="17"/>
        <v>5</v>
      </c>
      <c r="F40" s="17">
        <v>0</v>
      </c>
      <c r="G40" s="117">
        <f t="shared" si="6"/>
        <v>40</v>
      </c>
      <c r="H40" s="20">
        <v>0</v>
      </c>
      <c r="I40" s="117">
        <f t="shared" si="18"/>
        <v>40</v>
      </c>
      <c r="J40" s="17">
        <v>9126</v>
      </c>
      <c r="K40" s="117">
        <f t="shared" si="7"/>
        <v>8</v>
      </c>
      <c r="L40" s="17">
        <v>203589</v>
      </c>
      <c r="M40" s="117">
        <f t="shared" si="19"/>
        <v>1</v>
      </c>
      <c r="N40" s="20">
        <v>4717030</v>
      </c>
      <c r="O40" s="117">
        <f t="shared" si="8"/>
        <v>21</v>
      </c>
      <c r="P40" s="20">
        <v>1871724</v>
      </c>
      <c r="Q40" s="117">
        <f t="shared" si="9"/>
        <v>20</v>
      </c>
      <c r="R40" s="20">
        <v>30909</v>
      </c>
      <c r="S40" s="117">
        <f t="shared" si="9"/>
        <v>16</v>
      </c>
      <c r="T40" s="20">
        <v>191204</v>
      </c>
      <c r="U40" s="117">
        <f t="shared" si="20"/>
        <v>17</v>
      </c>
      <c r="V40" s="20">
        <v>5234017</v>
      </c>
      <c r="W40" s="117">
        <f t="shared" si="21"/>
        <v>20</v>
      </c>
      <c r="X40" s="25">
        <v>2328</v>
      </c>
      <c r="Y40" s="59">
        <v>296779.9166666667</v>
      </c>
      <c r="AF40" s="2">
        <v>0</v>
      </c>
      <c r="AG40" s="2">
        <v>0</v>
      </c>
      <c r="AH40" s="2">
        <f t="shared" si="22"/>
        <v>0</v>
      </c>
    </row>
    <row r="41" spans="1:34" ht="10.5" customHeight="1">
      <c r="A41" s="58" t="s">
        <v>81</v>
      </c>
      <c r="B41" s="20">
        <v>96200</v>
      </c>
      <c r="C41" s="117">
        <f t="shared" si="5"/>
        <v>32</v>
      </c>
      <c r="D41" s="20">
        <v>497690</v>
      </c>
      <c r="E41" s="117">
        <f t="shared" si="17"/>
        <v>16</v>
      </c>
      <c r="F41" s="17">
        <v>6749</v>
      </c>
      <c r="G41" s="117">
        <f t="shared" si="6"/>
        <v>23</v>
      </c>
      <c r="H41" s="20">
        <v>177937</v>
      </c>
      <c r="I41" s="117">
        <f t="shared" si="18"/>
        <v>7</v>
      </c>
      <c r="J41" s="17">
        <v>13730</v>
      </c>
      <c r="K41" s="117">
        <f t="shared" si="7"/>
        <v>5</v>
      </c>
      <c r="L41" s="17">
        <v>437004</v>
      </c>
      <c r="M41" s="117">
        <f t="shared" si="19"/>
        <v>18</v>
      </c>
      <c r="N41" s="20">
        <v>16185060</v>
      </c>
      <c r="O41" s="117">
        <f t="shared" si="8"/>
        <v>3</v>
      </c>
      <c r="P41" s="20">
        <v>6146048</v>
      </c>
      <c r="Q41" s="117">
        <f t="shared" si="9"/>
        <v>3</v>
      </c>
      <c r="R41" s="20">
        <v>53891</v>
      </c>
      <c r="S41" s="117">
        <f t="shared" si="9"/>
        <v>10</v>
      </c>
      <c r="T41" s="20">
        <v>338914</v>
      </c>
      <c r="U41" s="117">
        <f t="shared" si="20"/>
        <v>10</v>
      </c>
      <c r="V41" s="20">
        <v>11266379</v>
      </c>
      <c r="W41" s="117">
        <f t="shared" si="21"/>
        <v>11</v>
      </c>
      <c r="X41" s="25">
        <v>2298</v>
      </c>
      <c r="Y41" s="59">
        <v>313277.5833333333</v>
      </c>
      <c r="AF41" s="2">
        <v>6694</v>
      </c>
      <c r="AG41" s="2">
        <v>67</v>
      </c>
      <c r="AH41" s="2">
        <f t="shared" si="22"/>
        <v>6761</v>
      </c>
    </row>
    <row r="42" spans="1:34" ht="10.5" customHeight="1">
      <c r="A42" s="58" t="s">
        <v>82</v>
      </c>
      <c r="B42" s="20">
        <v>158000</v>
      </c>
      <c r="C42" s="117">
        <f t="shared" si="5"/>
        <v>21</v>
      </c>
      <c r="D42" s="20">
        <v>220421</v>
      </c>
      <c r="E42" s="117">
        <f t="shared" si="17"/>
        <v>37</v>
      </c>
      <c r="F42" s="17">
        <v>6741</v>
      </c>
      <c r="G42" s="117">
        <f t="shared" si="6"/>
        <v>24</v>
      </c>
      <c r="H42" s="20">
        <v>62387</v>
      </c>
      <c r="I42" s="117">
        <f t="shared" si="18"/>
        <v>19</v>
      </c>
      <c r="J42" s="17">
        <v>24216</v>
      </c>
      <c r="K42" s="117">
        <f t="shared" si="7"/>
        <v>2</v>
      </c>
      <c r="L42" s="17">
        <v>792304</v>
      </c>
      <c r="M42" s="117">
        <f>RANK(L45,L$18:L$69)</f>
        <v>22</v>
      </c>
      <c r="N42" s="20">
        <v>34524877</v>
      </c>
      <c r="O42" s="117">
        <f t="shared" si="8"/>
        <v>1</v>
      </c>
      <c r="P42" s="20">
        <v>11164116</v>
      </c>
      <c r="Q42" s="117">
        <f t="shared" si="9"/>
        <v>1</v>
      </c>
      <c r="R42" s="20">
        <v>92110</v>
      </c>
      <c r="S42" s="117">
        <f t="shared" si="9"/>
        <v>3</v>
      </c>
      <c r="T42" s="20">
        <v>734312</v>
      </c>
      <c r="U42" s="117">
        <f t="shared" si="20"/>
        <v>3</v>
      </c>
      <c r="V42" s="20">
        <v>41525491</v>
      </c>
      <c r="W42" s="117">
        <f t="shared" si="21"/>
        <v>3</v>
      </c>
      <c r="X42" s="25">
        <v>2400</v>
      </c>
      <c r="Y42" s="59">
        <v>290340.1666666667</v>
      </c>
      <c r="AF42" s="2">
        <v>6902</v>
      </c>
      <c r="AG42" s="2">
        <v>0</v>
      </c>
      <c r="AH42" s="2">
        <f t="shared" si="22"/>
        <v>6902</v>
      </c>
    </row>
    <row r="43" spans="1:34" ht="10.5" customHeight="1">
      <c r="A43" s="58" t="s">
        <v>83</v>
      </c>
      <c r="B43" s="20">
        <v>165300</v>
      </c>
      <c r="C43" s="117">
        <f t="shared" si="5"/>
        <v>20</v>
      </c>
      <c r="D43" s="20">
        <v>375464</v>
      </c>
      <c r="E43" s="117">
        <f t="shared" si="17"/>
        <v>24</v>
      </c>
      <c r="F43" s="17">
        <v>18066</v>
      </c>
      <c r="G43" s="117">
        <f t="shared" si="6"/>
        <v>3</v>
      </c>
      <c r="H43" s="20">
        <v>158383</v>
      </c>
      <c r="I43" s="117">
        <f t="shared" si="18"/>
        <v>8</v>
      </c>
      <c r="J43" s="17">
        <v>5279</v>
      </c>
      <c r="K43" s="117">
        <f t="shared" si="7"/>
        <v>20</v>
      </c>
      <c r="L43" s="17">
        <v>187696</v>
      </c>
      <c r="M43" s="117">
        <f>RANK(L46,L$18:L$69)</f>
        <v>20</v>
      </c>
      <c r="N43" s="20">
        <v>7664237</v>
      </c>
      <c r="O43" s="117">
        <f t="shared" si="8"/>
        <v>10</v>
      </c>
      <c r="P43" s="20">
        <v>2605184</v>
      </c>
      <c r="Q43" s="117">
        <f t="shared" si="9"/>
        <v>11</v>
      </c>
      <c r="R43" s="20">
        <v>24769</v>
      </c>
      <c r="S43" s="117">
        <f t="shared" si="9"/>
        <v>24</v>
      </c>
      <c r="T43" s="20">
        <v>151966</v>
      </c>
      <c r="U43" s="117">
        <f t="shared" si="20"/>
        <v>23</v>
      </c>
      <c r="V43" s="20">
        <v>3828670</v>
      </c>
      <c r="W43" s="117">
        <f t="shared" si="21"/>
        <v>27</v>
      </c>
      <c r="X43" s="25">
        <v>2356</v>
      </c>
      <c r="Y43" s="59">
        <v>333017.25</v>
      </c>
      <c r="AF43" s="2">
        <v>18283</v>
      </c>
      <c r="AG43" s="2">
        <v>64</v>
      </c>
      <c r="AH43" s="2">
        <f t="shared" si="22"/>
        <v>18347</v>
      </c>
    </row>
    <row r="44" spans="1:25" ht="7.5" customHeight="1">
      <c r="A44" s="58"/>
      <c r="B44" s="20"/>
      <c r="C44" s="117"/>
      <c r="E44" s="117"/>
      <c r="G44" s="117"/>
      <c r="H44" s="20"/>
      <c r="I44" s="117"/>
      <c r="K44" s="117"/>
      <c r="L44" s="17"/>
      <c r="M44" s="117"/>
      <c r="O44" s="117"/>
      <c r="Q44" s="117"/>
      <c r="S44" s="117"/>
      <c r="U44" s="117"/>
      <c r="W44" s="117"/>
      <c r="X44" s="25"/>
      <c r="Y44" s="59"/>
    </row>
    <row r="45" spans="1:34" ht="10.5" customHeight="1">
      <c r="A45" s="58" t="s">
        <v>84</v>
      </c>
      <c r="B45" s="20">
        <v>179600</v>
      </c>
      <c r="C45" s="117">
        <f t="shared" si="5"/>
        <v>18</v>
      </c>
      <c r="D45" s="20">
        <v>205412</v>
      </c>
      <c r="E45" s="117">
        <f aca="true" t="shared" si="23" ref="E45:E52">RANK(D45,D$18:D$69)</f>
        <v>38</v>
      </c>
      <c r="F45" s="17">
        <v>0</v>
      </c>
      <c r="G45" s="117">
        <f t="shared" si="6"/>
        <v>40</v>
      </c>
      <c r="H45" s="20">
        <v>0</v>
      </c>
      <c r="I45" s="117">
        <f aca="true" t="shared" si="24" ref="I45:I52">RANK(H45,H$18:H$69)</f>
        <v>40</v>
      </c>
      <c r="J45" s="17">
        <v>3457</v>
      </c>
      <c r="K45" s="117">
        <f t="shared" si="7"/>
        <v>26</v>
      </c>
      <c r="L45" s="17">
        <v>147831</v>
      </c>
      <c r="M45" s="117">
        <f>RANK(L48,L$18:L$69)</f>
        <v>7</v>
      </c>
      <c r="N45" s="20">
        <v>5793622</v>
      </c>
      <c r="O45" s="117">
        <f t="shared" si="8"/>
        <v>16</v>
      </c>
      <c r="P45" s="20">
        <v>2378369</v>
      </c>
      <c r="Q45" s="117">
        <f t="shared" si="9"/>
        <v>14</v>
      </c>
      <c r="R45" s="20">
        <v>15941</v>
      </c>
      <c r="S45" s="117">
        <f t="shared" si="9"/>
        <v>39</v>
      </c>
      <c r="T45" s="20">
        <v>108903</v>
      </c>
      <c r="U45" s="117">
        <f aca="true" t="shared" si="25" ref="U45:U52">RANK(T45,T$18:T$69)</f>
        <v>32</v>
      </c>
      <c r="V45" s="20">
        <v>2543282</v>
      </c>
      <c r="W45" s="117">
        <f aca="true" t="shared" si="26" ref="W45:W52">RANK(V45,V$18:V$69)</f>
        <v>37</v>
      </c>
      <c r="X45" s="25">
        <v>2205</v>
      </c>
      <c r="Y45" s="59">
        <v>322296.1666666667</v>
      </c>
      <c r="AF45" s="2">
        <v>0</v>
      </c>
      <c r="AG45" s="2">
        <v>0</v>
      </c>
      <c r="AH45" s="2">
        <f aca="true" t="shared" si="27" ref="AH45:AH52">AF45+AG45</f>
        <v>0</v>
      </c>
    </row>
    <row r="46" spans="1:34" ht="10.5" customHeight="1">
      <c r="A46" s="58" t="s">
        <v>85</v>
      </c>
      <c r="B46" s="20">
        <v>83800</v>
      </c>
      <c r="C46" s="117">
        <f t="shared" si="5"/>
        <v>34</v>
      </c>
      <c r="D46" s="20">
        <v>344573</v>
      </c>
      <c r="E46" s="117">
        <f t="shared" si="23"/>
        <v>28</v>
      </c>
      <c r="F46" s="17">
        <v>2851</v>
      </c>
      <c r="G46" s="117">
        <f t="shared" si="6"/>
        <v>31</v>
      </c>
      <c r="H46" s="20">
        <v>14030</v>
      </c>
      <c r="I46" s="117">
        <f t="shared" si="24"/>
        <v>36</v>
      </c>
      <c r="J46" s="17">
        <v>6456</v>
      </c>
      <c r="K46" s="117">
        <f t="shared" si="7"/>
        <v>17</v>
      </c>
      <c r="L46" s="17">
        <v>160131</v>
      </c>
      <c r="M46" s="117">
        <f>RANK(L49,L$18:L$69)</f>
        <v>35</v>
      </c>
      <c r="N46" s="20">
        <v>4620245</v>
      </c>
      <c r="O46" s="117">
        <f t="shared" si="8"/>
        <v>22</v>
      </c>
      <c r="P46" s="20">
        <v>1907686</v>
      </c>
      <c r="Q46" s="117">
        <f t="shared" si="9"/>
        <v>18</v>
      </c>
      <c r="R46" s="20">
        <v>38196</v>
      </c>
      <c r="S46" s="117">
        <f t="shared" si="9"/>
        <v>12</v>
      </c>
      <c r="T46" s="20">
        <v>257523</v>
      </c>
      <c r="U46" s="117">
        <f t="shared" si="25"/>
        <v>12</v>
      </c>
      <c r="V46" s="20">
        <v>7298154</v>
      </c>
      <c r="W46" s="117">
        <f t="shared" si="26"/>
        <v>14</v>
      </c>
      <c r="X46" s="25">
        <v>2449</v>
      </c>
      <c r="Y46" s="59">
        <v>339186</v>
      </c>
      <c r="AF46" s="2">
        <v>2770</v>
      </c>
      <c r="AG46" s="2">
        <v>214</v>
      </c>
      <c r="AH46" s="2">
        <f t="shared" si="27"/>
        <v>2984</v>
      </c>
    </row>
    <row r="47" spans="1:34" ht="10.5" customHeight="1">
      <c r="A47" s="58" t="s">
        <v>86</v>
      </c>
      <c r="B47" s="20">
        <v>31400</v>
      </c>
      <c r="C47" s="117">
        <f t="shared" si="5"/>
        <v>43</v>
      </c>
      <c r="D47" s="20">
        <v>57899</v>
      </c>
      <c r="E47" s="117">
        <f t="shared" si="23"/>
        <v>47</v>
      </c>
      <c r="F47" s="17">
        <v>1625</v>
      </c>
      <c r="G47" s="117">
        <f t="shared" si="6"/>
        <v>34</v>
      </c>
      <c r="H47" s="20">
        <v>17388</v>
      </c>
      <c r="I47" s="117">
        <f t="shared" si="24"/>
        <v>34</v>
      </c>
      <c r="J47" s="2">
        <v>26902</v>
      </c>
      <c r="K47" s="117">
        <f t="shared" si="7"/>
        <v>1</v>
      </c>
      <c r="L47" s="17">
        <v>561771</v>
      </c>
      <c r="M47" s="117">
        <f>RANK(L50,L$18:L$69)</f>
        <v>42</v>
      </c>
      <c r="N47" s="20">
        <v>15797409</v>
      </c>
      <c r="O47" s="117">
        <f t="shared" si="8"/>
        <v>4</v>
      </c>
      <c r="P47" s="20">
        <v>6582981</v>
      </c>
      <c r="Q47" s="117">
        <f t="shared" si="9"/>
        <v>2</v>
      </c>
      <c r="R47" s="20">
        <v>126120</v>
      </c>
      <c r="S47" s="117">
        <f t="shared" si="9"/>
        <v>2</v>
      </c>
      <c r="T47" s="20">
        <v>1049502</v>
      </c>
      <c r="U47" s="117">
        <f t="shared" si="25"/>
        <v>2</v>
      </c>
      <c r="V47" s="20">
        <v>63063743</v>
      </c>
      <c r="W47" s="117">
        <f t="shared" si="26"/>
        <v>2</v>
      </c>
      <c r="X47" s="25">
        <v>2484</v>
      </c>
      <c r="Y47" s="59">
        <v>293521.8333333333</v>
      </c>
      <c r="AF47" s="2">
        <v>1644</v>
      </c>
      <c r="AG47" s="2">
        <v>0</v>
      </c>
      <c r="AH47" s="2">
        <f t="shared" si="27"/>
        <v>1644</v>
      </c>
    </row>
    <row r="48" spans="1:34" ht="10.5" customHeight="1">
      <c r="A48" s="58" t="s">
        <v>87</v>
      </c>
      <c r="B48" s="20">
        <v>204500</v>
      </c>
      <c r="C48" s="117">
        <f t="shared" si="5"/>
        <v>16</v>
      </c>
      <c r="D48" s="20">
        <v>563646</v>
      </c>
      <c r="E48" s="117">
        <f t="shared" si="23"/>
        <v>14</v>
      </c>
      <c r="F48" s="17">
        <v>9414</v>
      </c>
      <c r="G48" s="117">
        <f t="shared" si="6"/>
        <v>14</v>
      </c>
      <c r="H48" s="20">
        <v>72523</v>
      </c>
      <c r="I48" s="117">
        <f t="shared" si="24"/>
        <v>18</v>
      </c>
      <c r="J48" s="17">
        <v>12195</v>
      </c>
      <c r="K48" s="117">
        <f t="shared" si="7"/>
        <v>6</v>
      </c>
      <c r="L48" s="17">
        <v>372873</v>
      </c>
      <c r="M48" s="117">
        <f>RANK(L51,L$18:L$69)</f>
        <v>45</v>
      </c>
      <c r="N48" s="20">
        <v>12458804</v>
      </c>
      <c r="O48" s="117">
        <f t="shared" si="8"/>
        <v>6</v>
      </c>
      <c r="P48" s="20">
        <v>4609905</v>
      </c>
      <c r="Q48" s="117">
        <f t="shared" si="9"/>
        <v>7</v>
      </c>
      <c r="R48" s="20">
        <v>68451</v>
      </c>
      <c r="S48" s="117">
        <f t="shared" si="9"/>
        <v>6</v>
      </c>
      <c r="T48" s="20">
        <v>453965</v>
      </c>
      <c r="U48" s="117">
        <f t="shared" si="25"/>
        <v>8</v>
      </c>
      <c r="V48" s="20">
        <v>13177565</v>
      </c>
      <c r="W48" s="117">
        <f t="shared" si="26"/>
        <v>8</v>
      </c>
      <c r="X48" s="25">
        <v>2274</v>
      </c>
      <c r="Y48" s="59">
        <v>294542</v>
      </c>
      <c r="AF48" s="2">
        <v>9530</v>
      </c>
      <c r="AG48" s="2">
        <v>2</v>
      </c>
      <c r="AH48" s="2">
        <f t="shared" si="27"/>
        <v>9532</v>
      </c>
    </row>
    <row r="49" spans="1:34" ht="10.5" customHeight="1">
      <c r="A49" s="58" t="s">
        <v>88</v>
      </c>
      <c r="B49" s="20">
        <v>50300</v>
      </c>
      <c r="C49" s="117">
        <f t="shared" si="5"/>
        <v>41</v>
      </c>
      <c r="D49" s="20">
        <v>284056</v>
      </c>
      <c r="E49" s="117">
        <f t="shared" si="23"/>
        <v>31</v>
      </c>
      <c r="F49" s="17">
        <v>0</v>
      </c>
      <c r="G49" s="117">
        <f t="shared" si="6"/>
        <v>40</v>
      </c>
      <c r="H49" s="20">
        <v>0</v>
      </c>
      <c r="I49" s="117">
        <f t="shared" si="24"/>
        <v>40</v>
      </c>
      <c r="J49" s="17">
        <v>2945</v>
      </c>
      <c r="K49" s="117">
        <f t="shared" si="7"/>
        <v>29</v>
      </c>
      <c r="L49" s="17">
        <v>72916</v>
      </c>
      <c r="M49" s="117">
        <f>RANK(L52,L$18:L$69)</f>
        <v>44</v>
      </c>
      <c r="N49" s="20">
        <v>1992530</v>
      </c>
      <c r="O49" s="117">
        <f t="shared" si="8"/>
        <v>35</v>
      </c>
      <c r="P49" s="20">
        <v>852155</v>
      </c>
      <c r="Q49" s="117">
        <f t="shared" si="9"/>
        <v>31</v>
      </c>
      <c r="R49" s="20">
        <v>14838</v>
      </c>
      <c r="S49" s="117">
        <f t="shared" si="9"/>
        <v>40</v>
      </c>
      <c r="T49" s="20">
        <v>97972</v>
      </c>
      <c r="U49" s="117">
        <f t="shared" si="25"/>
        <v>39</v>
      </c>
      <c r="V49" s="20">
        <v>2096700</v>
      </c>
      <c r="W49" s="117">
        <f t="shared" si="26"/>
        <v>40</v>
      </c>
      <c r="X49" s="25">
        <v>2326</v>
      </c>
      <c r="Y49" s="59">
        <v>295704.0833333333</v>
      </c>
      <c r="AF49" s="2">
        <v>0</v>
      </c>
      <c r="AG49" s="2">
        <v>0</v>
      </c>
      <c r="AH49" s="2">
        <f t="shared" si="27"/>
        <v>0</v>
      </c>
    </row>
    <row r="50" spans="1:34" ht="10.5" customHeight="1">
      <c r="A50" s="58" t="s">
        <v>43</v>
      </c>
      <c r="B50" s="20">
        <v>38600</v>
      </c>
      <c r="C50" s="117">
        <f t="shared" si="5"/>
        <v>42</v>
      </c>
      <c r="D50" s="20">
        <v>362824</v>
      </c>
      <c r="E50" s="117">
        <f t="shared" si="23"/>
        <v>25</v>
      </c>
      <c r="F50" s="17">
        <v>6926</v>
      </c>
      <c r="G50" s="117">
        <f t="shared" si="6"/>
        <v>20</v>
      </c>
      <c r="H50" s="20">
        <v>38803</v>
      </c>
      <c r="I50" s="117">
        <f t="shared" si="24"/>
        <v>27</v>
      </c>
      <c r="J50" s="17">
        <v>2659</v>
      </c>
      <c r="K50" s="117">
        <f t="shared" si="7"/>
        <v>35</v>
      </c>
      <c r="L50" s="17">
        <v>55276</v>
      </c>
      <c r="M50" s="117">
        <f>RANK(L54,L$18:L$69)</f>
        <v>21</v>
      </c>
      <c r="N50" s="20">
        <v>2053518</v>
      </c>
      <c r="O50" s="117">
        <f t="shared" si="8"/>
        <v>34</v>
      </c>
      <c r="P50" s="20">
        <v>802723</v>
      </c>
      <c r="Q50" s="117">
        <f t="shared" si="9"/>
        <v>32</v>
      </c>
      <c r="R50" s="20">
        <v>17258</v>
      </c>
      <c r="S50" s="117">
        <f t="shared" si="9"/>
        <v>37</v>
      </c>
      <c r="T50" s="20">
        <v>89961</v>
      </c>
      <c r="U50" s="117">
        <f t="shared" si="25"/>
        <v>40</v>
      </c>
      <c r="V50" s="20">
        <v>1952240</v>
      </c>
      <c r="W50" s="117">
        <f t="shared" si="26"/>
        <v>41</v>
      </c>
      <c r="X50" s="25">
        <v>2304</v>
      </c>
      <c r="Y50" s="59">
        <v>284964.75</v>
      </c>
      <c r="AF50" s="2">
        <v>6874</v>
      </c>
      <c r="AG50" s="2">
        <v>157</v>
      </c>
      <c r="AH50" s="2">
        <f t="shared" si="27"/>
        <v>7031</v>
      </c>
    </row>
    <row r="51" spans="1:34" ht="10.5" customHeight="1">
      <c r="A51" s="58" t="s">
        <v>89</v>
      </c>
      <c r="B51" s="20">
        <v>76800</v>
      </c>
      <c r="C51" s="117">
        <f t="shared" si="5"/>
        <v>37</v>
      </c>
      <c r="D51" s="20">
        <v>257668</v>
      </c>
      <c r="E51" s="117">
        <f t="shared" si="23"/>
        <v>33</v>
      </c>
      <c r="F51" s="17">
        <v>2306</v>
      </c>
      <c r="G51" s="117">
        <f t="shared" si="6"/>
        <v>33</v>
      </c>
      <c r="H51" s="20">
        <v>57286</v>
      </c>
      <c r="I51" s="117">
        <f t="shared" si="24"/>
        <v>20</v>
      </c>
      <c r="J51" s="17">
        <v>1252</v>
      </c>
      <c r="K51" s="117">
        <f t="shared" si="7"/>
        <v>47</v>
      </c>
      <c r="L51" s="17">
        <v>40172</v>
      </c>
      <c r="M51" s="117">
        <f>RANK(L55,L$18:L$69)</f>
        <v>13</v>
      </c>
      <c r="N51" s="20">
        <v>1025815</v>
      </c>
      <c r="O51" s="117">
        <f t="shared" si="8"/>
        <v>44</v>
      </c>
      <c r="P51" s="20">
        <v>293689</v>
      </c>
      <c r="Q51" s="117">
        <f t="shared" si="9"/>
        <v>45</v>
      </c>
      <c r="R51" s="20">
        <v>8886</v>
      </c>
      <c r="S51" s="117">
        <f t="shared" si="9"/>
        <v>47</v>
      </c>
      <c r="T51" s="20">
        <v>55331</v>
      </c>
      <c r="U51" s="117">
        <f t="shared" si="25"/>
        <v>47</v>
      </c>
      <c r="V51" s="20">
        <v>1507277</v>
      </c>
      <c r="W51" s="117">
        <f t="shared" si="26"/>
        <v>47</v>
      </c>
      <c r="X51" s="25">
        <v>2111</v>
      </c>
      <c r="Y51" s="59">
        <v>260628.66666666666</v>
      </c>
      <c r="AF51" s="2">
        <v>2307</v>
      </c>
      <c r="AG51" s="2">
        <v>7</v>
      </c>
      <c r="AH51" s="2">
        <f t="shared" si="27"/>
        <v>2314</v>
      </c>
    </row>
    <row r="52" spans="1:34" ht="10.5" customHeight="1">
      <c r="A52" s="58" t="s">
        <v>90</v>
      </c>
      <c r="B52" s="20">
        <v>105400</v>
      </c>
      <c r="C52" s="117">
        <f t="shared" si="5"/>
        <v>30</v>
      </c>
      <c r="D52" s="20">
        <v>529211</v>
      </c>
      <c r="E52" s="117">
        <f t="shared" si="23"/>
        <v>15</v>
      </c>
      <c r="F52" s="17">
        <v>7889</v>
      </c>
      <c r="G52" s="117">
        <f t="shared" si="6"/>
        <v>18</v>
      </c>
      <c r="H52" s="20">
        <v>101660</v>
      </c>
      <c r="I52" s="117">
        <f t="shared" si="24"/>
        <v>11</v>
      </c>
      <c r="J52" s="17">
        <v>1793</v>
      </c>
      <c r="K52" s="117">
        <f t="shared" si="7"/>
        <v>44</v>
      </c>
      <c r="L52" s="17">
        <v>46325</v>
      </c>
      <c r="M52" s="117">
        <f>RANK(L56,L$18:L$69)</f>
        <v>26</v>
      </c>
      <c r="N52" s="20">
        <v>1003399</v>
      </c>
      <c r="O52" s="117">
        <f t="shared" si="8"/>
        <v>45</v>
      </c>
      <c r="P52" s="20">
        <v>347707</v>
      </c>
      <c r="Q52" s="117">
        <f t="shared" si="9"/>
        <v>44</v>
      </c>
      <c r="R52" s="20">
        <v>12940</v>
      </c>
      <c r="S52" s="117">
        <f t="shared" si="9"/>
        <v>46</v>
      </c>
      <c r="T52" s="20">
        <v>68204</v>
      </c>
      <c r="U52" s="117">
        <f t="shared" si="25"/>
        <v>46</v>
      </c>
      <c r="V52" s="20">
        <v>1705491</v>
      </c>
      <c r="W52" s="117">
        <f t="shared" si="26"/>
        <v>45</v>
      </c>
      <c r="X52" s="25">
        <v>2189</v>
      </c>
      <c r="Y52" s="59">
        <v>325933.0833333333</v>
      </c>
      <c r="AF52" s="2">
        <v>7856</v>
      </c>
      <c r="AG52" s="2">
        <v>75</v>
      </c>
      <c r="AH52" s="2">
        <f t="shared" si="27"/>
        <v>7931</v>
      </c>
    </row>
    <row r="53" spans="1:33" ht="7.5" customHeight="1">
      <c r="A53" s="58"/>
      <c r="B53" s="20"/>
      <c r="C53" s="117"/>
      <c r="E53" s="117"/>
      <c r="G53" s="117"/>
      <c r="H53" s="20"/>
      <c r="I53" s="117"/>
      <c r="K53" s="117"/>
      <c r="L53" s="17"/>
      <c r="M53" s="117"/>
      <c r="O53" s="117"/>
      <c r="Q53" s="117"/>
      <c r="S53" s="117"/>
      <c r="U53" s="117"/>
      <c r="W53" s="117"/>
      <c r="X53" s="25"/>
      <c r="Y53" s="59"/>
      <c r="AG53" s="2" t="s">
        <v>209</v>
      </c>
    </row>
    <row r="54" spans="1:34" s="36" customFormat="1" ht="10.5" customHeight="1">
      <c r="A54" s="62" t="s">
        <v>13</v>
      </c>
      <c r="B54" s="51">
        <v>189900</v>
      </c>
      <c r="C54" s="118">
        <f t="shared" si="5"/>
        <v>17</v>
      </c>
      <c r="D54" s="51">
        <v>490166</v>
      </c>
      <c r="E54" s="118">
        <f aca="true" t="shared" si="28" ref="E54:E61">RANK(D54,D$18:D$69)</f>
        <v>17</v>
      </c>
      <c r="F54" s="46">
        <v>4982</v>
      </c>
      <c r="G54" s="118">
        <f t="shared" si="6"/>
        <v>27</v>
      </c>
      <c r="H54" s="51">
        <v>6655</v>
      </c>
      <c r="I54" s="118">
        <f aca="true" t="shared" si="29" ref="I54:I61">RANK(H54,H$18:H$69)</f>
        <v>39</v>
      </c>
      <c r="J54" s="51">
        <v>4706</v>
      </c>
      <c r="K54" s="118">
        <f t="shared" si="7"/>
        <v>21</v>
      </c>
      <c r="L54" s="51">
        <v>154606</v>
      </c>
      <c r="M54" s="118">
        <f>RANK(L58,L$18:L$69)</f>
        <v>36</v>
      </c>
      <c r="N54" s="51">
        <v>6289547</v>
      </c>
      <c r="O54" s="118">
        <f t="shared" si="8"/>
        <v>15</v>
      </c>
      <c r="P54" s="51">
        <v>2062708</v>
      </c>
      <c r="Q54" s="118">
        <f t="shared" si="9"/>
        <v>16</v>
      </c>
      <c r="R54" s="51">
        <v>26243</v>
      </c>
      <c r="S54" s="118">
        <f t="shared" si="9"/>
        <v>22</v>
      </c>
      <c r="T54" s="51">
        <v>171028</v>
      </c>
      <c r="U54" s="118">
        <f aca="true" t="shared" si="30" ref="U54:U61">RANK(T54,T$18:T$69)</f>
        <v>21</v>
      </c>
      <c r="V54" s="51">
        <v>5518944</v>
      </c>
      <c r="W54" s="118">
        <f aca="true" t="shared" si="31" ref="W54:W61">RANK(V54,V$18:V$69)</f>
        <v>18</v>
      </c>
      <c r="X54" s="46">
        <v>2220</v>
      </c>
      <c r="Y54" s="63">
        <v>331015.5</v>
      </c>
      <c r="AF54" s="36">
        <v>4999</v>
      </c>
      <c r="AG54" s="36">
        <v>29</v>
      </c>
      <c r="AH54" s="2">
        <f aca="true" t="shared" si="32" ref="AH54:AH61">AF54+AG54</f>
        <v>5028</v>
      </c>
    </row>
    <row r="55" spans="1:34" ht="10.5" customHeight="1">
      <c r="A55" s="58" t="s">
        <v>91</v>
      </c>
      <c r="B55" s="20">
        <v>145200</v>
      </c>
      <c r="C55" s="117">
        <f t="shared" si="5"/>
        <v>23</v>
      </c>
      <c r="D55" s="27">
        <v>622213</v>
      </c>
      <c r="E55" s="117">
        <f t="shared" si="28"/>
        <v>10</v>
      </c>
      <c r="F55" s="17">
        <v>8434</v>
      </c>
      <c r="G55" s="117">
        <f t="shared" si="6"/>
        <v>16</v>
      </c>
      <c r="H55" s="20">
        <v>25492</v>
      </c>
      <c r="I55" s="117">
        <f t="shared" si="29"/>
        <v>28</v>
      </c>
      <c r="J55" s="17">
        <v>6610</v>
      </c>
      <c r="K55" s="117">
        <f t="shared" si="7"/>
        <v>16</v>
      </c>
      <c r="L55" s="17">
        <v>209116</v>
      </c>
      <c r="M55" s="117">
        <f>RANK(L59,L$18:L$69)</f>
        <v>30</v>
      </c>
      <c r="N55" s="27">
        <v>6556297</v>
      </c>
      <c r="O55" s="117">
        <f t="shared" si="8"/>
        <v>14</v>
      </c>
      <c r="P55" s="27">
        <v>2338798</v>
      </c>
      <c r="Q55" s="117">
        <f t="shared" si="9"/>
        <v>15</v>
      </c>
      <c r="R55" s="20">
        <v>40708</v>
      </c>
      <c r="S55" s="117">
        <f t="shared" si="9"/>
        <v>11</v>
      </c>
      <c r="T55" s="20">
        <v>289445</v>
      </c>
      <c r="U55" s="117">
        <f t="shared" si="30"/>
        <v>11</v>
      </c>
      <c r="V55" s="20">
        <v>12567940</v>
      </c>
      <c r="W55" s="117">
        <f t="shared" si="31"/>
        <v>9</v>
      </c>
      <c r="X55" s="25">
        <v>2387</v>
      </c>
      <c r="Y55" s="59">
        <v>346741.6666666667</v>
      </c>
      <c r="AF55" s="36">
        <v>8468</v>
      </c>
      <c r="AG55" s="36">
        <v>84</v>
      </c>
      <c r="AH55" s="2">
        <f t="shared" si="32"/>
        <v>8552</v>
      </c>
    </row>
    <row r="56" spans="1:34" ht="10.5" customHeight="1">
      <c r="A56" s="58" t="s">
        <v>92</v>
      </c>
      <c r="B56" s="20">
        <v>124200</v>
      </c>
      <c r="C56" s="117">
        <f t="shared" si="5"/>
        <v>28</v>
      </c>
      <c r="D56" s="27">
        <v>436133</v>
      </c>
      <c r="E56" s="117">
        <f t="shared" si="28"/>
        <v>20</v>
      </c>
      <c r="F56" s="17">
        <v>13498</v>
      </c>
      <c r="G56" s="117">
        <f t="shared" si="6"/>
        <v>7</v>
      </c>
      <c r="H56" s="20">
        <v>55114</v>
      </c>
      <c r="I56" s="117">
        <f t="shared" si="29"/>
        <v>22</v>
      </c>
      <c r="J56" s="17">
        <v>2496</v>
      </c>
      <c r="K56" s="117">
        <f t="shared" si="7"/>
        <v>38</v>
      </c>
      <c r="L56" s="17">
        <v>99938</v>
      </c>
      <c r="M56" s="117">
        <f>RANK(L60,L$18:L$69)</f>
        <v>46</v>
      </c>
      <c r="N56" s="27">
        <v>4951331</v>
      </c>
      <c r="O56" s="117">
        <f t="shared" si="8"/>
        <v>20</v>
      </c>
      <c r="P56" s="27">
        <v>1726701</v>
      </c>
      <c r="Q56" s="117">
        <f t="shared" si="9"/>
        <v>23</v>
      </c>
      <c r="R56" s="20">
        <v>23260</v>
      </c>
      <c r="S56" s="117">
        <f t="shared" si="9"/>
        <v>27</v>
      </c>
      <c r="T56" s="20">
        <v>136229</v>
      </c>
      <c r="U56" s="117">
        <f t="shared" si="30"/>
        <v>25</v>
      </c>
      <c r="V56" s="20">
        <v>3595032</v>
      </c>
      <c r="W56" s="117">
        <f t="shared" si="31"/>
        <v>29</v>
      </c>
      <c r="X56" s="25">
        <v>2237</v>
      </c>
      <c r="Y56" s="59">
        <v>328753</v>
      </c>
      <c r="AF56" s="36">
        <v>13819</v>
      </c>
      <c r="AG56" s="36">
        <v>16</v>
      </c>
      <c r="AH56" s="2">
        <f t="shared" si="32"/>
        <v>13835</v>
      </c>
    </row>
    <row r="57" spans="1:34" ht="10.5" customHeight="1">
      <c r="A57" s="58" t="s">
        <v>93</v>
      </c>
      <c r="B57" s="20">
        <v>68100</v>
      </c>
      <c r="C57" s="117">
        <f t="shared" si="5"/>
        <v>38</v>
      </c>
      <c r="D57" s="27">
        <v>312360</v>
      </c>
      <c r="E57" s="117">
        <f t="shared" si="28"/>
        <v>29</v>
      </c>
      <c r="F57" s="17">
        <v>7132</v>
      </c>
      <c r="G57" s="117">
        <f t="shared" si="6"/>
        <v>19</v>
      </c>
      <c r="H57" s="20">
        <v>22586</v>
      </c>
      <c r="I57" s="117">
        <f t="shared" si="29"/>
        <v>31</v>
      </c>
      <c r="J57" s="2">
        <v>1940</v>
      </c>
      <c r="K57" s="117">
        <f t="shared" si="7"/>
        <v>41</v>
      </c>
      <c r="L57" s="17">
        <v>51813</v>
      </c>
      <c r="M57" s="117">
        <f>RANK(L61,L$18:L$69)</f>
        <v>10</v>
      </c>
      <c r="N57" s="27">
        <v>1392832</v>
      </c>
      <c r="O57" s="117">
        <f t="shared" si="8"/>
        <v>40</v>
      </c>
      <c r="P57" s="27">
        <v>603271</v>
      </c>
      <c r="Q57" s="117">
        <f t="shared" si="9"/>
        <v>38</v>
      </c>
      <c r="R57" s="20">
        <v>13466</v>
      </c>
      <c r="S57" s="117">
        <f t="shared" si="9"/>
        <v>42</v>
      </c>
      <c r="T57" s="20">
        <v>72347</v>
      </c>
      <c r="U57" s="117">
        <f t="shared" si="30"/>
        <v>45</v>
      </c>
      <c r="V57" s="20">
        <v>1821844</v>
      </c>
      <c r="W57" s="117">
        <f t="shared" si="31"/>
        <v>44</v>
      </c>
      <c r="X57" s="25">
        <v>2390</v>
      </c>
      <c r="Y57" s="59">
        <v>323129.25</v>
      </c>
      <c r="AF57" s="36">
        <v>7306</v>
      </c>
      <c r="AG57" s="36">
        <v>1</v>
      </c>
      <c r="AH57" s="2">
        <f t="shared" si="32"/>
        <v>7307</v>
      </c>
    </row>
    <row r="58" spans="1:34" ht="10.5" customHeight="1">
      <c r="A58" s="58" t="s">
        <v>94</v>
      </c>
      <c r="B58" s="20">
        <v>79100</v>
      </c>
      <c r="C58" s="117">
        <f t="shared" si="5"/>
        <v>36</v>
      </c>
      <c r="D58" s="27">
        <v>88463</v>
      </c>
      <c r="E58" s="117">
        <f t="shared" si="28"/>
        <v>45</v>
      </c>
      <c r="F58" s="25">
        <v>6896</v>
      </c>
      <c r="G58" s="117">
        <f t="shared" si="6"/>
        <v>22</v>
      </c>
      <c r="H58" s="20">
        <v>23735</v>
      </c>
      <c r="I58" s="117">
        <f t="shared" si="29"/>
        <v>30</v>
      </c>
      <c r="J58" s="46">
        <v>2706</v>
      </c>
      <c r="K58" s="117">
        <f t="shared" si="7"/>
        <v>32</v>
      </c>
      <c r="L58" s="17">
        <v>70317</v>
      </c>
      <c r="M58" s="117">
        <f>RANK(L63,L$18:L$69)</f>
        <v>41</v>
      </c>
      <c r="N58" s="27">
        <v>2053636</v>
      </c>
      <c r="O58" s="117">
        <f t="shared" si="8"/>
        <v>33</v>
      </c>
      <c r="P58" s="27">
        <v>679843</v>
      </c>
      <c r="Q58" s="117">
        <f t="shared" si="9"/>
        <v>35</v>
      </c>
      <c r="R58" s="27">
        <v>16259</v>
      </c>
      <c r="S58" s="117">
        <f t="shared" si="9"/>
        <v>38</v>
      </c>
      <c r="T58" s="27">
        <v>102199</v>
      </c>
      <c r="U58" s="117">
        <f t="shared" si="30"/>
        <v>36</v>
      </c>
      <c r="V58" s="27">
        <v>4282163</v>
      </c>
      <c r="W58" s="117">
        <f t="shared" si="31"/>
        <v>23</v>
      </c>
      <c r="X58" s="25">
        <v>2385</v>
      </c>
      <c r="Y58" s="59">
        <v>320096.9166666667</v>
      </c>
      <c r="AF58" s="36">
        <v>6995</v>
      </c>
      <c r="AG58" s="36">
        <v>0</v>
      </c>
      <c r="AH58" s="2">
        <f t="shared" si="32"/>
        <v>6995</v>
      </c>
    </row>
    <row r="59" spans="1:34" ht="10.5" customHeight="1">
      <c r="A59" s="58" t="s">
        <v>95</v>
      </c>
      <c r="B59" s="20">
        <v>82200</v>
      </c>
      <c r="C59" s="117">
        <f t="shared" si="5"/>
        <v>35</v>
      </c>
      <c r="D59" s="27">
        <v>400644</v>
      </c>
      <c r="E59" s="117">
        <f t="shared" si="28"/>
        <v>23</v>
      </c>
      <c r="F59" s="17">
        <v>16959</v>
      </c>
      <c r="G59" s="117">
        <f t="shared" si="6"/>
        <v>5</v>
      </c>
      <c r="H59" s="20">
        <v>90529</v>
      </c>
      <c r="I59" s="117">
        <f t="shared" si="29"/>
        <v>15</v>
      </c>
      <c r="J59" s="25">
        <v>3255</v>
      </c>
      <c r="K59" s="117">
        <f t="shared" si="7"/>
        <v>28</v>
      </c>
      <c r="L59" s="17">
        <v>89744</v>
      </c>
      <c r="M59" s="117">
        <f>RANK(L64,L$18:L$69)</f>
        <v>39</v>
      </c>
      <c r="N59" s="20">
        <v>3100789</v>
      </c>
      <c r="O59" s="117">
        <f t="shared" si="8"/>
        <v>26</v>
      </c>
      <c r="P59" s="20">
        <v>989572</v>
      </c>
      <c r="Q59" s="117">
        <f t="shared" si="9"/>
        <v>26</v>
      </c>
      <c r="R59" s="20">
        <v>23564</v>
      </c>
      <c r="S59" s="117">
        <f t="shared" si="9"/>
        <v>26</v>
      </c>
      <c r="T59" s="20">
        <v>135797</v>
      </c>
      <c r="U59" s="117">
        <f t="shared" si="30"/>
        <v>26</v>
      </c>
      <c r="V59" s="20">
        <v>3923283</v>
      </c>
      <c r="W59" s="117">
        <f t="shared" si="31"/>
        <v>26</v>
      </c>
      <c r="X59" s="25">
        <v>2197</v>
      </c>
      <c r="Y59" s="59">
        <v>284929.8333333333</v>
      </c>
      <c r="AF59" s="36">
        <v>16969</v>
      </c>
      <c r="AG59" s="36">
        <v>46</v>
      </c>
      <c r="AH59" s="2">
        <f t="shared" si="32"/>
        <v>17015</v>
      </c>
    </row>
    <row r="60" spans="1:34" ht="10.5" customHeight="1">
      <c r="A60" s="58" t="s">
        <v>96</v>
      </c>
      <c r="B60" s="20">
        <v>61600</v>
      </c>
      <c r="C60" s="117">
        <f t="shared" si="5"/>
        <v>40</v>
      </c>
      <c r="D60" s="27">
        <v>593650</v>
      </c>
      <c r="E60" s="117">
        <f t="shared" si="28"/>
        <v>11</v>
      </c>
      <c r="F60" s="17">
        <v>10048</v>
      </c>
      <c r="G60" s="117">
        <f t="shared" si="6"/>
        <v>11</v>
      </c>
      <c r="H60" s="20">
        <v>93810</v>
      </c>
      <c r="I60" s="117">
        <f t="shared" si="29"/>
        <v>13</v>
      </c>
      <c r="J60" s="25">
        <v>1434</v>
      </c>
      <c r="K60" s="117">
        <f t="shared" si="7"/>
        <v>45</v>
      </c>
      <c r="L60" s="17">
        <v>29388</v>
      </c>
      <c r="M60" s="117">
        <f>RANK(L65,L$18:L$69)</f>
        <v>29</v>
      </c>
      <c r="N60" s="20">
        <v>543759</v>
      </c>
      <c r="O60" s="117">
        <f t="shared" si="8"/>
        <v>47</v>
      </c>
      <c r="P60" s="20">
        <v>254617</v>
      </c>
      <c r="Q60" s="117">
        <f t="shared" si="9"/>
        <v>46</v>
      </c>
      <c r="R60" s="20">
        <v>13430</v>
      </c>
      <c r="S60" s="117">
        <f t="shared" si="9"/>
        <v>43</v>
      </c>
      <c r="T60" s="20">
        <v>72645</v>
      </c>
      <c r="U60" s="117">
        <f t="shared" si="30"/>
        <v>44</v>
      </c>
      <c r="V60" s="20">
        <v>1705016</v>
      </c>
      <c r="W60" s="117">
        <f t="shared" si="31"/>
        <v>46</v>
      </c>
      <c r="X60" s="25">
        <v>2277</v>
      </c>
      <c r="Y60" s="59">
        <v>310709.1666666667</v>
      </c>
      <c r="AF60" s="36">
        <v>10030</v>
      </c>
      <c r="AG60" s="36">
        <v>89</v>
      </c>
      <c r="AH60" s="2">
        <f t="shared" si="32"/>
        <v>10119</v>
      </c>
    </row>
    <row r="61" spans="1:34" ht="10.5" customHeight="1">
      <c r="A61" s="58" t="s">
        <v>97</v>
      </c>
      <c r="B61" s="20">
        <v>207500</v>
      </c>
      <c r="C61" s="117">
        <f t="shared" si="5"/>
        <v>15</v>
      </c>
      <c r="D61" s="27">
        <v>223382</v>
      </c>
      <c r="E61" s="117">
        <f t="shared" si="28"/>
        <v>36</v>
      </c>
      <c r="F61" s="17">
        <v>7923</v>
      </c>
      <c r="G61" s="117">
        <f t="shared" si="6"/>
        <v>17</v>
      </c>
      <c r="H61" s="20">
        <v>45994</v>
      </c>
      <c r="I61" s="117">
        <f t="shared" si="29"/>
        <v>24</v>
      </c>
      <c r="J61" s="25">
        <v>7511</v>
      </c>
      <c r="K61" s="117">
        <f t="shared" si="7"/>
        <v>11</v>
      </c>
      <c r="L61" s="17">
        <v>227572</v>
      </c>
      <c r="M61" s="117">
        <f>RANK(L66,L$18:L$69)</f>
        <v>37</v>
      </c>
      <c r="N61" s="20">
        <v>6982022</v>
      </c>
      <c r="O61" s="117">
        <f t="shared" si="8"/>
        <v>13</v>
      </c>
      <c r="P61" s="20">
        <v>2455486</v>
      </c>
      <c r="Q61" s="117">
        <f t="shared" si="9"/>
        <v>13</v>
      </c>
      <c r="R61" s="20">
        <v>70641</v>
      </c>
      <c r="S61" s="117">
        <f t="shared" si="9"/>
        <v>5</v>
      </c>
      <c r="T61" s="20">
        <v>502759</v>
      </c>
      <c r="U61" s="117">
        <f t="shared" si="30"/>
        <v>6</v>
      </c>
      <c r="V61" s="20">
        <v>22034564</v>
      </c>
      <c r="W61" s="117">
        <f t="shared" si="31"/>
        <v>4</v>
      </c>
      <c r="X61" s="25">
        <v>2356</v>
      </c>
      <c r="Y61" s="59">
        <v>317472.75</v>
      </c>
      <c r="AF61" s="36">
        <v>7948</v>
      </c>
      <c r="AG61" s="36">
        <v>77</v>
      </c>
      <c r="AH61" s="2">
        <f t="shared" si="32"/>
        <v>8025</v>
      </c>
    </row>
    <row r="62" spans="1:25" ht="7.5" customHeight="1">
      <c r="A62" s="58"/>
      <c r="B62" s="20"/>
      <c r="C62" s="117"/>
      <c r="E62" s="117" t="s">
        <v>210</v>
      </c>
      <c r="G62" s="117"/>
      <c r="H62" s="20"/>
      <c r="I62" s="117"/>
      <c r="K62" s="117"/>
      <c r="L62" s="17"/>
      <c r="M62" s="117"/>
      <c r="O62" s="117"/>
      <c r="Q62" s="117"/>
      <c r="S62" s="117"/>
      <c r="U62" s="117"/>
      <c r="W62" s="117"/>
      <c r="X62" s="25"/>
      <c r="Y62" s="59"/>
    </row>
    <row r="63" spans="1:34" ht="10.5" customHeight="1">
      <c r="A63" s="58" t="s">
        <v>98</v>
      </c>
      <c r="B63" s="20">
        <v>152400</v>
      </c>
      <c r="C63" s="117">
        <f t="shared" si="5"/>
        <v>22</v>
      </c>
      <c r="D63" s="20">
        <v>109943</v>
      </c>
      <c r="E63" s="117">
        <f aca="true" t="shared" si="33" ref="E63:E69">RANK(D63,D$18:D$69)</f>
        <v>43</v>
      </c>
      <c r="F63" s="17">
        <v>9424</v>
      </c>
      <c r="G63" s="117">
        <f t="shared" si="6"/>
        <v>13</v>
      </c>
      <c r="H63" s="20">
        <v>22515</v>
      </c>
      <c r="I63" s="117">
        <f aca="true" t="shared" si="34" ref="I63:I69">RANK(H63,H$18:H$69)</f>
        <v>32</v>
      </c>
      <c r="J63" s="25">
        <v>1819</v>
      </c>
      <c r="K63" s="117">
        <f t="shared" si="7"/>
        <v>43</v>
      </c>
      <c r="L63" s="17">
        <v>58564</v>
      </c>
      <c r="M63" s="117">
        <f>RANK(L68,L$18:L$69)</f>
        <v>32</v>
      </c>
      <c r="N63" s="20">
        <v>1397118</v>
      </c>
      <c r="O63" s="117">
        <f t="shared" si="8"/>
        <v>39</v>
      </c>
      <c r="P63" s="20">
        <v>531664</v>
      </c>
      <c r="Q63" s="117">
        <f t="shared" si="9"/>
        <v>39</v>
      </c>
      <c r="R63" s="20">
        <v>13301</v>
      </c>
      <c r="S63" s="117">
        <f t="shared" si="9"/>
        <v>44</v>
      </c>
      <c r="T63" s="20">
        <v>75875</v>
      </c>
      <c r="U63" s="117">
        <f aca="true" t="shared" si="35" ref="U63:U69">RANK(T63,T$18:T$69)</f>
        <v>42</v>
      </c>
      <c r="V63" s="20">
        <v>1875024</v>
      </c>
      <c r="W63" s="117">
        <f aca="true" t="shared" si="36" ref="W63:W69">RANK(V63,V$18:V$69)</f>
        <v>43</v>
      </c>
      <c r="X63" s="25">
        <v>2444</v>
      </c>
      <c r="Y63" s="59">
        <v>325068.1666666667</v>
      </c>
      <c r="AF63" s="2">
        <v>6523</v>
      </c>
      <c r="AG63" s="2">
        <v>3076</v>
      </c>
      <c r="AH63" s="2">
        <f aca="true" t="shared" si="37" ref="AH63:AH69">AF63+AG63</f>
        <v>9599</v>
      </c>
    </row>
    <row r="64" spans="1:34" ht="10.5" customHeight="1">
      <c r="A64" s="58" t="s">
        <v>99</v>
      </c>
      <c r="B64" s="20">
        <v>68100</v>
      </c>
      <c r="C64" s="117">
        <f t="shared" si="5"/>
        <v>38</v>
      </c>
      <c r="D64" s="20">
        <v>247532</v>
      </c>
      <c r="E64" s="117">
        <f t="shared" si="33"/>
        <v>34</v>
      </c>
      <c r="F64" s="17">
        <v>32041</v>
      </c>
      <c r="G64" s="117">
        <f t="shared" si="6"/>
        <v>2</v>
      </c>
      <c r="H64" s="20">
        <v>278477</v>
      </c>
      <c r="I64" s="117">
        <f t="shared" si="34"/>
        <v>2</v>
      </c>
      <c r="J64" s="17">
        <v>2564</v>
      </c>
      <c r="K64" s="117">
        <f t="shared" si="7"/>
        <v>37</v>
      </c>
      <c r="L64" s="17">
        <v>62957</v>
      </c>
      <c r="M64" s="117">
        <f>RANK(L69,L$18:L$69)</f>
        <v>47</v>
      </c>
      <c r="N64" s="20">
        <v>1493485</v>
      </c>
      <c r="O64" s="117">
        <f t="shared" si="8"/>
        <v>38</v>
      </c>
      <c r="P64" s="20">
        <v>519475</v>
      </c>
      <c r="Q64" s="117">
        <f t="shared" si="9"/>
        <v>40</v>
      </c>
      <c r="R64" s="20">
        <v>23569</v>
      </c>
      <c r="S64" s="117">
        <f t="shared" si="9"/>
        <v>25</v>
      </c>
      <c r="T64" s="20">
        <v>134487</v>
      </c>
      <c r="U64" s="117">
        <f t="shared" si="35"/>
        <v>27</v>
      </c>
      <c r="V64" s="20">
        <v>3298063</v>
      </c>
      <c r="W64" s="117">
        <f t="shared" si="36"/>
        <v>32</v>
      </c>
      <c r="X64" s="25">
        <v>2450</v>
      </c>
      <c r="Y64" s="59">
        <v>270727.5</v>
      </c>
      <c r="AF64" s="2">
        <v>29972</v>
      </c>
      <c r="AG64" s="2">
        <v>630</v>
      </c>
      <c r="AH64" s="2">
        <f t="shared" si="37"/>
        <v>30602</v>
      </c>
    </row>
    <row r="65" spans="1:34" ht="10.5" customHeight="1">
      <c r="A65" s="58" t="s">
        <v>100</v>
      </c>
      <c r="B65" s="20">
        <v>219200</v>
      </c>
      <c r="C65" s="117">
        <f t="shared" si="5"/>
        <v>14</v>
      </c>
      <c r="D65" s="20">
        <v>465810</v>
      </c>
      <c r="E65" s="117">
        <f t="shared" si="33"/>
        <v>18</v>
      </c>
      <c r="F65" s="17">
        <v>12207</v>
      </c>
      <c r="G65" s="117">
        <f t="shared" si="6"/>
        <v>10</v>
      </c>
      <c r="H65" s="20">
        <v>24032</v>
      </c>
      <c r="I65" s="117">
        <f t="shared" si="34"/>
        <v>29</v>
      </c>
      <c r="J65" s="17">
        <v>2706</v>
      </c>
      <c r="K65" s="117">
        <f t="shared" si="7"/>
        <v>32</v>
      </c>
      <c r="L65" s="17">
        <v>93817</v>
      </c>
      <c r="M65" s="117">
        <f>RANK(L65,L$18:L$69)</f>
        <v>29</v>
      </c>
      <c r="N65" s="20">
        <v>2367414</v>
      </c>
      <c r="O65" s="117">
        <f t="shared" si="8"/>
        <v>29</v>
      </c>
      <c r="P65" s="20">
        <v>853767</v>
      </c>
      <c r="Q65" s="117">
        <f t="shared" si="9"/>
        <v>30</v>
      </c>
      <c r="R65" s="20">
        <v>25696</v>
      </c>
      <c r="S65" s="117">
        <f t="shared" si="9"/>
        <v>23</v>
      </c>
      <c r="T65" s="20">
        <v>162563</v>
      </c>
      <c r="U65" s="117">
        <f t="shared" si="35"/>
        <v>22</v>
      </c>
      <c r="V65" s="20">
        <v>4184779</v>
      </c>
      <c r="W65" s="117">
        <f t="shared" si="36"/>
        <v>25</v>
      </c>
      <c r="X65" s="25">
        <v>2326</v>
      </c>
      <c r="Y65" s="59">
        <v>286057</v>
      </c>
      <c r="AF65" s="2">
        <v>11857</v>
      </c>
      <c r="AG65" s="2">
        <v>775</v>
      </c>
      <c r="AH65" s="2">
        <f t="shared" si="37"/>
        <v>12632</v>
      </c>
    </row>
    <row r="66" spans="1:34" ht="10.5" customHeight="1">
      <c r="A66" s="58" t="s">
        <v>101</v>
      </c>
      <c r="B66" s="20">
        <v>135400</v>
      </c>
      <c r="C66" s="117">
        <f t="shared" si="5"/>
        <v>26</v>
      </c>
      <c r="D66" s="20">
        <v>456892</v>
      </c>
      <c r="E66" s="117">
        <f t="shared" si="33"/>
        <v>19</v>
      </c>
      <c r="F66" s="17">
        <v>9044</v>
      </c>
      <c r="G66" s="117">
        <f t="shared" si="6"/>
        <v>15</v>
      </c>
      <c r="H66" s="20">
        <v>48344</v>
      </c>
      <c r="I66" s="117">
        <f t="shared" si="34"/>
        <v>23</v>
      </c>
      <c r="J66" s="17">
        <v>2038</v>
      </c>
      <c r="K66" s="117">
        <f t="shared" si="7"/>
        <v>40</v>
      </c>
      <c r="L66" s="17">
        <v>65793</v>
      </c>
      <c r="M66" s="117">
        <f>RANK(L66,L$18:L$69)</f>
        <v>37</v>
      </c>
      <c r="N66" s="20">
        <v>2854180</v>
      </c>
      <c r="O66" s="117">
        <f t="shared" si="8"/>
        <v>27</v>
      </c>
      <c r="P66" s="20">
        <v>920938</v>
      </c>
      <c r="Q66" s="117">
        <f t="shared" si="9"/>
        <v>27</v>
      </c>
      <c r="R66" s="20">
        <v>18864</v>
      </c>
      <c r="S66" s="117">
        <f t="shared" si="9"/>
        <v>33</v>
      </c>
      <c r="T66" s="20">
        <v>109890</v>
      </c>
      <c r="U66" s="117">
        <f t="shared" si="35"/>
        <v>31</v>
      </c>
      <c r="V66" s="20">
        <v>2695568</v>
      </c>
      <c r="W66" s="117">
        <f t="shared" si="36"/>
        <v>36</v>
      </c>
      <c r="X66" s="25">
        <v>2268</v>
      </c>
      <c r="Y66" s="59">
        <v>327110.25</v>
      </c>
      <c r="AF66" s="2">
        <v>9149</v>
      </c>
      <c r="AG66" s="2">
        <v>11</v>
      </c>
      <c r="AH66" s="2">
        <f t="shared" si="37"/>
        <v>9160</v>
      </c>
    </row>
    <row r="67" spans="1:34" ht="10.5" customHeight="1">
      <c r="A67" s="58" t="s">
        <v>102</v>
      </c>
      <c r="B67" s="20">
        <v>102900</v>
      </c>
      <c r="C67" s="117">
        <f t="shared" si="5"/>
        <v>31</v>
      </c>
      <c r="D67" s="20">
        <v>589940</v>
      </c>
      <c r="E67" s="117">
        <f t="shared" si="33"/>
        <v>13</v>
      </c>
      <c r="F67" s="17">
        <v>3882</v>
      </c>
      <c r="G67" s="117">
        <f t="shared" si="6"/>
        <v>28</v>
      </c>
      <c r="H67" s="20">
        <v>85667</v>
      </c>
      <c r="I67" s="117">
        <f t="shared" si="34"/>
        <v>16</v>
      </c>
      <c r="J67" s="2">
        <v>1891</v>
      </c>
      <c r="K67" s="117">
        <f t="shared" si="7"/>
        <v>42</v>
      </c>
      <c r="L67" s="17">
        <v>59984</v>
      </c>
      <c r="M67" s="117">
        <f>RANK(L67,L$18:L$69)</f>
        <v>40</v>
      </c>
      <c r="N67" s="20">
        <v>1210798</v>
      </c>
      <c r="O67" s="117">
        <f t="shared" si="8"/>
        <v>42</v>
      </c>
      <c r="P67" s="20">
        <v>445894</v>
      </c>
      <c r="Q67" s="117">
        <f t="shared" si="9"/>
        <v>42</v>
      </c>
      <c r="R67" s="20">
        <v>17293</v>
      </c>
      <c r="S67" s="117">
        <f t="shared" si="9"/>
        <v>36</v>
      </c>
      <c r="T67" s="20">
        <v>101842</v>
      </c>
      <c r="U67" s="117">
        <f t="shared" si="35"/>
        <v>37</v>
      </c>
      <c r="V67" s="20">
        <v>2696485</v>
      </c>
      <c r="W67" s="117">
        <f t="shared" si="36"/>
        <v>35</v>
      </c>
      <c r="X67" s="25">
        <v>2160</v>
      </c>
      <c r="Y67" s="59">
        <v>281649.6666666667</v>
      </c>
      <c r="AF67" s="2">
        <v>3979</v>
      </c>
      <c r="AG67" s="2">
        <v>10</v>
      </c>
      <c r="AH67" s="2">
        <f t="shared" si="37"/>
        <v>3989</v>
      </c>
    </row>
    <row r="68" spans="1:34" ht="10.5" customHeight="1">
      <c r="A68" s="58" t="s">
        <v>58</v>
      </c>
      <c r="B68" s="20">
        <v>123000</v>
      </c>
      <c r="C68" s="117">
        <f t="shared" si="5"/>
        <v>29</v>
      </c>
      <c r="D68" s="20">
        <v>593209</v>
      </c>
      <c r="E68" s="117">
        <f t="shared" si="33"/>
        <v>12</v>
      </c>
      <c r="F68" s="17">
        <v>12526</v>
      </c>
      <c r="G68" s="117">
        <f t="shared" si="6"/>
        <v>8</v>
      </c>
      <c r="H68" s="20">
        <v>84662</v>
      </c>
      <c r="I68" s="117">
        <f t="shared" si="34"/>
        <v>17</v>
      </c>
      <c r="J68" s="17">
        <v>2761</v>
      </c>
      <c r="K68" s="117">
        <f t="shared" si="7"/>
        <v>31</v>
      </c>
      <c r="L68" s="17">
        <v>77654</v>
      </c>
      <c r="M68" s="117">
        <f>RANK(L68,L$18:L$69)</f>
        <v>32</v>
      </c>
      <c r="N68" s="20">
        <v>1759236</v>
      </c>
      <c r="O68" s="117">
        <f t="shared" si="8"/>
        <v>36</v>
      </c>
      <c r="P68" s="20">
        <v>619354</v>
      </c>
      <c r="Q68" s="117">
        <f t="shared" si="9"/>
        <v>37</v>
      </c>
      <c r="R68" s="20">
        <v>26864</v>
      </c>
      <c r="S68" s="117">
        <f t="shared" si="9"/>
        <v>21</v>
      </c>
      <c r="T68" s="20">
        <v>149609</v>
      </c>
      <c r="U68" s="117">
        <f t="shared" si="35"/>
        <v>24</v>
      </c>
      <c r="V68" s="20">
        <v>4331959</v>
      </c>
      <c r="W68" s="117">
        <f t="shared" si="36"/>
        <v>22</v>
      </c>
      <c r="X68" s="25">
        <v>2049</v>
      </c>
      <c r="Y68" s="59">
        <v>308861.25</v>
      </c>
      <c r="AF68" s="2">
        <v>12689</v>
      </c>
      <c r="AG68" s="2">
        <v>43</v>
      </c>
      <c r="AH68" s="2">
        <f t="shared" si="37"/>
        <v>12732</v>
      </c>
    </row>
    <row r="69" spans="1:34" ht="10.5" customHeight="1">
      <c r="A69" s="58" t="s">
        <v>103</v>
      </c>
      <c r="B69" s="20">
        <v>3370</v>
      </c>
      <c r="C69" s="117">
        <f t="shared" si="5"/>
        <v>46</v>
      </c>
      <c r="D69" s="20">
        <v>111225</v>
      </c>
      <c r="E69" s="117">
        <f t="shared" si="33"/>
        <v>42</v>
      </c>
      <c r="F69" s="17">
        <v>6345</v>
      </c>
      <c r="G69" s="117">
        <f t="shared" si="6"/>
        <v>26</v>
      </c>
      <c r="H69" s="20">
        <v>19095</v>
      </c>
      <c r="I69" s="117">
        <f t="shared" si="34"/>
        <v>33</v>
      </c>
      <c r="J69" s="17">
        <v>1375</v>
      </c>
      <c r="K69" s="117">
        <f t="shared" si="7"/>
        <v>46</v>
      </c>
      <c r="L69" s="17">
        <v>23901</v>
      </c>
      <c r="M69" s="117">
        <f>RANK(L69,L$18:L$69)</f>
        <v>47</v>
      </c>
      <c r="N69" s="20">
        <v>571728</v>
      </c>
      <c r="O69" s="117">
        <f t="shared" si="8"/>
        <v>46</v>
      </c>
      <c r="P69" s="20">
        <v>147011</v>
      </c>
      <c r="Q69" s="117">
        <f t="shared" si="9"/>
        <v>47</v>
      </c>
      <c r="R69" s="20">
        <v>20123</v>
      </c>
      <c r="S69" s="117">
        <f t="shared" si="9"/>
        <v>30</v>
      </c>
      <c r="T69" s="20">
        <v>108486</v>
      </c>
      <c r="U69" s="117">
        <f t="shared" si="35"/>
        <v>33</v>
      </c>
      <c r="V69" s="20">
        <v>2492057</v>
      </c>
      <c r="W69" s="117">
        <f t="shared" si="36"/>
        <v>38</v>
      </c>
      <c r="X69" s="25">
        <v>2426</v>
      </c>
      <c r="Y69" s="59">
        <v>233934.16666666666</v>
      </c>
      <c r="AF69" s="2">
        <v>6208</v>
      </c>
      <c r="AG69" s="2">
        <v>88</v>
      </c>
      <c r="AH69" s="2">
        <f t="shared" si="37"/>
        <v>6296</v>
      </c>
    </row>
    <row r="70" spans="1:25" ht="3" customHeight="1" thickBot="1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>
        <v>0</v>
      </c>
      <c r="W70" s="76"/>
      <c r="X70" s="65"/>
      <c r="Y70" s="66"/>
    </row>
    <row r="71" spans="14:25" ht="11.25">
      <c r="N71" s="155" t="s">
        <v>160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</row>
    <row r="72" spans="14:25" ht="18.75" customHeight="1">
      <c r="N72" s="156" t="s">
        <v>163</v>
      </c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4:25" ht="11.25">
      <c r="N73" s="149" t="s">
        <v>161</v>
      </c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4:26" ht="12" customHeight="1">
      <c r="N74" s="150" t="s">
        <v>202</v>
      </c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61"/>
    </row>
    <row r="75" spans="14:26" ht="15" customHeight="1">
      <c r="N75" s="159" t="s">
        <v>6</v>
      </c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4:26" ht="11.25">
      <c r="N76" s="161" t="s">
        <v>200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4:26" ht="11.25">
      <c r="N77" s="161" t="s">
        <v>243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N77:Z77"/>
    <mergeCell ref="A1:M1"/>
    <mergeCell ref="N1:Y1"/>
    <mergeCell ref="A3:A5"/>
    <mergeCell ref="P4:Q4"/>
    <mergeCell ref="B4:C4"/>
    <mergeCell ref="D4:E4"/>
    <mergeCell ref="F4:G4"/>
    <mergeCell ref="B3:I3"/>
    <mergeCell ref="R4:S4"/>
    <mergeCell ref="N75:Z75"/>
    <mergeCell ref="J4:K4"/>
    <mergeCell ref="L4:M4"/>
    <mergeCell ref="N4:O4"/>
    <mergeCell ref="N76:Z76"/>
    <mergeCell ref="H4:I4"/>
    <mergeCell ref="N73:Y73"/>
    <mergeCell ref="N74:Y74"/>
    <mergeCell ref="X3:Y3"/>
    <mergeCell ref="R3:W3"/>
    <mergeCell ref="N71:Y71"/>
    <mergeCell ref="N72:Y72"/>
    <mergeCell ref="T4:U4"/>
    <mergeCell ref="V4:W4"/>
    <mergeCell ref="J3:Q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2"/>
  <colBreaks count="1" manualBreakCount="1">
    <brk id="13" max="7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7" sqref="A7"/>
    </sheetView>
  </sheetViews>
  <sheetFormatPr defaultColWidth="9.00390625" defaultRowHeight="12"/>
  <cols>
    <col min="1" max="1" width="11.00390625" style="2" customWidth="1"/>
    <col min="2" max="2" width="10.50390625" style="2" customWidth="1"/>
    <col min="3" max="4" width="11.875" style="2" bestFit="1" customWidth="1"/>
    <col min="5" max="5" width="5.375" style="2" customWidth="1"/>
    <col min="6" max="6" width="9.875" style="2" bestFit="1" customWidth="1"/>
    <col min="7" max="7" width="5.375" style="2" customWidth="1"/>
    <col min="8" max="8" width="11.875" style="2" customWidth="1"/>
    <col min="9" max="9" width="5.375" style="2" customWidth="1"/>
    <col min="10" max="10" width="12.375" style="2" customWidth="1"/>
    <col min="11" max="11" width="5.375" style="2" customWidth="1"/>
    <col min="12" max="12" width="10.625" style="2" customWidth="1"/>
    <col min="13" max="13" width="5.625" style="2" customWidth="1"/>
    <col min="14" max="14" width="14.125" style="2" customWidth="1"/>
    <col min="15" max="15" width="5.375" style="2" customWidth="1"/>
    <col min="16" max="16" width="14.00390625" style="2" customWidth="1"/>
    <col min="17" max="17" width="5.375" style="2" customWidth="1"/>
    <col min="18" max="18" width="13.875" style="2" customWidth="1"/>
    <col min="19" max="19" width="5.375" style="2" customWidth="1"/>
    <col min="20" max="20" width="13.50390625" style="2" customWidth="1"/>
    <col min="21" max="21" width="8.00390625" style="2" customWidth="1"/>
    <col min="22" max="22" width="13.875" style="2" customWidth="1"/>
    <col min="23" max="23" width="14.125" style="2" customWidth="1"/>
    <col min="24" max="24" width="12.625" style="2" customWidth="1"/>
    <col min="25" max="25" width="8.375" style="2" customWidth="1"/>
    <col min="26" max="26" width="9.125" style="2" customWidth="1"/>
    <col min="27" max="16384" width="9.375" style="2" customWidth="1"/>
  </cols>
  <sheetData>
    <row r="1" spans="1:26" ht="24" customHeight="1">
      <c r="A1" s="163" t="s">
        <v>215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 t="s">
        <v>216</v>
      </c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19"/>
      <c r="Z1" s="119"/>
    </row>
    <row r="2" spans="1:25" ht="30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4" ht="11.25">
      <c r="A3" s="165" t="s">
        <v>172</v>
      </c>
      <c r="B3" s="151" t="s">
        <v>174</v>
      </c>
      <c r="C3" s="151"/>
      <c r="D3" s="151" t="s">
        <v>175</v>
      </c>
      <c r="E3" s="151"/>
      <c r="F3" s="151"/>
      <c r="G3" s="151"/>
      <c r="H3" s="151"/>
      <c r="I3" s="151"/>
      <c r="J3" s="167" t="s">
        <v>176</v>
      </c>
      <c r="K3" s="151"/>
      <c r="L3" s="151" t="s">
        <v>227</v>
      </c>
      <c r="M3" s="151"/>
      <c r="N3" s="151"/>
      <c r="O3" s="151"/>
      <c r="P3" s="151" t="s">
        <v>177</v>
      </c>
      <c r="Q3" s="151"/>
      <c r="R3" s="151" t="s">
        <v>178</v>
      </c>
      <c r="S3" s="151"/>
      <c r="T3" s="151"/>
      <c r="U3" s="151"/>
      <c r="V3" s="151" t="s">
        <v>179</v>
      </c>
      <c r="W3" s="151"/>
      <c r="X3" s="152"/>
    </row>
    <row r="4" spans="1:24" ht="37.5" customHeight="1">
      <c r="A4" s="166"/>
      <c r="B4" s="157" t="s">
        <v>181</v>
      </c>
      <c r="C4" s="158"/>
      <c r="D4" s="168" t="s">
        <v>182</v>
      </c>
      <c r="E4" s="169"/>
      <c r="F4" s="169"/>
      <c r="G4" s="170"/>
      <c r="H4" s="171" t="s">
        <v>183</v>
      </c>
      <c r="I4" s="172"/>
      <c r="J4" s="148"/>
      <c r="K4" s="148"/>
      <c r="L4" s="147" t="s">
        <v>184</v>
      </c>
      <c r="M4" s="148"/>
      <c r="N4" s="157" t="s">
        <v>185</v>
      </c>
      <c r="O4" s="158"/>
      <c r="P4" s="157" t="s">
        <v>165</v>
      </c>
      <c r="Q4" s="158"/>
      <c r="R4" s="157" t="s">
        <v>186</v>
      </c>
      <c r="S4" s="158"/>
      <c r="T4" s="157" t="s">
        <v>187</v>
      </c>
      <c r="U4" s="158"/>
      <c r="V4" s="122" t="s">
        <v>226</v>
      </c>
      <c r="W4" s="123" t="s">
        <v>225</v>
      </c>
      <c r="X4" s="121" t="s">
        <v>224</v>
      </c>
    </row>
    <row r="5" spans="1:24" ht="11.25">
      <c r="A5" s="166"/>
      <c r="B5" s="10" t="s">
        <v>188</v>
      </c>
      <c r="C5" s="11" t="s">
        <v>189</v>
      </c>
      <c r="D5" s="10" t="s">
        <v>190</v>
      </c>
      <c r="E5" s="11" t="s">
        <v>189</v>
      </c>
      <c r="F5" s="10" t="s">
        <v>191</v>
      </c>
      <c r="G5" s="11" t="s">
        <v>189</v>
      </c>
      <c r="H5" s="10" t="s">
        <v>188</v>
      </c>
      <c r="I5" s="11" t="s">
        <v>189</v>
      </c>
      <c r="J5" s="10" t="s">
        <v>188</v>
      </c>
      <c r="K5" s="11" t="s">
        <v>189</v>
      </c>
      <c r="L5" s="10" t="s">
        <v>188</v>
      </c>
      <c r="M5" s="11" t="s">
        <v>189</v>
      </c>
      <c r="N5" s="10" t="s">
        <v>188</v>
      </c>
      <c r="O5" s="11" t="s">
        <v>189</v>
      </c>
      <c r="P5" s="10" t="s">
        <v>188</v>
      </c>
      <c r="Q5" s="11" t="s">
        <v>189</v>
      </c>
      <c r="R5" s="10" t="s">
        <v>188</v>
      </c>
      <c r="S5" s="11" t="s">
        <v>189</v>
      </c>
      <c r="T5" s="10" t="s">
        <v>188</v>
      </c>
      <c r="U5" s="11" t="s">
        <v>189</v>
      </c>
      <c r="V5" s="10" t="s">
        <v>192</v>
      </c>
      <c r="W5" s="10" t="s">
        <v>192</v>
      </c>
      <c r="X5" s="10" t="s">
        <v>192</v>
      </c>
    </row>
    <row r="6" spans="1:23" s="14" customFormat="1" ht="7.5" customHeight="1">
      <c r="A6" s="12"/>
      <c r="B6" s="13" t="s">
        <v>193</v>
      </c>
      <c r="C6" s="13"/>
      <c r="D6" s="13" t="s">
        <v>194</v>
      </c>
      <c r="E6" s="13"/>
      <c r="F6" s="13" t="s">
        <v>194</v>
      </c>
      <c r="G6" s="13"/>
      <c r="H6" s="13"/>
      <c r="I6" s="13"/>
      <c r="J6" s="13" t="s">
        <v>195</v>
      </c>
      <c r="K6" s="13"/>
      <c r="L6" s="13" t="s">
        <v>196</v>
      </c>
      <c r="M6" s="13"/>
      <c r="N6" s="13" t="s">
        <v>197</v>
      </c>
      <c r="O6" s="13"/>
      <c r="P6" s="13" t="s">
        <v>198</v>
      </c>
      <c r="Q6" s="13"/>
      <c r="R6" s="13" t="s">
        <v>199</v>
      </c>
      <c r="S6" s="13"/>
      <c r="T6" s="13" t="s">
        <v>199</v>
      </c>
      <c r="U6" s="13"/>
      <c r="V6" s="13"/>
      <c r="W6" s="13"/>
    </row>
    <row r="7" spans="1:25" ht="10.5" customHeight="1">
      <c r="A7" s="15" t="s">
        <v>219</v>
      </c>
      <c r="B7" s="17">
        <v>393224</v>
      </c>
      <c r="C7" s="18"/>
      <c r="D7" s="19">
        <v>32.8</v>
      </c>
      <c r="E7" s="18"/>
      <c r="F7" s="19">
        <v>17.8</v>
      </c>
      <c r="G7" s="18"/>
      <c r="H7" s="19">
        <v>7.1</v>
      </c>
      <c r="I7" s="18"/>
      <c r="J7" s="17">
        <v>2972</v>
      </c>
      <c r="K7" s="18"/>
      <c r="L7" s="17">
        <v>35968</v>
      </c>
      <c r="M7" s="18"/>
      <c r="N7" s="20">
        <v>13619018</v>
      </c>
      <c r="O7" s="18"/>
      <c r="P7" s="20">
        <v>66278836</v>
      </c>
      <c r="Q7" s="18"/>
      <c r="R7" s="20">
        <v>724675</v>
      </c>
      <c r="S7" s="18"/>
      <c r="T7" s="20">
        <v>1801150</v>
      </c>
      <c r="U7" s="18"/>
      <c r="V7" s="21">
        <v>96</v>
      </c>
      <c r="W7" s="22">
        <v>93.3</v>
      </c>
      <c r="X7" s="22">
        <v>98</v>
      </c>
      <c r="Y7" s="23"/>
    </row>
    <row r="8" spans="1:25" ht="10.5" customHeight="1">
      <c r="A8" s="24" t="s">
        <v>203</v>
      </c>
      <c r="B8" s="17">
        <v>399099</v>
      </c>
      <c r="C8" s="18"/>
      <c r="D8" s="19">
        <v>32.9</v>
      </c>
      <c r="E8" s="18"/>
      <c r="F8" s="19">
        <v>20</v>
      </c>
      <c r="G8" s="18"/>
      <c r="H8" s="19">
        <v>7.1</v>
      </c>
      <c r="I8" s="18"/>
      <c r="J8" s="17">
        <v>3004</v>
      </c>
      <c r="K8" s="18"/>
      <c r="L8" s="17">
        <v>35924</v>
      </c>
      <c r="M8" s="18"/>
      <c r="N8" s="20">
        <v>13264037</v>
      </c>
      <c r="O8" s="18"/>
      <c r="P8" s="20">
        <v>68103696</v>
      </c>
      <c r="Q8" s="18"/>
      <c r="R8" s="20">
        <v>729457</v>
      </c>
      <c r="S8" s="18"/>
      <c r="T8" s="20">
        <v>1784432</v>
      </c>
      <c r="U8" s="18"/>
      <c r="V8" s="21">
        <v>96.9</v>
      </c>
      <c r="W8" s="22">
        <v>104.8</v>
      </c>
      <c r="X8" s="22">
        <v>98.6</v>
      </c>
      <c r="Y8" s="23"/>
    </row>
    <row r="9" spans="1:25" ht="10.5" customHeight="1">
      <c r="A9" s="24" t="s">
        <v>204</v>
      </c>
      <c r="B9" s="25">
        <v>407343</v>
      </c>
      <c r="C9" s="18"/>
      <c r="D9" s="26">
        <v>31.8</v>
      </c>
      <c r="E9" s="18"/>
      <c r="F9" s="26">
        <v>19.5</v>
      </c>
      <c r="G9" s="18"/>
      <c r="H9" s="26">
        <v>7</v>
      </c>
      <c r="I9" s="18"/>
      <c r="J9" s="25">
        <v>3001</v>
      </c>
      <c r="K9" s="18"/>
      <c r="L9" s="25">
        <v>35822</v>
      </c>
      <c r="M9" s="18"/>
      <c r="N9" s="27">
        <v>12940636</v>
      </c>
      <c r="O9" s="18"/>
      <c r="P9" s="27">
        <v>70106536</v>
      </c>
      <c r="Q9" s="18"/>
      <c r="R9" s="27">
        <v>761789</v>
      </c>
      <c r="S9" s="18"/>
      <c r="T9" s="27">
        <v>1782944</v>
      </c>
      <c r="U9" s="18"/>
      <c r="V9" s="21">
        <v>100</v>
      </c>
      <c r="W9" s="28">
        <v>100</v>
      </c>
      <c r="X9" s="28">
        <v>98.5</v>
      </c>
      <c r="Y9" s="23"/>
    </row>
    <row r="10" spans="1:25" ht="10.5" customHeight="1">
      <c r="A10" s="29" t="s">
        <v>110</v>
      </c>
      <c r="B10" s="25">
        <v>412962</v>
      </c>
      <c r="C10" s="32"/>
      <c r="D10" s="26">
        <v>31.7</v>
      </c>
      <c r="E10" s="32"/>
      <c r="F10" s="26">
        <v>16.6</v>
      </c>
      <c r="G10" s="32"/>
      <c r="H10" s="26">
        <v>7.1</v>
      </c>
      <c r="I10" s="32"/>
      <c r="J10" s="25">
        <v>3092</v>
      </c>
      <c r="K10" s="32"/>
      <c r="L10" s="25">
        <v>35751</v>
      </c>
      <c r="M10" s="32"/>
      <c r="N10" s="27">
        <v>12633029</v>
      </c>
      <c r="O10" s="32"/>
      <c r="P10" s="27">
        <v>71775647</v>
      </c>
      <c r="Q10" s="32"/>
      <c r="R10" s="27">
        <v>771084</v>
      </c>
      <c r="S10" s="32"/>
      <c r="T10" s="27">
        <v>1812119</v>
      </c>
      <c r="U10" s="32"/>
      <c r="V10" s="21">
        <v>102.3</v>
      </c>
      <c r="W10" s="28">
        <v>98</v>
      </c>
      <c r="X10" s="28">
        <v>98.6</v>
      </c>
      <c r="Y10" s="23"/>
    </row>
    <row r="11" spans="1:25" ht="10.5" customHeight="1">
      <c r="A11" s="29" t="s">
        <v>205</v>
      </c>
      <c r="B11" s="25">
        <v>420949</v>
      </c>
      <c r="C11" s="32"/>
      <c r="D11" s="26">
        <v>30.5</v>
      </c>
      <c r="E11" s="32"/>
      <c r="F11" s="26">
        <v>17.3</v>
      </c>
      <c r="G11" s="32"/>
      <c r="H11" s="26">
        <v>7.2</v>
      </c>
      <c r="I11" s="32"/>
      <c r="J11" s="25">
        <v>3112</v>
      </c>
      <c r="K11" s="32"/>
      <c r="L11" s="25">
        <v>35633</v>
      </c>
      <c r="M11" s="32"/>
      <c r="N11" s="27">
        <v>12336867</v>
      </c>
      <c r="O11" s="32"/>
      <c r="P11" s="27">
        <v>72856583</v>
      </c>
      <c r="Q11" s="32"/>
      <c r="R11" s="27">
        <v>780399</v>
      </c>
      <c r="S11" s="32"/>
      <c r="T11" s="27">
        <v>1899564</v>
      </c>
      <c r="U11" s="32"/>
      <c r="V11" s="21">
        <v>106</v>
      </c>
      <c r="W11" s="28">
        <v>98.4</v>
      </c>
      <c r="X11" s="28">
        <v>100.4</v>
      </c>
      <c r="Y11" s="23"/>
    </row>
    <row r="12" spans="1:25" s="34" customFormat="1" ht="10.5" customHeight="1">
      <c r="A12" s="29" t="s">
        <v>206</v>
      </c>
      <c r="B12" s="25">
        <v>413107</v>
      </c>
      <c r="C12" s="32"/>
      <c r="D12" s="26">
        <v>28.4</v>
      </c>
      <c r="E12" s="32"/>
      <c r="F12" s="26">
        <v>21.6</v>
      </c>
      <c r="G12" s="32"/>
      <c r="H12" s="26">
        <v>7.5</v>
      </c>
      <c r="I12" s="32"/>
      <c r="J12" s="25">
        <v>3010</v>
      </c>
      <c r="K12" s="32"/>
      <c r="L12" s="25">
        <v>35531</v>
      </c>
      <c r="M12" s="32"/>
      <c r="N12" s="27">
        <v>12044137</v>
      </c>
      <c r="O12" s="32"/>
      <c r="P12" s="27">
        <v>73688389</v>
      </c>
      <c r="Q12" s="32"/>
      <c r="R12" s="27">
        <v>803878</v>
      </c>
      <c r="S12" s="32"/>
      <c r="T12" s="27">
        <v>2033546</v>
      </c>
      <c r="U12" s="32"/>
      <c r="V12" s="21">
        <v>98.4</v>
      </c>
      <c r="W12" s="28">
        <v>92.5</v>
      </c>
      <c r="X12" s="28">
        <v>101</v>
      </c>
      <c r="Y12" s="33"/>
    </row>
    <row r="13" spans="1:25" s="36" customFormat="1" ht="10.5" customHeight="1">
      <c r="A13" s="29" t="s">
        <v>207</v>
      </c>
      <c r="B13" s="25">
        <v>391333</v>
      </c>
      <c r="C13" s="32"/>
      <c r="D13" s="26">
        <v>28.8</v>
      </c>
      <c r="E13" s="32"/>
      <c r="F13" s="26">
        <v>23.4</v>
      </c>
      <c r="G13" s="32"/>
      <c r="H13" s="26">
        <v>7.9</v>
      </c>
      <c r="I13" s="32"/>
      <c r="J13" s="25">
        <v>2957</v>
      </c>
      <c r="K13" s="32"/>
      <c r="L13" s="25">
        <v>35408</v>
      </c>
      <c r="M13" s="32"/>
      <c r="N13" s="27">
        <v>11744079</v>
      </c>
      <c r="O13" s="32"/>
      <c r="P13" s="27">
        <v>74582612</v>
      </c>
      <c r="Q13" s="32"/>
      <c r="R13" s="27">
        <v>850364</v>
      </c>
      <c r="S13" s="32"/>
      <c r="T13" s="27">
        <v>2165626</v>
      </c>
      <c r="U13" s="32"/>
      <c r="V13" s="21">
        <v>99.2</v>
      </c>
      <c r="W13" s="28">
        <v>94</v>
      </c>
      <c r="X13" s="28">
        <v>100.7</v>
      </c>
      <c r="Y13" s="35"/>
    </row>
    <row r="14" spans="1:25" s="36" customFormat="1" ht="10.5" customHeight="1">
      <c r="A14" s="29" t="s">
        <v>208</v>
      </c>
      <c r="B14" s="37">
        <v>395537</v>
      </c>
      <c r="C14" s="32"/>
      <c r="D14" s="26">
        <v>30.6</v>
      </c>
      <c r="E14" s="32"/>
      <c r="F14" s="26">
        <v>22.4</v>
      </c>
      <c r="G14" s="32"/>
      <c r="H14" s="26">
        <v>8.4</v>
      </c>
      <c r="I14" s="32"/>
      <c r="J14" s="25">
        <v>2998</v>
      </c>
      <c r="K14" s="32"/>
      <c r="L14" s="25">
        <v>35315</v>
      </c>
      <c r="M14" s="32"/>
      <c r="N14" s="27">
        <v>11469796</v>
      </c>
      <c r="O14" s="32"/>
      <c r="P14" s="27">
        <v>75524973</v>
      </c>
      <c r="Q14" s="32"/>
      <c r="R14" s="27">
        <v>931934</v>
      </c>
      <c r="S14" s="32"/>
      <c r="T14" s="27">
        <v>2443470</v>
      </c>
      <c r="U14" s="32"/>
      <c r="V14" s="21">
        <v>105</v>
      </c>
      <c r="W14" s="38">
        <v>94.3</v>
      </c>
      <c r="X14" s="28">
        <v>100</v>
      </c>
      <c r="Y14" s="35"/>
    </row>
    <row r="15" spans="1:25" s="44" customFormat="1" ht="10.5" customHeight="1">
      <c r="A15" s="29" t="s">
        <v>221</v>
      </c>
      <c r="B15" s="39">
        <v>394734</v>
      </c>
      <c r="C15" s="32"/>
      <c r="D15" s="26">
        <v>26.8</v>
      </c>
      <c r="E15" s="32"/>
      <c r="F15" s="26">
        <v>26.4</v>
      </c>
      <c r="G15" s="32"/>
      <c r="H15" s="26">
        <v>9</v>
      </c>
      <c r="I15" s="32"/>
      <c r="J15" s="40">
        <v>2910</v>
      </c>
      <c r="K15" s="32"/>
      <c r="L15" s="25">
        <v>35155</v>
      </c>
      <c r="M15" s="32"/>
      <c r="N15" s="27">
        <v>11288831</v>
      </c>
      <c r="O15" s="32"/>
      <c r="P15" s="27">
        <v>76270813</v>
      </c>
      <c r="Q15" s="32"/>
      <c r="R15" s="27">
        <v>947169</v>
      </c>
      <c r="S15" s="32"/>
      <c r="T15" s="27">
        <v>2735612</v>
      </c>
      <c r="U15" s="32"/>
      <c r="V15" s="21">
        <v>96.8</v>
      </c>
      <c r="W15" s="41">
        <v>92.98936170212768</v>
      </c>
      <c r="X15" s="42">
        <v>99.3</v>
      </c>
      <c r="Y15" s="43"/>
    </row>
    <row r="16" spans="1:25" s="55" customFormat="1" ht="10.5" customHeight="1">
      <c r="A16" s="45" t="s">
        <v>222</v>
      </c>
      <c r="B16" s="47">
        <v>382685</v>
      </c>
      <c r="C16" s="48"/>
      <c r="D16" s="49">
        <v>26.3</v>
      </c>
      <c r="E16" s="48"/>
      <c r="F16" s="49">
        <v>28.1</v>
      </c>
      <c r="G16" s="48"/>
      <c r="H16" s="49">
        <v>9.8</v>
      </c>
      <c r="I16" s="48"/>
      <c r="J16" s="50">
        <v>0</v>
      </c>
      <c r="K16" s="48"/>
      <c r="L16" s="1">
        <f>SUM(L18:L69)</f>
        <v>34967</v>
      </c>
      <c r="M16" s="48"/>
      <c r="N16" s="69">
        <f>SUM(N18:N69)</f>
        <v>11102176</v>
      </c>
      <c r="O16" s="48"/>
      <c r="P16" s="51">
        <v>76892517</v>
      </c>
      <c r="Q16" s="48"/>
      <c r="R16" s="51">
        <v>936722</v>
      </c>
      <c r="S16" s="48"/>
      <c r="T16" s="51">
        <f>SUM(T18:T69)</f>
        <v>2853739</v>
      </c>
      <c r="U16" s="48"/>
      <c r="V16" s="125" t="s">
        <v>223</v>
      </c>
      <c r="W16" s="70" t="s">
        <v>223</v>
      </c>
      <c r="X16" s="53">
        <v>98.4</v>
      </c>
      <c r="Y16" s="54"/>
    </row>
    <row r="17" spans="1:25" ht="15" customHeight="1">
      <c r="A17" s="56"/>
      <c r="B17" s="57"/>
      <c r="C17" s="18"/>
      <c r="D17" s="19"/>
      <c r="E17" s="18"/>
      <c r="F17" s="19"/>
      <c r="G17" s="18"/>
      <c r="J17" s="17"/>
      <c r="K17" s="18"/>
      <c r="L17" s="17"/>
      <c r="M17" s="18"/>
      <c r="N17" s="20"/>
      <c r="O17" s="18"/>
      <c r="P17" s="20"/>
      <c r="Q17" s="18"/>
      <c r="R17" s="20"/>
      <c r="S17" s="18"/>
      <c r="T17" s="20"/>
      <c r="U17" s="18"/>
      <c r="V17" s="19"/>
      <c r="W17" s="22"/>
      <c r="X17" s="22"/>
      <c r="Y17" s="23"/>
    </row>
    <row r="18" spans="1:25" ht="10.5" customHeight="1">
      <c r="A18" s="58" t="s">
        <v>61</v>
      </c>
      <c r="B18" s="60">
        <v>288822</v>
      </c>
      <c r="C18" s="117">
        <f>RANK(B18,B$18:B$69)</f>
        <v>43</v>
      </c>
      <c r="D18" s="19">
        <v>43.9</v>
      </c>
      <c r="E18" s="117">
        <f>RANK(D18,D$18:D$69)</f>
        <v>1</v>
      </c>
      <c r="F18" s="19">
        <v>50.2</v>
      </c>
      <c r="G18" s="117">
        <f>RANK(F18,F$18:F$69)</f>
        <v>4</v>
      </c>
      <c r="H18" s="19">
        <v>18.6</v>
      </c>
      <c r="I18" s="117">
        <f>RANK(H18,H$18:H$69)</f>
        <v>1</v>
      </c>
      <c r="J18" s="17">
        <v>2782</v>
      </c>
      <c r="K18" s="117">
        <f>RANK(J18,J$18:J$69)</f>
        <v>21</v>
      </c>
      <c r="L18" s="17">
        <v>2243</v>
      </c>
      <c r="M18" s="117">
        <f>RANK(L18,L$18:L$69)</f>
        <v>2</v>
      </c>
      <c r="N18" s="20">
        <v>484624</v>
      </c>
      <c r="O18" s="117">
        <f>RANK(N18,N$18:N$69)</f>
        <v>8</v>
      </c>
      <c r="P18" s="20">
        <v>3664638</v>
      </c>
      <c r="Q18" s="117">
        <f>RANK(P18,P$18:P$69)</f>
        <v>6</v>
      </c>
      <c r="R18" s="20">
        <v>28674</v>
      </c>
      <c r="S18" s="117">
        <f>RANK(R18,R$18:R$69)</f>
        <v>10</v>
      </c>
      <c r="T18" s="20">
        <v>94091</v>
      </c>
      <c r="U18" s="117">
        <f>RANK(T18,T$18:T$69)</f>
        <v>9</v>
      </c>
      <c r="V18" s="21">
        <v>94.6</v>
      </c>
      <c r="W18" s="22">
        <v>99.4</v>
      </c>
      <c r="X18" s="22">
        <v>97.8</v>
      </c>
      <c r="Y18" s="23"/>
    </row>
    <row r="19" spans="1:25" ht="10.5" customHeight="1">
      <c r="A19" s="58" t="s">
        <v>62</v>
      </c>
      <c r="B19" s="60">
        <v>276092</v>
      </c>
      <c r="C19" s="117">
        <f aca="true" t="shared" si="0" ref="C19:C69">RANK(B19,B$18:B$69)</f>
        <v>45</v>
      </c>
      <c r="D19" s="19">
        <v>24.2</v>
      </c>
      <c r="E19" s="117">
        <f aca="true" t="shared" si="1" ref="E19:E69">RANK(D19,D$18:D$69)</f>
        <v>37</v>
      </c>
      <c r="F19" s="19">
        <v>50.3</v>
      </c>
      <c r="G19" s="117">
        <f aca="true" t="shared" si="2" ref="G19:G69">RANK(F19,F$18:F$69)</f>
        <v>3</v>
      </c>
      <c r="H19" s="19">
        <v>13.6</v>
      </c>
      <c r="I19" s="117">
        <f aca="true" t="shared" si="3" ref="I19:I69">RANK(H19,H$18:H$69)</f>
        <v>4</v>
      </c>
      <c r="J19" s="17">
        <v>2359</v>
      </c>
      <c r="K19" s="117">
        <f aca="true" t="shared" si="4" ref="K19:K69">RANK(J19,J$18:J$69)</f>
        <v>43</v>
      </c>
      <c r="L19" s="17">
        <v>629</v>
      </c>
      <c r="M19" s="117">
        <f aca="true" t="shared" si="5" ref="M19:M69">RANK(L19,L$18:L$69)</f>
        <v>23</v>
      </c>
      <c r="N19" s="20">
        <v>137522</v>
      </c>
      <c r="O19" s="117">
        <f aca="true" t="shared" si="6" ref="O19:O69">RANK(N19,N$18:N$69)</f>
        <v>27</v>
      </c>
      <c r="P19" s="20">
        <v>986932</v>
      </c>
      <c r="Q19" s="117">
        <f aca="true" t="shared" si="7" ref="Q19:Q69">RANK(P19,P$18:P$69)</f>
        <v>26</v>
      </c>
      <c r="R19" s="20">
        <v>9126</v>
      </c>
      <c r="S19" s="117">
        <f aca="true" t="shared" si="8" ref="S19:S69">RANK(R19,R$18:R$69)</f>
        <v>32</v>
      </c>
      <c r="T19" s="20">
        <v>19202</v>
      </c>
      <c r="U19" s="117">
        <f aca="true" t="shared" si="9" ref="U19:U69">RANK(T19,T$18:T$69)</f>
        <v>31</v>
      </c>
      <c r="V19" s="21">
        <v>83.5</v>
      </c>
      <c r="W19" s="22">
        <v>92.1</v>
      </c>
      <c r="X19" s="22">
        <v>102.2</v>
      </c>
      <c r="Y19" s="23"/>
    </row>
    <row r="20" spans="1:25" ht="10.5" customHeight="1">
      <c r="A20" s="58" t="s">
        <v>63</v>
      </c>
      <c r="B20" s="60">
        <v>300038</v>
      </c>
      <c r="C20" s="117">
        <f t="shared" si="0"/>
        <v>38</v>
      </c>
      <c r="D20" s="19">
        <v>36.6</v>
      </c>
      <c r="E20" s="117">
        <f t="shared" si="1"/>
        <v>2</v>
      </c>
      <c r="F20" s="19">
        <v>51.2</v>
      </c>
      <c r="G20" s="117">
        <f t="shared" si="2"/>
        <v>1</v>
      </c>
      <c r="H20" s="19">
        <v>6.1</v>
      </c>
      <c r="I20" s="117">
        <f t="shared" si="3"/>
        <v>24</v>
      </c>
      <c r="J20" s="17">
        <v>2460</v>
      </c>
      <c r="K20" s="117">
        <f t="shared" si="4"/>
        <v>37</v>
      </c>
      <c r="L20" s="17">
        <v>684</v>
      </c>
      <c r="M20" s="117">
        <f t="shared" si="5"/>
        <v>18</v>
      </c>
      <c r="N20" s="20">
        <v>130426</v>
      </c>
      <c r="O20" s="117">
        <f t="shared" si="6"/>
        <v>30</v>
      </c>
      <c r="P20" s="20">
        <v>967842</v>
      </c>
      <c r="Q20" s="117">
        <f t="shared" si="7"/>
        <v>28</v>
      </c>
      <c r="R20" s="20">
        <v>5928</v>
      </c>
      <c r="S20" s="117">
        <f t="shared" si="8"/>
        <v>41</v>
      </c>
      <c r="T20" s="20">
        <v>15011</v>
      </c>
      <c r="U20" s="117">
        <f t="shared" si="9"/>
        <v>38</v>
      </c>
      <c r="V20" s="21">
        <v>90.1</v>
      </c>
      <c r="W20" s="22">
        <v>94.2</v>
      </c>
      <c r="X20" s="22">
        <v>98.3</v>
      </c>
      <c r="Y20" s="23"/>
    </row>
    <row r="21" spans="1:25" ht="10.5" customHeight="1">
      <c r="A21" s="58" t="s">
        <v>64</v>
      </c>
      <c r="B21" s="60">
        <v>305639</v>
      </c>
      <c r="C21" s="117">
        <f t="shared" si="0"/>
        <v>35</v>
      </c>
      <c r="D21" s="19">
        <v>27</v>
      </c>
      <c r="E21" s="117">
        <f t="shared" si="1"/>
        <v>32</v>
      </c>
      <c r="F21" s="19">
        <v>26.6</v>
      </c>
      <c r="G21" s="117">
        <f t="shared" si="2"/>
        <v>34</v>
      </c>
      <c r="H21" s="19">
        <v>4.7</v>
      </c>
      <c r="I21" s="117">
        <f t="shared" si="3"/>
        <v>33</v>
      </c>
      <c r="J21" s="17">
        <v>2589</v>
      </c>
      <c r="K21" s="117">
        <f t="shared" si="4"/>
        <v>31</v>
      </c>
      <c r="L21" s="17">
        <v>702</v>
      </c>
      <c r="M21" s="117">
        <f t="shared" si="5"/>
        <v>17</v>
      </c>
      <c r="N21" s="20">
        <v>214057</v>
      </c>
      <c r="O21" s="117">
        <f t="shared" si="6"/>
        <v>14</v>
      </c>
      <c r="P21" s="20">
        <v>1527017</v>
      </c>
      <c r="Q21" s="117">
        <f t="shared" si="7"/>
        <v>18</v>
      </c>
      <c r="R21" s="20">
        <v>12864</v>
      </c>
      <c r="S21" s="117">
        <f t="shared" si="8"/>
        <v>23</v>
      </c>
      <c r="T21" s="20">
        <v>49261</v>
      </c>
      <c r="U21" s="117">
        <f t="shared" si="9"/>
        <v>15</v>
      </c>
      <c r="V21" s="21">
        <v>100.6</v>
      </c>
      <c r="W21" s="22">
        <v>93.2</v>
      </c>
      <c r="X21" s="22">
        <v>98.6</v>
      </c>
      <c r="Y21" s="23"/>
    </row>
    <row r="22" spans="1:25" ht="10.5" customHeight="1">
      <c r="A22" s="58" t="s">
        <v>65</v>
      </c>
      <c r="B22" s="60">
        <v>275659</v>
      </c>
      <c r="C22" s="117">
        <f t="shared" si="0"/>
        <v>46</v>
      </c>
      <c r="D22" s="19">
        <v>29.1</v>
      </c>
      <c r="E22" s="117">
        <f t="shared" si="1"/>
        <v>24</v>
      </c>
      <c r="F22" s="19">
        <v>40.9</v>
      </c>
      <c r="G22" s="117">
        <f t="shared" si="2"/>
        <v>6</v>
      </c>
      <c r="H22" s="19">
        <v>7.7</v>
      </c>
      <c r="I22" s="117">
        <f t="shared" si="3"/>
        <v>17</v>
      </c>
      <c r="J22" s="17">
        <v>2402</v>
      </c>
      <c r="K22" s="117">
        <f t="shared" si="4"/>
        <v>41</v>
      </c>
      <c r="L22" s="17">
        <v>447</v>
      </c>
      <c r="M22" s="117">
        <f t="shared" si="5"/>
        <v>35</v>
      </c>
      <c r="N22" s="20">
        <v>101317</v>
      </c>
      <c r="O22" s="117">
        <f t="shared" si="6"/>
        <v>37</v>
      </c>
      <c r="P22" s="20">
        <v>818867</v>
      </c>
      <c r="Q22" s="117">
        <f t="shared" si="7"/>
        <v>37</v>
      </c>
      <c r="R22" s="20">
        <v>5082</v>
      </c>
      <c r="S22" s="117">
        <f t="shared" si="8"/>
        <v>45</v>
      </c>
      <c r="T22" s="20">
        <v>11978</v>
      </c>
      <c r="U22" s="117">
        <f t="shared" si="9"/>
        <v>44</v>
      </c>
      <c r="V22" s="21">
        <v>102.7</v>
      </c>
      <c r="W22" s="22">
        <v>94.1</v>
      </c>
      <c r="X22" s="22">
        <v>98.5</v>
      </c>
      <c r="Y22" s="23"/>
    </row>
    <row r="23" spans="1:25" ht="10.5" customHeight="1">
      <c r="A23" s="58" t="s">
        <v>66</v>
      </c>
      <c r="B23" s="60">
        <v>289901</v>
      </c>
      <c r="C23" s="117">
        <f t="shared" si="0"/>
        <v>41</v>
      </c>
      <c r="D23" s="19">
        <v>34.6</v>
      </c>
      <c r="E23" s="117">
        <f t="shared" si="1"/>
        <v>5</v>
      </c>
      <c r="F23" s="19">
        <v>37.2</v>
      </c>
      <c r="G23" s="117">
        <f t="shared" si="2"/>
        <v>9</v>
      </c>
      <c r="H23" s="19">
        <v>3.8</v>
      </c>
      <c r="I23" s="117">
        <f t="shared" si="3"/>
        <v>37</v>
      </c>
      <c r="J23" s="17">
        <v>2446</v>
      </c>
      <c r="K23" s="117">
        <f t="shared" si="4"/>
        <v>39</v>
      </c>
      <c r="L23" s="17">
        <v>505</v>
      </c>
      <c r="M23" s="117">
        <f t="shared" si="5"/>
        <v>31</v>
      </c>
      <c r="N23" s="20">
        <v>114267</v>
      </c>
      <c r="O23" s="117">
        <f t="shared" si="6"/>
        <v>34</v>
      </c>
      <c r="P23" s="20">
        <v>907962</v>
      </c>
      <c r="Q23" s="117">
        <f t="shared" si="7"/>
        <v>30</v>
      </c>
      <c r="R23" s="20">
        <v>9134</v>
      </c>
      <c r="S23" s="117">
        <f t="shared" si="8"/>
        <v>31</v>
      </c>
      <c r="T23" s="20">
        <v>14331</v>
      </c>
      <c r="U23" s="117">
        <f t="shared" si="9"/>
        <v>39</v>
      </c>
      <c r="V23" s="21">
        <v>93.1</v>
      </c>
      <c r="W23" s="22">
        <v>98.4</v>
      </c>
      <c r="X23" s="22">
        <v>98.4</v>
      </c>
      <c r="Y23" s="23"/>
    </row>
    <row r="24" spans="1:25" ht="10.5" customHeight="1">
      <c r="A24" s="58" t="s">
        <v>67</v>
      </c>
      <c r="B24" s="60">
        <v>314685</v>
      </c>
      <c r="C24" s="117">
        <f t="shared" si="0"/>
        <v>32</v>
      </c>
      <c r="D24" s="19">
        <v>29.6</v>
      </c>
      <c r="E24" s="117">
        <f t="shared" si="1"/>
        <v>21</v>
      </c>
      <c r="F24" s="19">
        <v>35.9</v>
      </c>
      <c r="G24" s="117">
        <f t="shared" si="2"/>
        <v>13</v>
      </c>
      <c r="H24" s="19">
        <v>5.3</v>
      </c>
      <c r="I24" s="117">
        <f t="shared" si="3"/>
        <v>28</v>
      </c>
      <c r="J24" s="17">
        <v>2748</v>
      </c>
      <c r="K24" s="117">
        <f t="shared" si="4"/>
        <v>24</v>
      </c>
      <c r="L24" s="17">
        <v>836</v>
      </c>
      <c r="M24" s="117">
        <f t="shared" si="5"/>
        <v>14</v>
      </c>
      <c r="N24" s="20">
        <v>208138</v>
      </c>
      <c r="O24" s="117">
        <f t="shared" si="6"/>
        <v>16</v>
      </c>
      <c r="P24" s="20">
        <v>1524392</v>
      </c>
      <c r="Q24" s="117">
        <f t="shared" si="7"/>
        <v>19</v>
      </c>
      <c r="R24" s="20">
        <v>15434</v>
      </c>
      <c r="S24" s="117">
        <f t="shared" si="8"/>
        <v>17</v>
      </c>
      <c r="T24" s="20">
        <v>36018</v>
      </c>
      <c r="U24" s="117">
        <f t="shared" si="9"/>
        <v>20</v>
      </c>
      <c r="V24" s="21">
        <v>94.3</v>
      </c>
      <c r="W24" s="22">
        <v>92.2</v>
      </c>
      <c r="X24" s="22">
        <v>98.3</v>
      </c>
      <c r="Y24" s="23"/>
    </row>
    <row r="25" spans="1:25" ht="10.5" customHeight="1">
      <c r="A25" s="58" t="s">
        <v>68</v>
      </c>
      <c r="B25" s="60">
        <v>341843</v>
      </c>
      <c r="C25" s="117">
        <f t="shared" si="0"/>
        <v>19</v>
      </c>
      <c r="D25" s="19">
        <v>24.9</v>
      </c>
      <c r="E25" s="117">
        <f t="shared" si="1"/>
        <v>35</v>
      </c>
      <c r="F25" s="19">
        <v>28.8</v>
      </c>
      <c r="G25" s="117">
        <f t="shared" si="2"/>
        <v>27</v>
      </c>
      <c r="H25" s="19">
        <v>4.4</v>
      </c>
      <c r="I25" s="117">
        <f t="shared" si="3"/>
        <v>35</v>
      </c>
      <c r="J25" s="17">
        <v>2951</v>
      </c>
      <c r="K25" s="117">
        <f t="shared" si="4"/>
        <v>9</v>
      </c>
      <c r="L25" s="17">
        <v>833</v>
      </c>
      <c r="M25" s="117">
        <f t="shared" si="5"/>
        <v>15</v>
      </c>
      <c r="N25" s="20">
        <v>277688</v>
      </c>
      <c r="O25" s="117">
        <f t="shared" si="6"/>
        <v>11</v>
      </c>
      <c r="P25" s="20">
        <v>2316118</v>
      </c>
      <c r="Q25" s="117">
        <f t="shared" si="7"/>
        <v>11</v>
      </c>
      <c r="R25" s="20">
        <v>24699</v>
      </c>
      <c r="S25" s="117">
        <f t="shared" si="8"/>
        <v>11</v>
      </c>
      <c r="T25" s="20">
        <v>67672</v>
      </c>
      <c r="U25" s="117">
        <f t="shared" si="9"/>
        <v>10</v>
      </c>
      <c r="V25" s="21">
        <v>99.5</v>
      </c>
      <c r="W25" s="22">
        <v>98.7</v>
      </c>
      <c r="X25" s="22">
        <v>98.4</v>
      </c>
      <c r="Y25" s="23"/>
    </row>
    <row r="26" spans="1:25" ht="7.5" customHeight="1">
      <c r="A26" s="58"/>
      <c r="B26" s="60"/>
      <c r="C26" s="117"/>
      <c r="D26" s="19"/>
      <c r="E26" s="117"/>
      <c r="F26" s="19"/>
      <c r="G26" s="117"/>
      <c r="I26" s="117"/>
      <c r="J26" s="17"/>
      <c r="K26" s="117"/>
      <c r="M26" s="117"/>
      <c r="O26" s="117"/>
      <c r="Q26" s="117"/>
      <c r="S26" s="117"/>
      <c r="T26" s="20"/>
      <c r="U26" s="117"/>
      <c r="V26" s="21"/>
      <c r="W26" s="22"/>
      <c r="X26" s="61"/>
      <c r="Y26" s="23"/>
    </row>
    <row r="27" spans="1:25" ht="10.5" customHeight="1">
      <c r="A27" s="58" t="s">
        <v>69</v>
      </c>
      <c r="B27" s="60">
        <v>360288</v>
      </c>
      <c r="C27" s="117">
        <f t="shared" si="0"/>
        <v>12</v>
      </c>
      <c r="D27" s="19">
        <v>27.3</v>
      </c>
      <c r="E27" s="117">
        <f t="shared" si="1"/>
        <v>30</v>
      </c>
      <c r="F27" s="19">
        <v>25.2</v>
      </c>
      <c r="G27" s="117">
        <f t="shared" si="2"/>
        <v>37</v>
      </c>
      <c r="H27" s="19">
        <v>4.3</v>
      </c>
      <c r="I27" s="117">
        <f t="shared" si="3"/>
        <v>36</v>
      </c>
      <c r="J27" s="17">
        <v>3135</v>
      </c>
      <c r="K27" s="117">
        <f t="shared" si="4"/>
        <v>6</v>
      </c>
      <c r="L27" s="17">
        <v>619</v>
      </c>
      <c r="M27" s="117">
        <f t="shared" si="5"/>
        <v>24</v>
      </c>
      <c r="N27" s="20">
        <v>185991</v>
      </c>
      <c r="O27" s="117">
        <f t="shared" si="6"/>
        <v>19</v>
      </c>
      <c r="P27" s="20">
        <v>1558974</v>
      </c>
      <c r="Q27" s="117">
        <f t="shared" si="7"/>
        <v>17</v>
      </c>
      <c r="R27" s="20">
        <v>15450</v>
      </c>
      <c r="S27" s="117">
        <f t="shared" si="8"/>
        <v>16</v>
      </c>
      <c r="T27" s="20">
        <v>39061</v>
      </c>
      <c r="U27" s="117">
        <f t="shared" si="9"/>
        <v>19</v>
      </c>
      <c r="V27" s="21">
        <v>91.6</v>
      </c>
      <c r="W27" s="22">
        <v>101.2</v>
      </c>
      <c r="X27" s="22">
        <v>97.9</v>
      </c>
      <c r="Y27" s="23"/>
    </row>
    <row r="28" spans="1:25" ht="10.5" customHeight="1">
      <c r="A28" s="58" t="s">
        <v>70</v>
      </c>
      <c r="B28" s="60">
        <v>368721</v>
      </c>
      <c r="C28" s="117">
        <f t="shared" si="0"/>
        <v>9</v>
      </c>
      <c r="D28" s="19">
        <v>26.2</v>
      </c>
      <c r="E28" s="117">
        <f t="shared" si="1"/>
        <v>33</v>
      </c>
      <c r="F28" s="19">
        <v>22.2</v>
      </c>
      <c r="G28" s="117">
        <f t="shared" si="2"/>
        <v>42</v>
      </c>
      <c r="H28" s="19">
        <v>3.5</v>
      </c>
      <c r="I28" s="117">
        <f t="shared" si="3"/>
        <v>38</v>
      </c>
      <c r="J28" s="17">
        <v>2914</v>
      </c>
      <c r="K28" s="117">
        <f t="shared" si="4"/>
        <v>12</v>
      </c>
      <c r="L28" s="17">
        <v>539</v>
      </c>
      <c r="M28" s="117">
        <f t="shared" si="5"/>
        <v>29</v>
      </c>
      <c r="N28" s="20">
        <v>184176</v>
      </c>
      <c r="O28" s="117">
        <f t="shared" si="6"/>
        <v>20</v>
      </c>
      <c r="P28" s="20">
        <v>1675537</v>
      </c>
      <c r="Q28" s="117">
        <f t="shared" si="7"/>
        <v>15</v>
      </c>
      <c r="R28" s="20">
        <v>18936</v>
      </c>
      <c r="S28" s="117">
        <f t="shared" si="8"/>
        <v>15</v>
      </c>
      <c r="T28" s="20">
        <v>39803</v>
      </c>
      <c r="U28" s="117">
        <f t="shared" si="9"/>
        <v>18</v>
      </c>
      <c r="V28" s="21">
        <v>89.1</v>
      </c>
      <c r="W28" s="22">
        <v>97.6</v>
      </c>
      <c r="X28" s="22">
        <v>99.1</v>
      </c>
      <c r="Y28" s="23"/>
    </row>
    <row r="29" spans="1:25" ht="10.5" customHeight="1">
      <c r="A29" s="58" t="s">
        <v>71</v>
      </c>
      <c r="B29" s="60">
        <v>321367</v>
      </c>
      <c r="C29" s="117">
        <f t="shared" si="0"/>
        <v>28</v>
      </c>
      <c r="D29" s="19">
        <v>18.2</v>
      </c>
      <c r="E29" s="117">
        <f t="shared" si="1"/>
        <v>47</v>
      </c>
      <c r="F29" s="19">
        <v>23.1</v>
      </c>
      <c r="G29" s="117">
        <f t="shared" si="2"/>
        <v>40</v>
      </c>
      <c r="H29" s="19">
        <v>5.6</v>
      </c>
      <c r="I29" s="117">
        <f t="shared" si="3"/>
        <v>26</v>
      </c>
      <c r="J29" s="17">
        <v>2826</v>
      </c>
      <c r="K29" s="117">
        <f t="shared" si="4"/>
        <v>16</v>
      </c>
      <c r="L29" s="17">
        <v>1280</v>
      </c>
      <c r="M29" s="117">
        <f t="shared" si="5"/>
        <v>6</v>
      </c>
      <c r="N29" s="20">
        <v>605342</v>
      </c>
      <c r="O29" s="117">
        <f t="shared" si="6"/>
        <v>5</v>
      </c>
      <c r="P29" s="20">
        <v>3780876</v>
      </c>
      <c r="Q29" s="117">
        <f t="shared" si="7"/>
        <v>4</v>
      </c>
      <c r="R29" s="20">
        <v>51617</v>
      </c>
      <c r="S29" s="117">
        <f t="shared" si="8"/>
        <v>5</v>
      </c>
      <c r="T29" s="20">
        <v>177762</v>
      </c>
      <c r="U29" s="117">
        <f t="shared" si="9"/>
        <v>5</v>
      </c>
      <c r="V29" s="21">
        <v>89.5</v>
      </c>
      <c r="W29" s="22">
        <v>88.2</v>
      </c>
      <c r="X29" s="22">
        <v>97</v>
      </c>
      <c r="Y29" s="23"/>
    </row>
    <row r="30" spans="1:25" ht="10.5" customHeight="1">
      <c r="A30" s="58" t="s">
        <v>72</v>
      </c>
      <c r="B30" s="60">
        <v>353630</v>
      </c>
      <c r="C30" s="117">
        <f t="shared" si="0"/>
        <v>15</v>
      </c>
      <c r="D30" s="19">
        <v>18.5</v>
      </c>
      <c r="E30" s="117">
        <f t="shared" si="1"/>
        <v>45</v>
      </c>
      <c r="F30" s="19">
        <v>22.1</v>
      </c>
      <c r="G30" s="117">
        <f t="shared" si="2"/>
        <v>43</v>
      </c>
      <c r="H30" s="19">
        <v>5.2</v>
      </c>
      <c r="I30" s="117">
        <f t="shared" si="3"/>
        <v>29</v>
      </c>
      <c r="J30" s="17">
        <v>3143</v>
      </c>
      <c r="K30" s="117">
        <f t="shared" si="4"/>
        <v>5</v>
      </c>
      <c r="L30" s="17">
        <v>1278</v>
      </c>
      <c r="M30" s="117">
        <f t="shared" si="5"/>
        <v>7</v>
      </c>
      <c r="N30" s="20">
        <v>503620</v>
      </c>
      <c r="O30" s="117">
        <f t="shared" si="6"/>
        <v>6</v>
      </c>
      <c r="P30" s="20">
        <v>3327917</v>
      </c>
      <c r="Q30" s="117">
        <f t="shared" si="7"/>
        <v>7</v>
      </c>
      <c r="R30" s="20">
        <v>37788</v>
      </c>
      <c r="S30" s="117">
        <f t="shared" si="8"/>
        <v>9</v>
      </c>
      <c r="T30" s="20">
        <v>168366</v>
      </c>
      <c r="U30" s="117">
        <f t="shared" si="9"/>
        <v>6</v>
      </c>
      <c r="V30" s="21">
        <v>100.8</v>
      </c>
      <c r="W30" s="22">
        <v>99.3</v>
      </c>
      <c r="X30" s="22">
        <v>97.9</v>
      </c>
      <c r="Y30" s="23"/>
    </row>
    <row r="31" spans="1:25" ht="10.5" customHeight="1">
      <c r="A31" s="58" t="s">
        <v>73</v>
      </c>
      <c r="B31" s="60">
        <v>529912</v>
      </c>
      <c r="C31" s="117">
        <f t="shared" si="0"/>
        <v>1</v>
      </c>
      <c r="D31" s="19">
        <v>18.5</v>
      </c>
      <c r="E31" s="117">
        <f t="shared" si="1"/>
        <v>45</v>
      </c>
      <c r="F31" s="19">
        <v>15.4</v>
      </c>
      <c r="G31" s="117">
        <f t="shared" si="2"/>
        <v>47</v>
      </c>
      <c r="H31" s="19">
        <v>13.1</v>
      </c>
      <c r="I31" s="117">
        <f t="shared" si="3"/>
        <v>6</v>
      </c>
      <c r="J31" s="17">
        <v>4219</v>
      </c>
      <c r="K31" s="117">
        <f t="shared" si="4"/>
        <v>1</v>
      </c>
      <c r="L31" s="17">
        <v>2250</v>
      </c>
      <c r="M31" s="117">
        <f t="shared" si="5"/>
        <v>1</v>
      </c>
      <c r="N31" s="20">
        <v>866534</v>
      </c>
      <c r="O31" s="117">
        <f t="shared" si="6"/>
        <v>1</v>
      </c>
      <c r="P31" s="20">
        <v>4622339</v>
      </c>
      <c r="Q31" s="117">
        <f t="shared" si="7"/>
        <v>2</v>
      </c>
      <c r="R31" s="20">
        <v>88512</v>
      </c>
      <c r="S31" s="117">
        <f t="shared" si="8"/>
        <v>1</v>
      </c>
      <c r="T31" s="20">
        <v>301913</v>
      </c>
      <c r="U31" s="117">
        <f t="shared" si="9"/>
        <v>1</v>
      </c>
      <c r="V31" s="21">
        <v>80.6</v>
      </c>
      <c r="W31" s="22">
        <v>86.2</v>
      </c>
      <c r="X31" s="22">
        <v>97.9</v>
      </c>
      <c r="Y31" s="23"/>
    </row>
    <row r="32" spans="1:25" ht="10.5" customHeight="1">
      <c r="A32" s="58" t="s">
        <v>27</v>
      </c>
      <c r="B32" s="60">
        <v>409631</v>
      </c>
      <c r="C32" s="117">
        <f t="shared" si="0"/>
        <v>4</v>
      </c>
      <c r="D32" s="19">
        <v>19.2</v>
      </c>
      <c r="E32" s="117">
        <f t="shared" si="1"/>
        <v>44</v>
      </c>
      <c r="F32" s="19">
        <v>21.4</v>
      </c>
      <c r="G32" s="117">
        <f t="shared" si="2"/>
        <v>44</v>
      </c>
      <c r="H32" s="19">
        <v>5.6</v>
      </c>
      <c r="I32" s="117">
        <f t="shared" si="3"/>
        <v>26</v>
      </c>
      <c r="J32" s="17">
        <v>3051</v>
      </c>
      <c r="K32" s="117">
        <f t="shared" si="4"/>
        <v>8</v>
      </c>
      <c r="L32" s="17">
        <v>1387</v>
      </c>
      <c r="M32" s="117">
        <f t="shared" si="5"/>
        <v>5</v>
      </c>
      <c r="N32" s="20">
        <v>690943</v>
      </c>
      <c r="O32" s="117">
        <f t="shared" si="6"/>
        <v>3</v>
      </c>
      <c r="P32" s="20">
        <v>3922905</v>
      </c>
      <c r="Q32" s="117">
        <f t="shared" si="7"/>
        <v>3</v>
      </c>
      <c r="R32" s="20">
        <v>67660</v>
      </c>
      <c r="S32" s="117">
        <f t="shared" si="8"/>
        <v>2</v>
      </c>
      <c r="T32" s="20">
        <v>190173</v>
      </c>
      <c r="U32" s="117">
        <f t="shared" si="9"/>
        <v>4</v>
      </c>
      <c r="V32" s="21">
        <v>91.6</v>
      </c>
      <c r="W32" s="22">
        <v>96.6</v>
      </c>
      <c r="X32" s="22">
        <v>98.1</v>
      </c>
      <c r="Y32" s="23"/>
    </row>
    <row r="33" spans="1:25" ht="10.5" customHeight="1">
      <c r="A33" s="58" t="s">
        <v>74</v>
      </c>
      <c r="B33" s="60">
        <v>325395</v>
      </c>
      <c r="C33" s="117">
        <f t="shared" si="0"/>
        <v>25</v>
      </c>
      <c r="D33" s="19">
        <v>31.7</v>
      </c>
      <c r="E33" s="117">
        <f t="shared" si="1"/>
        <v>10</v>
      </c>
      <c r="F33" s="19">
        <v>36.9</v>
      </c>
      <c r="G33" s="117">
        <f t="shared" si="2"/>
        <v>10</v>
      </c>
      <c r="H33" s="19">
        <v>3</v>
      </c>
      <c r="I33" s="117">
        <f t="shared" si="3"/>
        <v>41</v>
      </c>
      <c r="J33" s="17">
        <v>2759</v>
      </c>
      <c r="K33" s="117">
        <f t="shared" si="4"/>
        <v>23</v>
      </c>
      <c r="L33" s="17">
        <v>873</v>
      </c>
      <c r="M33" s="117">
        <f t="shared" si="5"/>
        <v>12</v>
      </c>
      <c r="N33" s="20">
        <v>222622</v>
      </c>
      <c r="O33" s="117">
        <f t="shared" si="6"/>
        <v>13</v>
      </c>
      <c r="P33" s="20">
        <v>1747315</v>
      </c>
      <c r="Q33" s="117">
        <f t="shared" si="7"/>
        <v>14</v>
      </c>
      <c r="R33" s="20">
        <v>14923</v>
      </c>
      <c r="S33" s="117">
        <f t="shared" si="8"/>
        <v>18</v>
      </c>
      <c r="T33" s="20">
        <v>35947</v>
      </c>
      <c r="U33" s="117">
        <f t="shared" si="9"/>
        <v>21</v>
      </c>
      <c r="V33" s="21">
        <v>91.3</v>
      </c>
      <c r="W33" s="22">
        <v>96.4</v>
      </c>
      <c r="X33" s="22">
        <v>98.4</v>
      </c>
      <c r="Y33" s="23"/>
    </row>
    <row r="34" spans="1:25" ht="10.5" customHeight="1">
      <c r="A34" s="58" t="s">
        <v>75</v>
      </c>
      <c r="B34" s="60">
        <v>340895</v>
      </c>
      <c r="C34" s="117">
        <f t="shared" si="0"/>
        <v>20</v>
      </c>
      <c r="D34" s="19">
        <v>31.5</v>
      </c>
      <c r="E34" s="117">
        <f t="shared" si="1"/>
        <v>12</v>
      </c>
      <c r="F34" s="19">
        <v>31.5</v>
      </c>
      <c r="G34" s="117">
        <f t="shared" si="2"/>
        <v>18</v>
      </c>
      <c r="H34" s="19">
        <v>1.7</v>
      </c>
      <c r="I34" s="117">
        <f t="shared" si="3"/>
        <v>46</v>
      </c>
      <c r="J34" s="17">
        <v>2916</v>
      </c>
      <c r="K34" s="117">
        <f t="shared" si="4"/>
        <v>11</v>
      </c>
      <c r="L34" s="17">
        <v>323</v>
      </c>
      <c r="M34" s="117">
        <f t="shared" si="5"/>
        <v>43</v>
      </c>
      <c r="N34" s="20">
        <v>93554</v>
      </c>
      <c r="O34" s="117">
        <f t="shared" si="6"/>
        <v>39</v>
      </c>
      <c r="P34" s="20">
        <v>853551</v>
      </c>
      <c r="Q34" s="117">
        <f t="shared" si="7"/>
        <v>34</v>
      </c>
      <c r="R34" s="20">
        <v>8082</v>
      </c>
      <c r="S34" s="117">
        <f t="shared" si="8"/>
        <v>36</v>
      </c>
      <c r="T34" s="20">
        <v>16311</v>
      </c>
      <c r="U34" s="117">
        <f t="shared" si="9"/>
        <v>36</v>
      </c>
      <c r="V34" s="21">
        <v>92.8</v>
      </c>
      <c r="W34" s="22">
        <v>88.7</v>
      </c>
      <c r="X34" s="22">
        <v>97.5</v>
      </c>
      <c r="Y34" s="23"/>
    </row>
    <row r="35" spans="1:25" ht="7.5" customHeight="1">
      <c r="A35" s="58"/>
      <c r="B35" s="60"/>
      <c r="C35" s="117"/>
      <c r="D35" s="19"/>
      <c r="E35" s="117"/>
      <c r="F35" s="19"/>
      <c r="G35" s="117"/>
      <c r="I35" s="117"/>
      <c r="J35" s="17"/>
      <c r="K35" s="117"/>
      <c r="M35" s="117"/>
      <c r="O35" s="117"/>
      <c r="Q35" s="117"/>
      <c r="S35" s="117"/>
      <c r="T35" s="20"/>
      <c r="U35" s="117"/>
      <c r="V35" s="21"/>
      <c r="W35" s="22"/>
      <c r="X35" s="61"/>
      <c r="Y35" s="23"/>
    </row>
    <row r="36" spans="1:25" ht="10.5" customHeight="1">
      <c r="A36" s="58" t="s">
        <v>76</v>
      </c>
      <c r="B36" s="60">
        <v>352214</v>
      </c>
      <c r="C36" s="117">
        <f t="shared" si="0"/>
        <v>16</v>
      </c>
      <c r="D36" s="19">
        <v>35.3</v>
      </c>
      <c r="E36" s="117">
        <f t="shared" si="1"/>
        <v>3</v>
      </c>
      <c r="F36" s="19">
        <v>34.7</v>
      </c>
      <c r="G36" s="117">
        <f t="shared" si="2"/>
        <v>14</v>
      </c>
      <c r="H36" s="19">
        <v>3.1</v>
      </c>
      <c r="I36" s="117">
        <f t="shared" si="3"/>
        <v>40</v>
      </c>
      <c r="J36" s="17">
        <v>2950</v>
      </c>
      <c r="K36" s="117">
        <f t="shared" si="4"/>
        <v>10</v>
      </c>
      <c r="L36" s="17">
        <v>378</v>
      </c>
      <c r="M36" s="117">
        <f t="shared" si="5"/>
        <v>40</v>
      </c>
      <c r="N36" s="20">
        <v>104956</v>
      </c>
      <c r="O36" s="117">
        <f t="shared" si="6"/>
        <v>36</v>
      </c>
      <c r="P36" s="20">
        <v>845250</v>
      </c>
      <c r="Q36" s="117">
        <f t="shared" si="7"/>
        <v>36</v>
      </c>
      <c r="R36" s="20">
        <v>8998</v>
      </c>
      <c r="S36" s="117">
        <f t="shared" si="8"/>
        <v>33</v>
      </c>
      <c r="T36" s="20">
        <v>16666</v>
      </c>
      <c r="U36" s="117">
        <f t="shared" si="9"/>
        <v>35</v>
      </c>
      <c r="V36" s="21">
        <v>114.3</v>
      </c>
      <c r="W36" s="22">
        <v>87.9</v>
      </c>
      <c r="X36" s="22">
        <v>99.3</v>
      </c>
      <c r="Y36" s="23"/>
    </row>
    <row r="37" spans="1:25" ht="10.5" customHeight="1">
      <c r="A37" s="58" t="s">
        <v>77</v>
      </c>
      <c r="B37" s="60">
        <v>357697</v>
      </c>
      <c r="C37" s="117">
        <f t="shared" si="0"/>
        <v>14</v>
      </c>
      <c r="D37" s="19">
        <v>32.2</v>
      </c>
      <c r="E37" s="117">
        <f t="shared" si="1"/>
        <v>8</v>
      </c>
      <c r="F37" s="19">
        <v>26.5</v>
      </c>
      <c r="G37" s="117">
        <f t="shared" si="2"/>
        <v>35</v>
      </c>
      <c r="H37" s="19">
        <v>2.5</v>
      </c>
      <c r="I37" s="117">
        <f t="shared" si="3"/>
        <v>44</v>
      </c>
      <c r="J37" s="17">
        <v>2903</v>
      </c>
      <c r="K37" s="117">
        <f t="shared" si="4"/>
        <v>14</v>
      </c>
      <c r="L37" s="17">
        <v>313</v>
      </c>
      <c r="M37" s="117">
        <f t="shared" si="5"/>
        <v>44</v>
      </c>
      <c r="N37" s="20">
        <v>78420</v>
      </c>
      <c r="O37" s="117">
        <f t="shared" si="6"/>
        <v>43</v>
      </c>
      <c r="P37" s="20">
        <v>626547</v>
      </c>
      <c r="Q37" s="117">
        <f t="shared" si="7"/>
        <v>42</v>
      </c>
      <c r="R37" s="20">
        <v>5261</v>
      </c>
      <c r="S37" s="117">
        <f t="shared" si="8"/>
        <v>44</v>
      </c>
      <c r="T37" s="20">
        <v>13884</v>
      </c>
      <c r="U37" s="117">
        <f t="shared" si="9"/>
        <v>41</v>
      </c>
      <c r="V37" s="21">
        <v>83.7</v>
      </c>
      <c r="W37" s="22">
        <v>90.2</v>
      </c>
      <c r="X37" s="22">
        <v>96.9</v>
      </c>
      <c r="Y37" s="23"/>
    </row>
    <row r="38" spans="1:25" ht="10.5" customHeight="1">
      <c r="A38" s="58" t="s">
        <v>78</v>
      </c>
      <c r="B38" s="60">
        <v>369886</v>
      </c>
      <c r="C38" s="117">
        <f t="shared" si="0"/>
        <v>8</v>
      </c>
      <c r="D38" s="19">
        <v>32.1</v>
      </c>
      <c r="E38" s="117">
        <f t="shared" si="1"/>
        <v>9</v>
      </c>
      <c r="F38" s="19">
        <v>22.5</v>
      </c>
      <c r="G38" s="117">
        <f t="shared" si="2"/>
        <v>41</v>
      </c>
      <c r="H38" s="19">
        <v>3.2</v>
      </c>
      <c r="I38" s="117">
        <f t="shared" si="3"/>
        <v>39</v>
      </c>
      <c r="J38" s="17">
        <v>2635</v>
      </c>
      <c r="K38" s="117">
        <f t="shared" si="4"/>
        <v>30</v>
      </c>
      <c r="L38" s="17">
        <v>328</v>
      </c>
      <c r="M38" s="117">
        <f t="shared" si="5"/>
        <v>42</v>
      </c>
      <c r="N38" s="20">
        <v>84118</v>
      </c>
      <c r="O38" s="117">
        <f t="shared" si="6"/>
        <v>42</v>
      </c>
      <c r="P38" s="20">
        <v>707860</v>
      </c>
      <c r="Q38" s="117">
        <f t="shared" si="7"/>
        <v>41</v>
      </c>
      <c r="R38" s="20">
        <v>7534</v>
      </c>
      <c r="S38" s="117">
        <f t="shared" si="8"/>
        <v>39</v>
      </c>
      <c r="T38" s="20">
        <v>15245</v>
      </c>
      <c r="U38" s="117">
        <f t="shared" si="9"/>
        <v>37</v>
      </c>
      <c r="V38" s="21">
        <v>79.8</v>
      </c>
      <c r="W38" s="22">
        <v>95.7</v>
      </c>
      <c r="X38" s="22">
        <v>98.1</v>
      </c>
      <c r="Y38" s="23"/>
    </row>
    <row r="39" spans="1:25" ht="10.5" customHeight="1">
      <c r="A39" s="58" t="s">
        <v>79</v>
      </c>
      <c r="B39" s="60">
        <v>345651</v>
      </c>
      <c r="C39" s="117">
        <f t="shared" si="0"/>
        <v>18</v>
      </c>
      <c r="D39" s="19">
        <v>31.6</v>
      </c>
      <c r="E39" s="117">
        <f t="shared" si="1"/>
        <v>11</v>
      </c>
      <c r="F39" s="19">
        <v>27.7</v>
      </c>
      <c r="G39" s="117">
        <f t="shared" si="2"/>
        <v>31</v>
      </c>
      <c r="H39" s="19">
        <v>2.7</v>
      </c>
      <c r="I39" s="117">
        <f t="shared" si="3"/>
        <v>42</v>
      </c>
      <c r="J39" s="17">
        <v>2824</v>
      </c>
      <c r="K39" s="117">
        <f t="shared" si="4"/>
        <v>17</v>
      </c>
      <c r="L39" s="17">
        <v>612</v>
      </c>
      <c r="M39" s="117">
        <f t="shared" si="5"/>
        <v>26</v>
      </c>
      <c r="N39" s="20">
        <v>200376</v>
      </c>
      <c r="O39" s="117">
        <f t="shared" si="6"/>
        <v>17</v>
      </c>
      <c r="P39" s="20">
        <v>1819940</v>
      </c>
      <c r="Q39" s="117">
        <f t="shared" si="7"/>
        <v>12</v>
      </c>
      <c r="R39" s="20">
        <v>14543</v>
      </c>
      <c r="S39" s="117">
        <f t="shared" si="8"/>
        <v>19</v>
      </c>
      <c r="T39" s="20">
        <v>34054</v>
      </c>
      <c r="U39" s="117">
        <f t="shared" si="9"/>
        <v>22</v>
      </c>
      <c r="V39" s="21">
        <v>88.9</v>
      </c>
      <c r="W39" s="22">
        <v>90.4</v>
      </c>
      <c r="X39" s="22">
        <v>98</v>
      </c>
      <c r="Y39" s="23"/>
    </row>
    <row r="40" spans="1:25" ht="10.5" customHeight="1">
      <c r="A40" s="58" t="s">
        <v>80</v>
      </c>
      <c r="B40" s="60">
        <v>335316</v>
      </c>
      <c r="C40" s="117">
        <f t="shared" si="0"/>
        <v>22</v>
      </c>
      <c r="D40" s="19">
        <v>29.4</v>
      </c>
      <c r="E40" s="117">
        <f t="shared" si="1"/>
        <v>22</v>
      </c>
      <c r="F40" s="19">
        <v>24.7</v>
      </c>
      <c r="G40" s="117">
        <f t="shared" si="2"/>
        <v>38</v>
      </c>
      <c r="H40" s="19">
        <v>1.7</v>
      </c>
      <c r="I40" s="117">
        <f t="shared" si="3"/>
        <v>46</v>
      </c>
      <c r="J40" s="17">
        <v>2809</v>
      </c>
      <c r="K40" s="117">
        <f t="shared" si="4"/>
        <v>18</v>
      </c>
      <c r="L40" s="17">
        <v>614</v>
      </c>
      <c r="M40" s="117">
        <f t="shared" si="5"/>
        <v>25</v>
      </c>
      <c r="N40" s="20">
        <v>194610</v>
      </c>
      <c r="O40" s="117">
        <f t="shared" si="6"/>
        <v>18</v>
      </c>
      <c r="P40" s="20">
        <v>1596115</v>
      </c>
      <c r="Q40" s="117">
        <f t="shared" si="7"/>
        <v>16</v>
      </c>
      <c r="R40" s="20">
        <v>13976</v>
      </c>
      <c r="S40" s="117">
        <f t="shared" si="8"/>
        <v>20</v>
      </c>
      <c r="T40" s="20">
        <v>51956</v>
      </c>
      <c r="U40" s="117">
        <f t="shared" si="9"/>
        <v>14</v>
      </c>
      <c r="V40" s="21">
        <v>94.7</v>
      </c>
      <c r="W40" s="22">
        <v>92.4</v>
      </c>
      <c r="X40" s="22">
        <v>97.1</v>
      </c>
      <c r="Y40" s="23"/>
    </row>
    <row r="41" spans="1:25" ht="10.5" customHeight="1">
      <c r="A41" s="58" t="s">
        <v>81</v>
      </c>
      <c r="B41" s="60">
        <v>374528</v>
      </c>
      <c r="C41" s="117">
        <f t="shared" si="0"/>
        <v>7</v>
      </c>
      <c r="D41" s="19">
        <v>27.1</v>
      </c>
      <c r="E41" s="117">
        <f t="shared" si="1"/>
        <v>31</v>
      </c>
      <c r="F41" s="19">
        <v>20.5</v>
      </c>
      <c r="G41" s="117">
        <f t="shared" si="2"/>
        <v>45</v>
      </c>
      <c r="H41" s="19">
        <v>2.6</v>
      </c>
      <c r="I41" s="117">
        <f t="shared" si="3"/>
        <v>43</v>
      </c>
      <c r="J41" s="17">
        <v>3149</v>
      </c>
      <c r="K41" s="117">
        <f t="shared" si="4"/>
        <v>4</v>
      </c>
      <c r="L41" s="17">
        <v>845</v>
      </c>
      <c r="M41" s="117">
        <f t="shared" si="5"/>
        <v>13</v>
      </c>
      <c r="N41" s="20">
        <v>340484</v>
      </c>
      <c r="O41" s="117">
        <f t="shared" si="6"/>
        <v>10</v>
      </c>
      <c r="P41" s="20">
        <v>2706234</v>
      </c>
      <c r="Q41" s="117">
        <f t="shared" si="7"/>
        <v>10</v>
      </c>
      <c r="R41" s="20">
        <v>41082</v>
      </c>
      <c r="S41" s="117">
        <f t="shared" si="8"/>
        <v>8</v>
      </c>
      <c r="T41" s="20">
        <v>63008</v>
      </c>
      <c r="U41" s="117">
        <f t="shared" si="9"/>
        <v>12</v>
      </c>
      <c r="V41" s="21">
        <v>99.8</v>
      </c>
      <c r="W41" s="22">
        <v>95.8</v>
      </c>
      <c r="X41" s="22">
        <v>98</v>
      </c>
      <c r="Y41" s="23"/>
    </row>
    <row r="42" spans="1:25" ht="10.5" customHeight="1">
      <c r="A42" s="58" t="s">
        <v>82</v>
      </c>
      <c r="B42" s="60">
        <v>413828</v>
      </c>
      <c r="C42" s="117">
        <f t="shared" si="0"/>
        <v>3</v>
      </c>
      <c r="D42" s="19">
        <v>22</v>
      </c>
      <c r="E42" s="117">
        <f t="shared" si="1"/>
        <v>42</v>
      </c>
      <c r="F42" s="19">
        <v>16.2</v>
      </c>
      <c r="G42" s="117">
        <f t="shared" si="2"/>
        <v>46</v>
      </c>
      <c r="H42" s="19">
        <v>2.5</v>
      </c>
      <c r="I42" s="117">
        <f t="shared" si="3"/>
        <v>44</v>
      </c>
      <c r="J42" s="17">
        <v>3481</v>
      </c>
      <c r="K42" s="117">
        <f t="shared" si="4"/>
        <v>2</v>
      </c>
      <c r="L42" s="17">
        <v>1425</v>
      </c>
      <c r="M42" s="117">
        <f t="shared" si="5"/>
        <v>4</v>
      </c>
      <c r="N42" s="20">
        <v>634846</v>
      </c>
      <c r="O42" s="117">
        <f t="shared" si="6"/>
        <v>4</v>
      </c>
      <c r="P42" s="20">
        <v>4776126</v>
      </c>
      <c r="Q42" s="117">
        <f t="shared" si="7"/>
        <v>1</v>
      </c>
      <c r="R42" s="20">
        <v>55552</v>
      </c>
      <c r="S42" s="117">
        <f t="shared" si="8"/>
        <v>4</v>
      </c>
      <c r="T42" s="20">
        <v>196117</v>
      </c>
      <c r="U42" s="117">
        <f t="shared" si="9"/>
        <v>3</v>
      </c>
      <c r="V42" s="21">
        <v>98.3</v>
      </c>
      <c r="W42" s="22">
        <v>97.3</v>
      </c>
      <c r="X42" s="22">
        <v>98.6</v>
      </c>
      <c r="Y42" s="23"/>
    </row>
    <row r="43" spans="1:25" ht="10.5" customHeight="1">
      <c r="A43" s="58" t="s">
        <v>83</v>
      </c>
      <c r="B43" s="60">
        <v>348849</v>
      </c>
      <c r="C43" s="117">
        <f t="shared" si="0"/>
        <v>17</v>
      </c>
      <c r="D43" s="19">
        <v>27.5</v>
      </c>
      <c r="E43" s="117">
        <f t="shared" si="1"/>
        <v>28</v>
      </c>
      <c r="F43" s="19">
        <v>24.4</v>
      </c>
      <c r="G43" s="117">
        <f t="shared" si="2"/>
        <v>39</v>
      </c>
      <c r="H43" s="19">
        <v>6.2</v>
      </c>
      <c r="I43" s="117">
        <f t="shared" si="3"/>
        <v>23</v>
      </c>
      <c r="J43" s="17">
        <v>2853</v>
      </c>
      <c r="K43" s="117">
        <f t="shared" si="4"/>
        <v>15</v>
      </c>
      <c r="L43" s="17">
        <v>645</v>
      </c>
      <c r="M43" s="117">
        <f t="shared" si="5"/>
        <v>20</v>
      </c>
      <c r="N43" s="20">
        <v>170903</v>
      </c>
      <c r="O43" s="117">
        <f t="shared" si="6"/>
        <v>24</v>
      </c>
      <c r="P43" s="20">
        <v>1393228</v>
      </c>
      <c r="Q43" s="117">
        <f t="shared" si="7"/>
        <v>21</v>
      </c>
      <c r="R43" s="20">
        <v>12048</v>
      </c>
      <c r="S43" s="117">
        <f t="shared" si="8"/>
        <v>24</v>
      </c>
      <c r="T43" s="20">
        <v>47600</v>
      </c>
      <c r="U43" s="117">
        <f t="shared" si="9"/>
        <v>16</v>
      </c>
      <c r="V43" s="21">
        <v>109.3</v>
      </c>
      <c r="W43" s="22">
        <v>95.7</v>
      </c>
      <c r="X43" s="22">
        <v>98.4</v>
      </c>
      <c r="Y43" s="23"/>
    </row>
    <row r="44" spans="1:25" ht="7.5" customHeight="1">
      <c r="A44" s="58"/>
      <c r="B44" s="60"/>
      <c r="C44" s="117"/>
      <c r="D44" s="19"/>
      <c r="E44" s="117"/>
      <c r="F44" s="19"/>
      <c r="G44" s="117"/>
      <c r="I44" s="117"/>
      <c r="J44" s="17"/>
      <c r="K44" s="117"/>
      <c r="M44" s="117"/>
      <c r="O44" s="117"/>
      <c r="Q44" s="117"/>
      <c r="S44" s="117"/>
      <c r="T44" s="20"/>
      <c r="U44" s="117"/>
      <c r="V44" s="21"/>
      <c r="W44" s="22"/>
      <c r="X44" s="61"/>
      <c r="Y44" s="23"/>
    </row>
    <row r="45" spans="1:25" ht="10.5" customHeight="1">
      <c r="A45" s="58" t="s">
        <v>84</v>
      </c>
      <c r="B45" s="60">
        <v>382982</v>
      </c>
      <c r="C45" s="117">
        <f t="shared" si="0"/>
        <v>5</v>
      </c>
      <c r="D45" s="19">
        <v>27.4</v>
      </c>
      <c r="E45" s="117">
        <f t="shared" si="1"/>
        <v>29</v>
      </c>
      <c r="F45" s="19">
        <v>28.4</v>
      </c>
      <c r="G45" s="117">
        <f t="shared" si="2"/>
        <v>30</v>
      </c>
      <c r="H45" s="19">
        <v>5.1</v>
      </c>
      <c r="I45" s="117">
        <f t="shared" si="3"/>
        <v>30</v>
      </c>
      <c r="J45" s="17">
        <v>3156</v>
      </c>
      <c r="K45" s="117">
        <f t="shared" si="4"/>
        <v>3</v>
      </c>
      <c r="L45" s="17">
        <v>340</v>
      </c>
      <c r="M45" s="117">
        <f t="shared" si="5"/>
        <v>41</v>
      </c>
      <c r="N45" s="20">
        <v>131092</v>
      </c>
      <c r="O45" s="117">
        <f t="shared" si="6"/>
        <v>29</v>
      </c>
      <c r="P45" s="20">
        <v>914856</v>
      </c>
      <c r="Q45" s="117">
        <f t="shared" si="7"/>
        <v>29</v>
      </c>
      <c r="R45" s="20">
        <v>9766</v>
      </c>
      <c r="S45" s="117">
        <f t="shared" si="8"/>
        <v>29</v>
      </c>
      <c r="T45" s="20">
        <v>32183</v>
      </c>
      <c r="U45" s="117">
        <f t="shared" si="9"/>
        <v>23</v>
      </c>
      <c r="V45" s="21">
        <v>103.3</v>
      </c>
      <c r="W45" s="22">
        <v>89.4</v>
      </c>
      <c r="X45" s="22">
        <v>97.4</v>
      </c>
      <c r="Y45" s="23"/>
    </row>
    <row r="46" spans="1:25" ht="10.5" customHeight="1">
      <c r="A46" s="58" t="s">
        <v>85</v>
      </c>
      <c r="B46" s="60">
        <v>318045</v>
      </c>
      <c r="C46" s="117">
        <f t="shared" si="0"/>
        <v>29</v>
      </c>
      <c r="D46" s="19">
        <v>27.8</v>
      </c>
      <c r="E46" s="117">
        <f t="shared" si="1"/>
        <v>27</v>
      </c>
      <c r="F46" s="19">
        <v>31.3</v>
      </c>
      <c r="G46" s="117">
        <f t="shared" si="2"/>
        <v>19</v>
      </c>
      <c r="H46" s="19">
        <v>8</v>
      </c>
      <c r="I46" s="117">
        <f t="shared" si="3"/>
        <v>15</v>
      </c>
      <c r="J46" s="17">
        <v>2768</v>
      </c>
      <c r="K46" s="117">
        <f t="shared" si="4"/>
        <v>22</v>
      </c>
      <c r="L46" s="17">
        <v>663</v>
      </c>
      <c r="M46" s="117">
        <f t="shared" si="5"/>
        <v>19</v>
      </c>
      <c r="N46" s="20">
        <v>213713</v>
      </c>
      <c r="O46" s="117">
        <f t="shared" si="6"/>
        <v>15</v>
      </c>
      <c r="P46" s="20">
        <v>1340732</v>
      </c>
      <c r="Q46" s="117">
        <f t="shared" si="7"/>
        <v>22</v>
      </c>
      <c r="R46" s="20">
        <v>19174</v>
      </c>
      <c r="S46" s="117">
        <f t="shared" si="8"/>
        <v>14</v>
      </c>
      <c r="T46" s="20">
        <v>65082</v>
      </c>
      <c r="U46" s="117">
        <f t="shared" si="9"/>
        <v>11</v>
      </c>
      <c r="V46" s="21">
        <v>94.2</v>
      </c>
      <c r="W46" s="22">
        <v>96.2</v>
      </c>
      <c r="X46" s="22">
        <v>99</v>
      </c>
      <c r="Y46" s="23"/>
    </row>
    <row r="47" spans="1:25" ht="10.5" customHeight="1">
      <c r="A47" s="58" t="s">
        <v>86</v>
      </c>
      <c r="B47" s="60">
        <v>424619</v>
      </c>
      <c r="C47" s="117">
        <f t="shared" si="0"/>
        <v>2</v>
      </c>
      <c r="D47" s="19">
        <v>21.7</v>
      </c>
      <c r="E47" s="117">
        <f t="shared" si="1"/>
        <v>43</v>
      </c>
      <c r="F47" s="19">
        <v>27.1</v>
      </c>
      <c r="G47" s="117">
        <f t="shared" si="2"/>
        <v>32</v>
      </c>
      <c r="H47" s="19">
        <v>13.4</v>
      </c>
      <c r="I47" s="117">
        <f t="shared" si="3"/>
        <v>5</v>
      </c>
      <c r="J47" s="17">
        <v>3096</v>
      </c>
      <c r="K47" s="117">
        <f t="shared" si="4"/>
        <v>7</v>
      </c>
      <c r="L47" s="17">
        <v>1587</v>
      </c>
      <c r="M47" s="117">
        <f t="shared" si="5"/>
        <v>3</v>
      </c>
      <c r="N47" s="20">
        <v>732769</v>
      </c>
      <c r="O47" s="117">
        <f t="shared" si="6"/>
        <v>2</v>
      </c>
      <c r="P47" s="20">
        <v>3779080</v>
      </c>
      <c r="Q47" s="117">
        <f t="shared" si="7"/>
        <v>5</v>
      </c>
      <c r="R47" s="20">
        <v>63802</v>
      </c>
      <c r="S47" s="117">
        <f t="shared" si="8"/>
        <v>3</v>
      </c>
      <c r="T47" s="20">
        <v>300429</v>
      </c>
      <c r="U47" s="117">
        <f t="shared" si="9"/>
        <v>2</v>
      </c>
      <c r="V47" s="21">
        <v>80</v>
      </c>
      <c r="W47" s="22">
        <v>80</v>
      </c>
      <c r="X47" s="22">
        <v>98.6</v>
      </c>
      <c r="Y47" s="23"/>
    </row>
    <row r="48" spans="1:25" ht="10.5" customHeight="1">
      <c r="A48" s="58" t="s">
        <v>87</v>
      </c>
      <c r="B48" s="60">
        <v>358763</v>
      </c>
      <c r="C48" s="117">
        <f t="shared" si="0"/>
        <v>13</v>
      </c>
      <c r="D48" s="19">
        <v>22.3</v>
      </c>
      <c r="E48" s="117">
        <f t="shared" si="1"/>
        <v>41</v>
      </c>
      <c r="F48" s="19">
        <v>31.3</v>
      </c>
      <c r="G48" s="117">
        <f t="shared" si="2"/>
        <v>19</v>
      </c>
      <c r="H48" s="19">
        <v>8</v>
      </c>
      <c r="I48" s="117">
        <f t="shared" si="3"/>
        <v>15</v>
      </c>
      <c r="J48" s="17">
        <v>2657</v>
      </c>
      <c r="K48" s="117">
        <f t="shared" si="4"/>
        <v>28</v>
      </c>
      <c r="L48" s="17">
        <v>1265</v>
      </c>
      <c r="M48" s="117">
        <f t="shared" si="5"/>
        <v>8</v>
      </c>
      <c r="N48" s="20">
        <v>495469</v>
      </c>
      <c r="O48" s="117">
        <f t="shared" si="6"/>
        <v>7</v>
      </c>
      <c r="P48" s="20">
        <v>2889559</v>
      </c>
      <c r="Q48" s="117">
        <f t="shared" si="7"/>
        <v>9</v>
      </c>
      <c r="R48" s="20">
        <v>43064</v>
      </c>
      <c r="S48" s="117">
        <f t="shared" si="8"/>
        <v>7</v>
      </c>
      <c r="T48" s="20">
        <v>164445</v>
      </c>
      <c r="U48" s="117">
        <f t="shared" si="9"/>
        <v>8</v>
      </c>
      <c r="V48" s="21">
        <v>101.7</v>
      </c>
      <c r="W48" s="22">
        <v>88</v>
      </c>
      <c r="X48" s="22">
        <v>96.2</v>
      </c>
      <c r="Y48" s="23"/>
    </row>
    <row r="49" spans="1:25" ht="10.5" customHeight="1">
      <c r="A49" s="58" t="s">
        <v>88</v>
      </c>
      <c r="B49" s="60">
        <v>335124</v>
      </c>
      <c r="C49" s="117">
        <f t="shared" si="0"/>
        <v>23</v>
      </c>
      <c r="D49" s="19">
        <v>23.7</v>
      </c>
      <c r="E49" s="117">
        <f t="shared" si="1"/>
        <v>38</v>
      </c>
      <c r="F49" s="19">
        <v>31.2</v>
      </c>
      <c r="G49" s="117">
        <f t="shared" si="2"/>
        <v>21</v>
      </c>
      <c r="H49" s="19">
        <v>8.3</v>
      </c>
      <c r="I49" s="117">
        <f t="shared" si="3"/>
        <v>14</v>
      </c>
      <c r="J49" s="17">
        <v>2703</v>
      </c>
      <c r="K49" s="117">
        <f t="shared" si="4"/>
        <v>26</v>
      </c>
      <c r="L49" s="17">
        <v>382</v>
      </c>
      <c r="M49" s="117">
        <f t="shared" si="5"/>
        <v>38</v>
      </c>
      <c r="N49" s="20">
        <v>130212</v>
      </c>
      <c r="O49" s="117">
        <f t="shared" si="6"/>
        <v>31</v>
      </c>
      <c r="P49" s="20">
        <v>808231</v>
      </c>
      <c r="Q49" s="117">
        <f t="shared" si="7"/>
        <v>38</v>
      </c>
      <c r="R49" s="20">
        <v>9250</v>
      </c>
      <c r="S49" s="117">
        <f t="shared" si="8"/>
        <v>30</v>
      </c>
      <c r="T49" s="20">
        <v>32017</v>
      </c>
      <c r="U49" s="117">
        <f t="shared" si="9"/>
        <v>24</v>
      </c>
      <c r="V49" s="21">
        <v>81.2</v>
      </c>
      <c r="W49" s="22">
        <v>90.7</v>
      </c>
      <c r="X49" s="22">
        <v>99</v>
      </c>
      <c r="Y49" s="23"/>
    </row>
    <row r="50" spans="1:25" ht="10.5" customHeight="1">
      <c r="A50" s="58" t="s">
        <v>43</v>
      </c>
      <c r="B50" s="60">
        <v>323230</v>
      </c>
      <c r="C50" s="117">
        <f t="shared" si="0"/>
        <v>26</v>
      </c>
      <c r="D50" s="19">
        <v>30.2</v>
      </c>
      <c r="E50" s="117">
        <f t="shared" si="1"/>
        <v>17</v>
      </c>
      <c r="F50" s="19">
        <v>36.9</v>
      </c>
      <c r="G50" s="117">
        <f t="shared" si="2"/>
        <v>10</v>
      </c>
      <c r="H50" s="19">
        <v>6.9</v>
      </c>
      <c r="I50" s="117">
        <f t="shared" si="3"/>
        <v>19</v>
      </c>
      <c r="J50" s="17">
        <v>2396</v>
      </c>
      <c r="K50" s="117">
        <f t="shared" si="4"/>
        <v>42</v>
      </c>
      <c r="L50" s="17">
        <v>495</v>
      </c>
      <c r="M50" s="117">
        <f t="shared" si="5"/>
        <v>32</v>
      </c>
      <c r="N50" s="20">
        <v>97702</v>
      </c>
      <c r="O50" s="117">
        <f t="shared" si="6"/>
        <v>38</v>
      </c>
      <c r="P50" s="20">
        <v>727935</v>
      </c>
      <c r="Q50" s="117">
        <f t="shared" si="7"/>
        <v>40</v>
      </c>
      <c r="R50" s="20">
        <v>8797</v>
      </c>
      <c r="S50" s="117">
        <f t="shared" si="8"/>
        <v>34</v>
      </c>
      <c r="T50" s="20">
        <v>23638</v>
      </c>
      <c r="U50" s="117">
        <f t="shared" si="9"/>
        <v>29</v>
      </c>
      <c r="V50" s="21">
        <v>88.4</v>
      </c>
      <c r="W50" s="22">
        <v>102.1</v>
      </c>
      <c r="X50" s="22">
        <v>97.9</v>
      </c>
      <c r="Y50" s="23"/>
    </row>
    <row r="51" spans="1:25" ht="10.5" customHeight="1">
      <c r="A51" s="58" t="s">
        <v>89</v>
      </c>
      <c r="B51" s="60">
        <v>282934</v>
      </c>
      <c r="C51" s="117">
        <f t="shared" si="0"/>
        <v>44</v>
      </c>
      <c r="D51" s="19">
        <v>34.6</v>
      </c>
      <c r="E51" s="117">
        <f t="shared" si="1"/>
        <v>5</v>
      </c>
      <c r="F51" s="19">
        <v>29.9</v>
      </c>
      <c r="G51" s="117">
        <f t="shared" si="2"/>
        <v>24</v>
      </c>
      <c r="H51" s="19">
        <v>6.5</v>
      </c>
      <c r="I51" s="117">
        <f t="shared" si="3"/>
        <v>21</v>
      </c>
      <c r="J51" s="17">
        <v>2524</v>
      </c>
      <c r="K51" s="117">
        <f t="shared" si="4"/>
        <v>33</v>
      </c>
      <c r="L51" s="17">
        <v>242</v>
      </c>
      <c r="M51" s="117">
        <f t="shared" si="5"/>
        <v>47</v>
      </c>
      <c r="N51" s="20">
        <v>57555</v>
      </c>
      <c r="O51" s="117">
        <f t="shared" si="6"/>
        <v>47</v>
      </c>
      <c r="P51" s="20">
        <v>446017</v>
      </c>
      <c r="Q51" s="117">
        <f t="shared" si="7"/>
        <v>47</v>
      </c>
      <c r="R51" s="20">
        <v>3075</v>
      </c>
      <c r="S51" s="117">
        <f t="shared" si="8"/>
        <v>47</v>
      </c>
      <c r="T51" s="20">
        <v>8215</v>
      </c>
      <c r="U51" s="117">
        <f t="shared" si="9"/>
        <v>47</v>
      </c>
      <c r="V51" s="21">
        <v>101.5</v>
      </c>
      <c r="W51" s="22">
        <v>85.3</v>
      </c>
      <c r="X51" s="22">
        <v>99</v>
      </c>
      <c r="Y51" s="23"/>
    </row>
    <row r="52" spans="1:25" ht="10.5" customHeight="1">
      <c r="A52" s="58" t="s">
        <v>90</v>
      </c>
      <c r="B52" s="60">
        <v>316389</v>
      </c>
      <c r="C52" s="117">
        <f t="shared" si="0"/>
        <v>31</v>
      </c>
      <c r="D52" s="19">
        <v>34.7</v>
      </c>
      <c r="E52" s="117">
        <f t="shared" si="1"/>
        <v>4</v>
      </c>
      <c r="F52" s="19">
        <v>31.9</v>
      </c>
      <c r="G52" s="117">
        <f t="shared" si="2"/>
        <v>17</v>
      </c>
      <c r="H52" s="19">
        <v>4.7</v>
      </c>
      <c r="I52" s="117">
        <f t="shared" si="3"/>
        <v>33</v>
      </c>
      <c r="J52" s="17">
        <v>2478</v>
      </c>
      <c r="K52" s="117">
        <f t="shared" si="4"/>
        <v>35</v>
      </c>
      <c r="L52" s="17">
        <v>401</v>
      </c>
      <c r="M52" s="117">
        <f t="shared" si="5"/>
        <v>37</v>
      </c>
      <c r="N52" s="20">
        <v>68790</v>
      </c>
      <c r="O52" s="117">
        <f t="shared" si="6"/>
        <v>45</v>
      </c>
      <c r="P52" s="20">
        <v>533049</v>
      </c>
      <c r="Q52" s="117">
        <f t="shared" si="7"/>
        <v>46</v>
      </c>
      <c r="R52" s="20">
        <v>3258</v>
      </c>
      <c r="S52" s="117">
        <f t="shared" si="8"/>
        <v>46</v>
      </c>
      <c r="T52" s="20">
        <v>9055</v>
      </c>
      <c r="U52" s="117">
        <f t="shared" si="9"/>
        <v>46</v>
      </c>
      <c r="V52" s="21">
        <v>84.2</v>
      </c>
      <c r="W52" s="22">
        <v>89</v>
      </c>
      <c r="X52" s="22">
        <v>98.1</v>
      </c>
      <c r="Y52" s="23"/>
    </row>
    <row r="53" spans="1:25" ht="7.5" customHeight="1">
      <c r="A53" s="58"/>
      <c r="B53" s="60"/>
      <c r="C53" s="117"/>
      <c r="D53" s="19"/>
      <c r="E53" s="117"/>
      <c r="F53" s="19"/>
      <c r="G53" s="117"/>
      <c r="I53" s="117"/>
      <c r="J53" s="17"/>
      <c r="K53" s="117"/>
      <c r="M53" s="117"/>
      <c r="O53" s="117"/>
      <c r="Q53" s="117"/>
      <c r="S53" s="117"/>
      <c r="T53" s="20"/>
      <c r="U53" s="117"/>
      <c r="V53" s="21"/>
      <c r="W53" s="22"/>
      <c r="X53" s="61"/>
      <c r="Y53" s="23"/>
    </row>
    <row r="54" spans="1:25" s="44" customFormat="1" ht="10.5" customHeight="1">
      <c r="A54" s="62" t="s">
        <v>13</v>
      </c>
      <c r="B54" s="47">
        <v>360369</v>
      </c>
      <c r="C54" s="118">
        <f t="shared" si="0"/>
        <v>11</v>
      </c>
      <c r="D54" s="49">
        <v>29.4</v>
      </c>
      <c r="E54" s="118">
        <f t="shared" si="1"/>
        <v>22</v>
      </c>
      <c r="F54" s="49">
        <v>28.8</v>
      </c>
      <c r="G54" s="118">
        <f t="shared" si="2"/>
        <v>27</v>
      </c>
      <c r="H54" s="49">
        <v>4.9</v>
      </c>
      <c r="I54" s="118">
        <f t="shared" si="3"/>
        <v>32</v>
      </c>
      <c r="J54" s="46">
        <v>2791</v>
      </c>
      <c r="K54" s="118">
        <f t="shared" si="4"/>
        <v>20</v>
      </c>
      <c r="L54" s="46">
        <v>633</v>
      </c>
      <c r="M54" s="118">
        <f t="shared" si="5"/>
        <v>22</v>
      </c>
      <c r="N54" s="51">
        <v>174900</v>
      </c>
      <c r="O54" s="118">
        <f t="shared" si="6"/>
        <v>23</v>
      </c>
      <c r="P54" s="51">
        <v>1426296</v>
      </c>
      <c r="Q54" s="118">
        <f t="shared" si="7"/>
        <v>20</v>
      </c>
      <c r="R54" s="51">
        <v>21345</v>
      </c>
      <c r="S54" s="118">
        <f t="shared" si="8"/>
        <v>13</v>
      </c>
      <c r="T54" s="51">
        <v>45386</v>
      </c>
      <c r="U54" s="118">
        <f t="shared" si="9"/>
        <v>17</v>
      </c>
      <c r="V54" s="52">
        <v>89.6</v>
      </c>
      <c r="W54" s="53">
        <v>89.6</v>
      </c>
      <c r="X54" s="53">
        <v>98.5</v>
      </c>
      <c r="Y54" s="43"/>
    </row>
    <row r="55" spans="1:25" ht="10.5" customHeight="1">
      <c r="A55" s="58" t="s">
        <v>91</v>
      </c>
      <c r="B55" s="60">
        <v>363708</v>
      </c>
      <c r="C55" s="117">
        <f t="shared" si="0"/>
        <v>10</v>
      </c>
      <c r="D55" s="19">
        <v>28.5</v>
      </c>
      <c r="E55" s="117">
        <f t="shared" si="1"/>
        <v>26</v>
      </c>
      <c r="F55" s="19">
        <v>26.5</v>
      </c>
      <c r="G55" s="117">
        <f t="shared" si="2"/>
        <v>35</v>
      </c>
      <c r="H55" s="26">
        <v>7.2</v>
      </c>
      <c r="I55" s="117">
        <f t="shared" si="3"/>
        <v>18</v>
      </c>
      <c r="J55" s="17">
        <v>2904</v>
      </c>
      <c r="K55" s="117">
        <f t="shared" si="4"/>
        <v>13</v>
      </c>
      <c r="L55" s="17">
        <v>933</v>
      </c>
      <c r="M55" s="117">
        <f t="shared" si="5"/>
        <v>10</v>
      </c>
      <c r="N55" s="20">
        <v>256768</v>
      </c>
      <c r="O55" s="117">
        <f t="shared" si="6"/>
        <v>12</v>
      </c>
      <c r="P55" s="20">
        <v>1774792</v>
      </c>
      <c r="Q55" s="117">
        <f t="shared" si="7"/>
        <v>13</v>
      </c>
      <c r="R55" s="27">
        <v>22344</v>
      </c>
      <c r="S55" s="117">
        <f t="shared" si="8"/>
        <v>12</v>
      </c>
      <c r="T55" s="20">
        <v>59330</v>
      </c>
      <c r="U55" s="117">
        <f t="shared" si="9"/>
        <v>13</v>
      </c>
      <c r="V55" s="21">
        <v>92.8</v>
      </c>
      <c r="W55" s="22">
        <v>90.2</v>
      </c>
      <c r="X55" s="22">
        <v>98.5</v>
      </c>
      <c r="Y55" s="23"/>
    </row>
    <row r="56" spans="1:25" ht="10.5" customHeight="1">
      <c r="A56" s="58" t="s">
        <v>92</v>
      </c>
      <c r="B56" s="60">
        <v>332428</v>
      </c>
      <c r="C56" s="117">
        <f t="shared" si="0"/>
        <v>24</v>
      </c>
      <c r="D56" s="19">
        <v>30.9</v>
      </c>
      <c r="E56" s="117">
        <f t="shared" si="1"/>
        <v>15</v>
      </c>
      <c r="F56" s="19">
        <v>29.6</v>
      </c>
      <c r="G56" s="117">
        <f t="shared" si="2"/>
        <v>25</v>
      </c>
      <c r="H56" s="26">
        <v>9.7</v>
      </c>
      <c r="I56" s="117">
        <f t="shared" si="3"/>
        <v>12</v>
      </c>
      <c r="J56" s="17">
        <v>2801</v>
      </c>
      <c r="K56" s="117">
        <f t="shared" si="4"/>
        <v>19</v>
      </c>
      <c r="L56" s="17">
        <v>572</v>
      </c>
      <c r="M56" s="117">
        <f t="shared" si="5"/>
        <v>27</v>
      </c>
      <c r="N56" s="20">
        <v>128825</v>
      </c>
      <c r="O56" s="117">
        <f t="shared" si="6"/>
        <v>32</v>
      </c>
      <c r="P56" s="20">
        <v>1034550</v>
      </c>
      <c r="Q56" s="117">
        <f t="shared" si="7"/>
        <v>25</v>
      </c>
      <c r="R56" s="27">
        <v>9905</v>
      </c>
      <c r="S56" s="117">
        <f t="shared" si="8"/>
        <v>28</v>
      </c>
      <c r="T56" s="20">
        <v>25675</v>
      </c>
      <c r="U56" s="117">
        <f t="shared" si="9"/>
        <v>26</v>
      </c>
      <c r="V56" s="21">
        <v>104.9</v>
      </c>
      <c r="W56" s="22">
        <v>82.8</v>
      </c>
      <c r="X56" s="22">
        <v>98.4</v>
      </c>
      <c r="Y56" s="23"/>
    </row>
    <row r="57" spans="1:25" ht="10.5" customHeight="1">
      <c r="A57" s="58" t="s">
        <v>93</v>
      </c>
      <c r="B57" s="60">
        <v>317742</v>
      </c>
      <c r="C57" s="117">
        <f t="shared" si="0"/>
        <v>30</v>
      </c>
      <c r="D57" s="19">
        <v>28.7</v>
      </c>
      <c r="E57" s="117">
        <f t="shared" si="1"/>
        <v>25</v>
      </c>
      <c r="F57" s="19">
        <v>29.2</v>
      </c>
      <c r="G57" s="117">
        <f t="shared" si="2"/>
        <v>26</v>
      </c>
      <c r="H57" s="26">
        <v>12</v>
      </c>
      <c r="I57" s="117">
        <f t="shared" si="3"/>
        <v>8</v>
      </c>
      <c r="J57" s="17">
        <v>2659</v>
      </c>
      <c r="K57" s="117">
        <f t="shared" si="4"/>
        <v>27</v>
      </c>
      <c r="L57" s="17">
        <v>380</v>
      </c>
      <c r="M57" s="117">
        <f t="shared" si="5"/>
        <v>39</v>
      </c>
      <c r="N57" s="20">
        <v>71652</v>
      </c>
      <c r="O57" s="117">
        <f t="shared" si="6"/>
        <v>44</v>
      </c>
      <c r="P57" s="20">
        <v>601251</v>
      </c>
      <c r="Q57" s="117">
        <f t="shared" si="7"/>
        <v>44</v>
      </c>
      <c r="R57" s="27">
        <v>6793</v>
      </c>
      <c r="S57" s="117">
        <f t="shared" si="8"/>
        <v>40</v>
      </c>
      <c r="T57" s="20">
        <v>11432</v>
      </c>
      <c r="U57" s="117">
        <f t="shared" si="9"/>
        <v>45</v>
      </c>
      <c r="V57" s="21">
        <v>99.8</v>
      </c>
      <c r="W57" s="22">
        <v>88.8</v>
      </c>
      <c r="X57" s="22">
        <v>98.2</v>
      </c>
      <c r="Y57" s="23"/>
    </row>
    <row r="58" spans="1:25" ht="10.5" customHeight="1">
      <c r="A58" s="58" t="s">
        <v>94</v>
      </c>
      <c r="B58" s="60">
        <v>336235</v>
      </c>
      <c r="C58" s="117">
        <f t="shared" si="0"/>
        <v>21</v>
      </c>
      <c r="D58" s="19">
        <v>33.4</v>
      </c>
      <c r="E58" s="117">
        <f t="shared" si="1"/>
        <v>7</v>
      </c>
      <c r="F58" s="19">
        <v>27.1</v>
      </c>
      <c r="G58" s="117">
        <f t="shared" si="2"/>
        <v>32</v>
      </c>
      <c r="H58" s="26">
        <v>6</v>
      </c>
      <c r="I58" s="117">
        <f t="shared" si="3"/>
        <v>25</v>
      </c>
      <c r="J58" s="17">
        <v>2746</v>
      </c>
      <c r="K58" s="117">
        <f t="shared" si="4"/>
        <v>25</v>
      </c>
      <c r="L58" s="25">
        <v>308</v>
      </c>
      <c r="M58" s="117">
        <f t="shared" si="5"/>
        <v>45</v>
      </c>
      <c r="N58" s="27">
        <v>88570</v>
      </c>
      <c r="O58" s="117">
        <f t="shared" si="6"/>
        <v>40</v>
      </c>
      <c r="P58" s="27">
        <v>731909</v>
      </c>
      <c r="Q58" s="117">
        <f t="shared" si="7"/>
        <v>39</v>
      </c>
      <c r="R58" s="27">
        <v>11272</v>
      </c>
      <c r="S58" s="117">
        <f t="shared" si="8"/>
        <v>25</v>
      </c>
      <c r="T58" s="20">
        <v>19475</v>
      </c>
      <c r="U58" s="117">
        <f t="shared" si="9"/>
        <v>30</v>
      </c>
      <c r="V58" s="21">
        <v>88.2</v>
      </c>
      <c r="W58" s="22">
        <v>87.6</v>
      </c>
      <c r="X58" s="22">
        <v>98.9</v>
      </c>
      <c r="Y58" s="23"/>
    </row>
    <row r="59" spans="1:25" ht="10.5" customHeight="1">
      <c r="A59" s="58" t="s">
        <v>95</v>
      </c>
      <c r="B59" s="60">
        <v>322211</v>
      </c>
      <c r="C59" s="117">
        <f t="shared" si="0"/>
        <v>27</v>
      </c>
      <c r="D59" s="19">
        <v>29.7</v>
      </c>
      <c r="E59" s="117">
        <f t="shared" si="1"/>
        <v>19</v>
      </c>
      <c r="F59" s="19">
        <v>28.6</v>
      </c>
      <c r="G59" s="117">
        <f t="shared" si="2"/>
        <v>29</v>
      </c>
      <c r="H59" s="26">
        <v>6.8</v>
      </c>
      <c r="I59" s="117">
        <f t="shared" si="3"/>
        <v>20</v>
      </c>
      <c r="J59" s="17">
        <v>2466</v>
      </c>
      <c r="K59" s="117">
        <f t="shared" si="4"/>
        <v>36</v>
      </c>
      <c r="L59" s="17">
        <v>534</v>
      </c>
      <c r="M59" s="117">
        <f t="shared" si="5"/>
        <v>30</v>
      </c>
      <c r="N59" s="20">
        <v>133747</v>
      </c>
      <c r="O59" s="117">
        <f t="shared" si="6"/>
        <v>28</v>
      </c>
      <c r="P59" s="20">
        <v>979475</v>
      </c>
      <c r="Q59" s="117">
        <f t="shared" si="7"/>
        <v>27</v>
      </c>
      <c r="R59" s="27">
        <v>11198</v>
      </c>
      <c r="S59" s="117">
        <f t="shared" si="8"/>
        <v>26</v>
      </c>
      <c r="T59" s="20">
        <v>25599</v>
      </c>
      <c r="U59" s="117">
        <f t="shared" si="9"/>
        <v>28</v>
      </c>
      <c r="V59" s="21">
        <v>101.9</v>
      </c>
      <c r="W59" s="22">
        <v>91.8</v>
      </c>
      <c r="X59" s="22">
        <v>98.3</v>
      </c>
      <c r="Y59" s="23"/>
    </row>
    <row r="60" spans="1:25" ht="10.5" customHeight="1">
      <c r="A60" s="58" t="s">
        <v>96</v>
      </c>
      <c r="B60" s="60">
        <v>310610</v>
      </c>
      <c r="C60" s="117">
        <f t="shared" si="0"/>
        <v>34</v>
      </c>
      <c r="D60" s="19">
        <v>23.6</v>
      </c>
      <c r="E60" s="117">
        <f t="shared" si="1"/>
        <v>39</v>
      </c>
      <c r="F60" s="19">
        <v>30.4</v>
      </c>
      <c r="G60" s="117">
        <f t="shared" si="2"/>
        <v>22</v>
      </c>
      <c r="H60" s="26">
        <v>12.5</v>
      </c>
      <c r="I60" s="117">
        <f t="shared" si="3"/>
        <v>7</v>
      </c>
      <c r="J60" s="17">
        <v>2318</v>
      </c>
      <c r="K60" s="117">
        <f t="shared" si="4"/>
        <v>45</v>
      </c>
      <c r="L60" s="17">
        <v>471</v>
      </c>
      <c r="M60" s="117">
        <f t="shared" si="5"/>
        <v>33</v>
      </c>
      <c r="N60" s="20">
        <v>68375</v>
      </c>
      <c r="O60" s="117">
        <f t="shared" si="6"/>
        <v>46</v>
      </c>
      <c r="P60" s="20">
        <v>560230</v>
      </c>
      <c r="Q60" s="117">
        <f t="shared" si="7"/>
        <v>45</v>
      </c>
      <c r="R60" s="27">
        <v>5362</v>
      </c>
      <c r="S60" s="117">
        <f t="shared" si="8"/>
        <v>43</v>
      </c>
      <c r="T60" s="20">
        <v>12808</v>
      </c>
      <c r="U60" s="117">
        <f t="shared" si="9"/>
        <v>43</v>
      </c>
      <c r="V60" s="21">
        <v>65.7</v>
      </c>
      <c r="W60" s="22">
        <v>103.1</v>
      </c>
      <c r="X60" s="22">
        <v>98.2</v>
      </c>
      <c r="Y60" s="23"/>
    </row>
    <row r="61" spans="1:25" ht="10.5" customHeight="1">
      <c r="A61" s="58" t="s">
        <v>97</v>
      </c>
      <c r="B61" s="60">
        <v>379458</v>
      </c>
      <c r="C61" s="117">
        <f t="shared" si="0"/>
        <v>6</v>
      </c>
      <c r="D61" s="19">
        <v>22.6</v>
      </c>
      <c r="E61" s="117">
        <f t="shared" si="1"/>
        <v>40</v>
      </c>
      <c r="F61" s="19">
        <v>30.3</v>
      </c>
      <c r="G61" s="117">
        <f t="shared" si="2"/>
        <v>23</v>
      </c>
      <c r="H61" s="26">
        <v>18.3</v>
      </c>
      <c r="I61" s="117">
        <f t="shared" si="3"/>
        <v>2</v>
      </c>
      <c r="J61" s="17">
        <v>2529</v>
      </c>
      <c r="K61" s="117">
        <f t="shared" si="4"/>
        <v>32</v>
      </c>
      <c r="L61" s="17">
        <v>1167</v>
      </c>
      <c r="M61" s="117">
        <f t="shared" si="5"/>
        <v>9</v>
      </c>
      <c r="N61" s="20">
        <v>448159</v>
      </c>
      <c r="O61" s="117">
        <f t="shared" si="6"/>
        <v>9</v>
      </c>
      <c r="P61" s="20">
        <v>3047833</v>
      </c>
      <c r="Q61" s="117">
        <f t="shared" si="7"/>
        <v>8</v>
      </c>
      <c r="R61" s="27">
        <v>49348</v>
      </c>
      <c r="S61" s="117">
        <f t="shared" si="8"/>
        <v>6</v>
      </c>
      <c r="T61" s="20">
        <v>168190</v>
      </c>
      <c r="U61" s="117">
        <f t="shared" si="9"/>
        <v>7</v>
      </c>
      <c r="V61" s="21">
        <v>84</v>
      </c>
      <c r="W61" s="22">
        <v>98.9</v>
      </c>
      <c r="X61" s="22">
        <v>97.2</v>
      </c>
      <c r="Y61" s="23"/>
    </row>
    <row r="62" spans="1:25" ht="7.5" customHeight="1">
      <c r="A62" s="58"/>
      <c r="B62" s="60"/>
      <c r="C62" s="117"/>
      <c r="D62" s="19"/>
      <c r="E62" s="117"/>
      <c r="F62" s="19"/>
      <c r="G62" s="117"/>
      <c r="I62" s="117"/>
      <c r="J62" s="17"/>
      <c r="K62" s="117"/>
      <c r="M62" s="117"/>
      <c r="O62" s="117"/>
      <c r="Q62" s="117"/>
      <c r="S62" s="117"/>
      <c r="T62" s="20"/>
      <c r="U62" s="117"/>
      <c r="V62" s="21"/>
      <c r="W62" s="22"/>
      <c r="X62" s="61"/>
      <c r="Y62" s="23"/>
    </row>
    <row r="63" spans="1:25" ht="10.5" customHeight="1">
      <c r="A63" s="58" t="s">
        <v>98</v>
      </c>
      <c r="B63" s="60">
        <v>304112</v>
      </c>
      <c r="C63" s="117">
        <f t="shared" si="0"/>
        <v>37</v>
      </c>
      <c r="D63" s="19">
        <v>29.7</v>
      </c>
      <c r="E63" s="117">
        <f t="shared" si="1"/>
        <v>19</v>
      </c>
      <c r="F63" s="19">
        <v>39.4</v>
      </c>
      <c r="G63" s="117">
        <f t="shared" si="2"/>
        <v>8</v>
      </c>
      <c r="H63" s="19">
        <v>6.4</v>
      </c>
      <c r="I63" s="117">
        <f t="shared" si="3"/>
        <v>22</v>
      </c>
      <c r="J63" s="17">
        <v>2453</v>
      </c>
      <c r="K63" s="117">
        <f t="shared" si="4"/>
        <v>38</v>
      </c>
      <c r="L63" s="17">
        <v>303</v>
      </c>
      <c r="M63" s="117">
        <f t="shared" si="5"/>
        <v>46</v>
      </c>
      <c r="N63" s="20">
        <v>87739</v>
      </c>
      <c r="O63" s="117">
        <f t="shared" si="6"/>
        <v>41</v>
      </c>
      <c r="P63" s="20">
        <v>618588</v>
      </c>
      <c r="Q63" s="117">
        <f t="shared" si="7"/>
        <v>43</v>
      </c>
      <c r="R63" s="20">
        <v>10443</v>
      </c>
      <c r="S63" s="117">
        <f t="shared" si="8"/>
        <v>27</v>
      </c>
      <c r="T63" s="2">
        <v>13222</v>
      </c>
      <c r="U63" s="117">
        <f t="shared" si="9"/>
        <v>42</v>
      </c>
      <c r="V63" s="21">
        <v>95.3</v>
      </c>
      <c r="W63" s="22">
        <v>93.2</v>
      </c>
      <c r="X63" s="22">
        <v>98.2</v>
      </c>
      <c r="Y63" s="23"/>
    </row>
    <row r="64" spans="1:25" ht="10.5" customHeight="1">
      <c r="A64" s="58" t="s">
        <v>99</v>
      </c>
      <c r="B64" s="60">
        <v>289641</v>
      </c>
      <c r="C64" s="117">
        <f t="shared" si="0"/>
        <v>42</v>
      </c>
      <c r="D64" s="19">
        <v>30.7</v>
      </c>
      <c r="E64" s="117">
        <f t="shared" si="1"/>
        <v>16</v>
      </c>
      <c r="F64" s="19">
        <v>40.7</v>
      </c>
      <c r="G64" s="117">
        <f t="shared" si="2"/>
        <v>7</v>
      </c>
      <c r="H64" s="19">
        <v>11.4</v>
      </c>
      <c r="I64" s="117">
        <f t="shared" si="3"/>
        <v>9</v>
      </c>
      <c r="J64" s="17">
        <v>2336</v>
      </c>
      <c r="K64" s="117">
        <f t="shared" si="4"/>
        <v>44</v>
      </c>
      <c r="L64" s="17">
        <v>645</v>
      </c>
      <c r="M64" s="117">
        <f t="shared" si="5"/>
        <v>20</v>
      </c>
      <c r="N64" s="20">
        <v>149612</v>
      </c>
      <c r="O64" s="117">
        <f t="shared" si="6"/>
        <v>26</v>
      </c>
      <c r="P64" s="20">
        <v>891470</v>
      </c>
      <c r="Q64" s="117">
        <f t="shared" si="7"/>
        <v>31</v>
      </c>
      <c r="R64" s="20">
        <v>8420</v>
      </c>
      <c r="S64" s="117">
        <f t="shared" si="8"/>
        <v>35</v>
      </c>
      <c r="T64" s="20">
        <v>13952</v>
      </c>
      <c r="U64" s="117">
        <f t="shared" si="9"/>
        <v>40</v>
      </c>
      <c r="V64" s="21">
        <v>90.3</v>
      </c>
      <c r="W64" s="22">
        <v>92.8</v>
      </c>
      <c r="X64" s="22">
        <v>99.3</v>
      </c>
      <c r="Y64" s="23"/>
    </row>
    <row r="65" spans="1:25" ht="10.5" customHeight="1">
      <c r="A65" s="58" t="s">
        <v>100</v>
      </c>
      <c r="B65" s="60">
        <v>312348</v>
      </c>
      <c r="C65" s="117">
        <f t="shared" si="0"/>
        <v>33</v>
      </c>
      <c r="D65" s="19">
        <v>24.6</v>
      </c>
      <c r="E65" s="117">
        <f t="shared" si="1"/>
        <v>36</v>
      </c>
      <c r="F65" s="19">
        <v>33.1</v>
      </c>
      <c r="G65" s="117">
        <f t="shared" si="2"/>
        <v>16</v>
      </c>
      <c r="H65" s="19">
        <v>5</v>
      </c>
      <c r="I65" s="117">
        <f t="shared" si="3"/>
        <v>31</v>
      </c>
      <c r="J65" s="17">
        <v>2522</v>
      </c>
      <c r="K65" s="117">
        <f t="shared" si="4"/>
        <v>34</v>
      </c>
      <c r="L65" s="17">
        <v>722</v>
      </c>
      <c r="M65" s="117">
        <f t="shared" si="5"/>
        <v>16</v>
      </c>
      <c r="N65" s="20">
        <v>177899</v>
      </c>
      <c r="O65" s="117">
        <f t="shared" si="6"/>
        <v>21</v>
      </c>
      <c r="P65" s="20">
        <v>1252256</v>
      </c>
      <c r="Q65" s="117">
        <f t="shared" si="7"/>
        <v>24</v>
      </c>
      <c r="R65" s="20">
        <v>12964</v>
      </c>
      <c r="S65" s="117">
        <f t="shared" si="8"/>
        <v>21</v>
      </c>
      <c r="T65" s="20">
        <v>28684</v>
      </c>
      <c r="U65" s="117">
        <f t="shared" si="9"/>
        <v>25</v>
      </c>
      <c r="V65" s="21">
        <v>94.4</v>
      </c>
      <c r="W65" s="22">
        <v>91.4</v>
      </c>
      <c r="X65" s="22">
        <v>98.5</v>
      </c>
      <c r="Y65" s="23"/>
    </row>
    <row r="66" spans="1:25" ht="10.5" customHeight="1">
      <c r="A66" s="58" t="s">
        <v>101</v>
      </c>
      <c r="B66" s="60">
        <v>304467</v>
      </c>
      <c r="C66" s="117">
        <f t="shared" si="0"/>
        <v>36</v>
      </c>
      <c r="D66" s="19">
        <v>31.3</v>
      </c>
      <c r="E66" s="117">
        <f t="shared" si="1"/>
        <v>13</v>
      </c>
      <c r="F66" s="19">
        <v>33.6</v>
      </c>
      <c r="G66" s="117">
        <f t="shared" si="2"/>
        <v>15</v>
      </c>
      <c r="H66" s="19">
        <v>11.1</v>
      </c>
      <c r="I66" s="117">
        <f t="shared" si="3"/>
        <v>10</v>
      </c>
      <c r="J66" s="17">
        <v>2637</v>
      </c>
      <c r="K66" s="117">
        <f t="shared" si="4"/>
        <v>29</v>
      </c>
      <c r="L66" s="17">
        <v>545</v>
      </c>
      <c r="M66" s="117">
        <f t="shared" si="5"/>
        <v>28</v>
      </c>
      <c r="N66" s="20">
        <v>109195</v>
      </c>
      <c r="O66" s="117">
        <f t="shared" si="6"/>
        <v>35</v>
      </c>
      <c r="P66" s="20">
        <v>847913</v>
      </c>
      <c r="Q66" s="117">
        <f t="shared" si="7"/>
        <v>35</v>
      </c>
      <c r="R66" s="20">
        <v>7778</v>
      </c>
      <c r="S66" s="117">
        <f t="shared" si="8"/>
        <v>38</v>
      </c>
      <c r="T66" s="20">
        <v>17158</v>
      </c>
      <c r="U66" s="117">
        <f t="shared" si="9"/>
        <v>34</v>
      </c>
      <c r="V66" s="21">
        <v>96.9</v>
      </c>
      <c r="W66" s="22">
        <v>89.3</v>
      </c>
      <c r="X66" s="22">
        <v>98.2</v>
      </c>
      <c r="Y66" s="23"/>
    </row>
    <row r="67" spans="1:25" ht="10.5" customHeight="1">
      <c r="A67" s="58" t="s">
        <v>102</v>
      </c>
      <c r="B67" s="60">
        <v>290209</v>
      </c>
      <c r="C67" s="117">
        <f t="shared" si="0"/>
        <v>40</v>
      </c>
      <c r="D67" s="19">
        <v>31.3</v>
      </c>
      <c r="E67" s="117">
        <f t="shared" si="1"/>
        <v>13</v>
      </c>
      <c r="F67" s="19">
        <v>36.5</v>
      </c>
      <c r="G67" s="117">
        <f t="shared" si="2"/>
        <v>12</v>
      </c>
      <c r="H67" s="19">
        <v>8.9</v>
      </c>
      <c r="I67" s="117">
        <f t="shared" si="3"/>
        <v>13</v>
      </c>
      <c r="J67" s="17">
        <v>2440</v>
      </c>
      <c r="K67" s="117">
        <f t="shared" si="4"/>
        <v>40</v>
      </c>
      <c r="L67" s="17">
        <v>440</v>
      </c>
      <c r="M67" s="117">
        <f t="shared" si="5"/>
        <v>36</v>
      </c>
      <c r="N67" s="20">
        <v>114603</v>
      </c>
      <c r="O67" s="117">
        <f t="shared" si="6"/>
        <v>33</v>
      </c>
      <c r="P67" s="20">
        <v>874718</v>
      </c>
      <c r="Q67" s="117">
        <f t="shared" si="7"/>
        <v>32</v>
      </c>
      <c r="R67" s="20">
        <v>7818</v>
      </c>
      <c r="S67" s="117">
        <f t="shared" si="8"/>
        <v>37</v>
      </c>
      <c r="T67" s="20">
        <v>17703</v>
      </c>
      <c r="U67" s="117">
        <f t="shared" si="9"/>
        <v>33</v>
      </c>
      <c r="V67" s="21">
        <v>90.3</v>
      </c>
      <c r="W67" s="22">
        <v>95.2</v>
      </c>
      <c r="X67" s="22">
        <v>98.2</v>
      </c>
      <c r="Y67" s="23"/>
    </row>
    <row r="68" spans="1:25" ht="10.5" customHeight="1">
      <c r="A68" s="58" t="s">
        <v>58</v>
      </c>
      <c r="B68" s="60">
        <v>290879</v>
      </c>
      <c r="C68" s="117">
        <f t="shared" si="0"/>
        <v>39</v>
      </c>
      <c r="D68" s="19">
        <v>29.9</v>
      </c>
      <c r="E68" s="117">
        <f t="shared" si="1"/>
        <v>18</v>
      </c>
      <c r="F68" s="19">
        <v>41.7</v>
      </c>
      <c r="G68" s="117">
        <f t="shared" si="2"/>
        <v>5</v>
      </c>
      <c r="H68" s="19">
        <v>10.9</v>
      </c>
      <c r="I68" s="117">
        <f t="shared" si="3"/>
        <v>11</v>
      </c>
      <c r="J68" s="17">
        <v>2285</v>
      </c>
      <c r="K68" s="117">
        <f t="shared" si="4"/>
        <v>46</v>
      </c>
      <c r="L68" s="17">
        <v>895</v>
      </c>
      <c r="M68" s="117">
        <f t="shared" si="5"/>
        <v>11</v>
      </c>
      <c r="N68" s="20">
        <v>174917</v>
      </c>
      <c r="O68" s="117">
        <f t="shared" si="6"/>
        <v>22</v>
      </c>
      <c r="P68" s="20">
        <v>1263149</v>
      </c>
      <c r="Q68" s="117">
        <f t="shared" si="7"/>
        <v>23</v>
      </c>
      <c r="R68" s="20">
        <v>12884</v>
      </c>
      <c r="S68" s="117">
        <f t="shared" si="8"/>
        <v>22</v>
      </c>
      <c r="T68" s="20">
        <v>18990</v>
      </c>
      <c r="U68" s="117">
        <f t="shared" si="9"/>
        <v>32</v>
      </c>
      <c r="V68" s="21">
        <v>109.5</v>
      </c>
      <c r="W68" s="22">
        <v>96.8</v>
      </c>
      <c r="X68" s="22">
        <v>98</v>
      </c>
      <c r="Y68" s="23"/>
    </row>
    <row r="69" spans="1:25" ht="10.5" customHeight="1">
      <c r="A69" s="58" t="s">
        <v>103</v>
      </c>
      <c r="B69" s="60">
        <v>269668</v>
      </c>
      <c r="C69" s="117">
        <f t="shared" si="0"/>
        <v>47</v>
      </c>
      <c r="D69" s="19">
        <v>26.2</v>
      </c>
      <c r="E69" s="117">
        <f t="shared" si="1"/>
        <v>33</v>
      </c>
      <c r="F69" s="19">
        <v>50.8</v>
      </c>
      <c r="G69" s="117">
        <f t="shared" si="2"/>
        <v>2</v>
      </c>
      <c r="H69" s="19">
        <v>14.1</v>
      </c>
      <c r="I69" s="117">
        <f t="shared" si="3"/>
        <v>3</v>
      </c>
      <c r="J69" s="17">
        <v>2057</v>
      </c>
      <c r="K69" s="117">
        <f t="shared" si="4"/>
        <v>47</v>
      </c>
      <c r="L69" s="17">
        <v>456</v>
      </c>
      <c r="M69" s="117">
        <f t="shared" si="5"/>
        <v>34</v>
      </c>
      <c r="N69" s="20">
        <v>160379</v>
      </c>
      <c r="O69" s="117">
        <f t="shared" si="6"/>
        <v>25</v>
      </c>
      <c r="P69" s="20">
        <v>874146</v>
      </c>
      <c r="Q69" s="117">
        <f t="shared" si="7"/>
        <v>33</v>
      </c>
      <c r="R69" s="20">
        <v>5759</v>
      </c>
      <c r="S69" s="117">
        <f t="shared" si="8"/>
        <v>42</v>
      </c>
      <c r="T69" s="20">
        <v>25641</v>
      </c>
      <c r="U69" s="117">
        <f t="shared" si="9"/>
        <v>27</v>
      </c>
      <c r="V69" s="21">
        <v>78.7</v>
      </c>
      <c r="W69" s="22">
        <v>96.4</v>
      </c>
      <c r="X69" s="22">
        <v>97.9</v>
      </c>
      <c r="Y69" s="23"/>
    </row>
    <row r="70" spans="1:25" ht="3" customHeight="1" thickBot="1">
      <c r="A70" s="64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23"/>
    </row>
    <row r="71" spans="1:27" ht="11.25">
      <c r="A71" s="161" t="s">
        <v>3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1" t="s">
        <v>1</v>
      </c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23"/>
    </row>
    <row r="72" spans="1:27" ht="11.25">
      <c r="A72" s="67" t="s">
        <v>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161" t="s">
        <v>2</v>
      </c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23"/>
    </row>
    <row r="73" spans="1:27" ht="11.25">
      <c r="A73" s="68" t="s">
        <v>166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61" t="s">
        <v>218</v>
      </c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23"/>
    </row>
    <row r="74" spans="1:27" ht="11.25">
      <c r="A74" s="68" t="s">
        <v>201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161" t="s">
        <v>169</v>
      </c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23"/>
    </row>
    <row r="75" spans="1:27" ht="11.25">
      <c r="A75" s="161" t="s">
        <v>217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1" t="s">
        <v>5</v>
      </c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23"/>
    </row>
    <row r="76" spans="1:27" ht="11.25">
      <c r="A76" s="161" t="s">
        <v>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1" t="s">
        <v>170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23"/>
    </row>
    <row r="77" ht="11.25">
      <c r="AA77" s="23"/>
    </row>
  </sheetData>
  <sheetProtection formatCells="0" formatColumns="0" formatRows="0" insertColumns="0" insertRows="0" insertHyperlinks="0" deleteColumns="0" deleteRows="0" selectLockedCells="1" sort="0" autoFilter="0" pivotTables="0"/>
  <mergeCells count="27">
    <mergeCell ref="A75:M75"/>
    <mergeCell ref="J3:K4"/>
    <mergeCell ref="L3:O3"/>
    <mergeCell ref="A3:A5"/>
    <mergeCell ref="B4:C4"/>
    <mergeCell ref="B3:C3"/>
    <mergeCell ref="D4:G4"/>
    <mergeCell ref="D3:I3"/>
    <mergeCell ref="H4:I4"/>
    <mergeCell ref="N74:Z74"/>
    <mergeCell ref="V3:X3"/>
    <mergeCell ref="A71:M71"/>
    <mergeCell ref="P4:Q4"/>
    <mergeCell ref="R4:S4"/>
    <mergeCell ref="T4:U4"/>
    <mergeCell ref="L4:M4"/>
    <mergeCell ref="N4:O4"/>
    <mergeCell ref="A1:M1"/>
    <mergeCell ref="N1:X1"/>
    <mergeCell ref="N75:Z75"/>
    <mergeCell ref="N76:Z76"/>
    <mergeCell ref="A76:M76"/>
    <mergeCell ref="N71:Z71"/>
    <mergeCell ref="N72:Z72"/>
    <mergeCell ref="N73:Z73"/>
    <mergeCell ref="P3:Q3"/>
    <mergeCell ref="R3:U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2022-07-14T08:19:22Z</dcterms:created>
  <dcterms:modified xsi:type="dcterms:W3CDTF">2022-07-14T08:19:26Z</dcterms:modified>
  <cp:category/>
  <cp:version/>
  <cp:contentType/>
  <cp:contentStatus/>
</cp:coreProperties>
</file>