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144\Downloads\0916 【統合済】R元年度財政状況資料集（２回目）\提出\"/>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<sst xmlns="http://schemas.openxmlformats.org/spreadsheetml/2006/main" count="1173" uniqueCount="630">
  <si>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</si>
  <si>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</si>
  <si>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</si>
  <si>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</si>
  <si>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</si>
  <si>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</si>
  <si>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</si>
  <si>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</si>
  <si>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</si>
  <si>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</si>
  <si>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</si>
  <si>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</si>
  <si>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</si>
  <si>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</si>
  <si>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</si>
  <si>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</si>
  <si>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</si>
  <si>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</si>
  <si>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</si>
  <si>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</si>
  <si>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</si>
  <si>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</si>
  <si>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</si>
  <si>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</si>
  <si>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</si>
  <si>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</si>
  <si>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</si>
  <si>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</si>
  <si>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</si>
  <si>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</si>
  <si>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</si>
  <si>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</si>
  <si>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</si>
  <si>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</si>
  <si>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</si>
  <si>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</si>
  <si>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</si>
  <si>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</si>
  <si>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</si>
  <si>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</si>
  <si>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</si>
  <si>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</si>
  <si>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</si>
  <si>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</si>
  <si>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</si>
  <si>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</si>
  <si>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</si>
  <si>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</si>
  <si>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</si>
  <si>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</si>
  <si>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</si>
  <si>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</si>
  <si>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</si>
  <si>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</si>
  <si>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</si>
  <si>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</si>
  <si>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</si>
  <si>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</si>
  <si>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</si>
  <si>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</si>
  <si>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</si>
  <si>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</si>
  <si>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</si>
  <si>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</si>
  <si>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</si>
  <si>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</si>
  <si>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</si>
  <si>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</si>
  <si>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</si>
  <si>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</si>
  <si>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</si>
  <si>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</si>
  <si>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</si>
  <si>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</si>
  <si>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</si>
  <si>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</si>
  <si>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</si>
  <si>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</si>
  <si>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</si>
  <si>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</si>
  <si>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</si>
  <si>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</si>
  <si>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</si>
  <si>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</si>
  <si>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</si>
  <si>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</si>
  <si>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</si>
  <si>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</si>
  <si>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</si>
  <si>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</si>
  <si>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</si>
  <si>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</si>
  <si>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</si>
  <si>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</si>
  <si>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</si>
  <si>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</si>
  <si>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</si>
  <si>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</si>
  <si>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</si>
  <si>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</si>
  <si>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</si>
  <si>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</si>
  <si>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</si>
  <si>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</si>
  <si>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</si>
  <si>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</si>
  <si>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</si>
  <si>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</si>
  <si>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</si>
  <si>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</si>
  <si>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</si>
  <si>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</si>
  <si>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</si>
  <si>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</si>
  <si>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</si>
  <si>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</si>
  <si>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</si>
  <si>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</si>
  <si>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</si>
  <si>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</si>
  <si>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</si>
  <si>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</si>
  <si>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</si>
  <si>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</si>
  <si>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</si>
  <si>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</si>
  <si>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</si>
  <si>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</si>
  <si>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</si>
  <si>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</si>
  <si>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</si>
  <si>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</si>
  <si>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</si>
  <si>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</si>
  <si>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</si>
  <si>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</si>
  <si>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</si>
  <si>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</si>
  <si>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</si>
  <si>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</si>
  <si>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</si>
  <si>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</si>
  <si>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</si>
  <si>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</si>
  <si>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</si>
  <si>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</si>
  <si>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</si>
  <si>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</si>
  <si>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</si>
  <si>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</si>
  <si>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</si>
  <si>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</si>
  <si>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</si>
  <si>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</si>
  <si>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</si>
  <si>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</si>
  <si>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</si>
  <si>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</si>
  <si>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</si>
  <si>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</si>
  <si>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</si>
  <si>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</si>
  <si>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</si>
  <si>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</si>
  <si>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</si>
  <si>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</si>
  <si>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</si>
  <si>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</si>
  <si>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</si>
  <si>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</si>
  <si>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</si>
  <si>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</si>
  <si>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</si>
  <si>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</si>
  <si>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</si>
  <si>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</si>
  <si>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</si>
  <si>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</si>
  <si>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</si>
  <si>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</si>
  <si>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</si>
  <si>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</si>
  <si>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</si>
  <si>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</si>
  <si>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</si>
  <si>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</si>
  <si>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</si>
  <si>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</si>
  <si>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</si>
  <si>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</si>
  <si>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</si>
  <si>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</si>
  <si>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</si>
  <si>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</si>
  <si>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</si>
  <si>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</si>
  <si>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</si>
  <si>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</si>
  <si>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</si>
  <si>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</si>
  <si>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</si>
  <si>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</si>
  <si>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</si>
  <si>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</si>
  <si>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</si>
  <si>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</si>
  <si>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</si>
  <si>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</si>
  <si>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</si>
  <si>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</si>
  <si>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</si>
  <si>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</si>
  <si>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</si>
  <si>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</si>
  <si>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</si>
  <si>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</si>
  <si>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岡山県里庄町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</si>
  <si>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</si>
  <si>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</si>
  <si>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</si>
  <si>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</si>
  <si>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</si>
  <si>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</si>
  <si>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</si>
  <si>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</si>
  <si>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</si>
  <si>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</si>
  <si>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</si>
  <si>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</si>
  <si>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</si>
  <si>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</si>
  <si>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</si>
  <si>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</si>
  <si>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</si>
  <si>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</si>
  <si>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</si>
  <si>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</si>
  <si>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</si>
  <si>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</si>
  <si>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</si>
  <si>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</si>
  <si>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</si>
  <si>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</si>
  <si>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</si>
  <si>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</si>
  <si>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</si>
  <si>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</si>
  <si>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</si>
  <si>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</si>
  <si>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</si>
  <si>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</si>
  <si>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</si>
  <si>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</si>
  <si>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</si>
  <si>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</si>
  <si>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</si>
  <si>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</si>
  <si>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</si>
  <si>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</si>
  <si>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</si>
  <si>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</si>
  <si>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</si>
  <si>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</si>
  <si>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</si>
  <si>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</si>
  <si>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</si>
  <si>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</si>
  <si>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</si>
  <si>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</si>
  <si>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</si>
  <si>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</si>
  <si>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</si>
  <si>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</si>
  <si>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</si>
  <si>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</si>
  <si>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</si>
  <si>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</si>
  <si>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</si>
  <si>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</si>
  <si>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</si>
  <si>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</si>
  <si>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</si>
  <si>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</si>
  <si>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</si>
  <si>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</si>
  <si>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</si>
  <si>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</si>
  <si>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</si>
  <si>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</si>
  <si>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</si>
  <si>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</si>
  <si>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</si>
  <si>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</si>
  <si>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</si>
  <si>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</si>
  <si>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</si>
  <si>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</si>
  <si>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</si>
  <si>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</si>
  <si>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</si>
  <si>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</si>
  <si>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</si>
  <si>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</si>
  <si>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</si>
  <si>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</si>
  <si>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</si>
  <si>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</si>
  <si>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</si>
  <si>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</si>
  <si>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</si>
  <si>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</si>
  <si>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</si>
  <si>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</si>
  <si>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</si>
  <si>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</si>
  <si>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</si>
  <si>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</si>
  <si>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</si>
  <si>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</si>
  <si>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</si>
  <si>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</si>
  <si>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</si>
  <si>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</si>
  <si>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</si>
  <si>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</si>
  <si>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</si>
  <si>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</si>
  <si>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</si>
  <si>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</si>
  <si>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</si>
  <si>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</si>
  <si>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</si>
  <si>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</si>
  <si>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</si>
  <si>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</si>
  <si>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</si>
  <si>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</si>
  <si>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</si>
  <si>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</si>
  <si>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</si>
  <si>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</si>
  <si>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</si>
  <si>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</si>
  <si>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</si>
  <si>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</si>
  <si>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</si>
  <si>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</si>
  <si>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</si>
  <si>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</si>
  <si>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</si>
  <si>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</si>
  <si>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</si>
  <si>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</si>
  <si>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</si>
  <si>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</si>
  <si>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</si>
  <si>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</si>
  <si>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</si>
  <si>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</si>
  <si>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</si>
  <si>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</si>
  <si>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</si>
  <si>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</si>
  <si>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</si>
  <si>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</si>
  <si>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</si>
  <si>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</si>
  <si>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</si>
  <si>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</si>
  <si>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岡山県里庄町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</si>
  <si>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</si>
  <si>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</si>
  <si>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</si>
  <si>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</si>
  <si>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</si>
  <si>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</si>
  <si>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</si>
  <si>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</si>
  <si>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</si>
  <si>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</si>
  <si>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</si>
  <si>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</si>
  <si>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</si>
  <si>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</si>
  <si>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</si>
  <si>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</si>
  <si>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</si>
  <si>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</si>
  <si>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</si>
  <si>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</si>
  <si>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</si>
  <si>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</si>
  <si>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</si>
  <si>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</si>
  <si>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</si>
  <si>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</si>
  <si>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</si>
  <si>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</si>
  <si>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</si>
  <si>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</si>
  <si>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</si>
  <si>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</si>
  <si>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</si>
  <si>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</si>
  <si>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</si>
  <si>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</si>
  <si>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</si>
  <si>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</si>
  <si>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</si>
  <si>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</si>
  <si>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</si>
  <si>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</si>
  <si>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</si>
  <si>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</si>
  <si>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</si>
  <si>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</si>
  <si>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</si>
  <si>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</si>
  <si>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</si>
  <si>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</si>
  <si>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</si>
  <si>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</si>
  <si>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</si>
  <si>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</si>
  <si>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</si>
  <si>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</si>
  <si>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</si>
  <si>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</si>
  <si>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</si>
  <si>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</si>
  <si>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</si>
  <si>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</si>
  <si>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</si>
  <si>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</si>
  <si>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</si>
  <si>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</si>
  <si>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</si>
  <si>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</si>
  <si>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</si>
  <si>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</si>
  <si>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</si>
  <si>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</si>
  <si>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</si>
  <si>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</si>
  <si>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</si>
  <si>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</si>
  <si>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</si>
  <si>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</si>
  <si>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</si>
  <si>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</si>
  <si>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</si>
  <si>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</si>
  <si>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</si>
  <si>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</si>
  <si>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</si>
  <si>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</si>
  <si>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</si>
  <si>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</si>
  <si>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</si>
  <si>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</si>
  <si>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</si>
  <si>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</si>
  <si>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</si>
  <si>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</si>
  <si>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</si>
  <si>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</si>
  <si>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</si>
  <si>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</si>
  <si>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</si>
  <si>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</si>
  <si>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</si>
  <si>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</si>
  <si>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</si>
  <si>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</si>
  <si>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里庄町公共下水道事業会計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</si>
  <si>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</si>
  <si>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</si>
  <si>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里庄町水道事業会計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</si>
  <si>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</si>
  <si>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里庄町介護保険特別会計</t>
    <phoneticPr fontId="5"/>
  </si>
  <si>
    <t>-</t>
    <phoneticPr fontId="5"/>
  </si>
  <si>
    <t>(Ｆ)</t>
    <phoneticPr fontId="5"/>
  </si>
  <si>
    <t>里庄町介護老人保健施設特別会計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</si>
  <si>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</si>
  <si>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</si>
  <si>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</si>
  <si>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</si>
  <si>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</si>
  <si>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</si>
  <si>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</si>
  <si>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</si>
  <si>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</si>
  <si>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</si>
  <si>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</si>
  <si>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</si>
  <si>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</si>
  <si>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</si>
  <si>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</si>
  <si>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</si>
  <si>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</si>
  <si>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</si>
  <si>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</si>
  <si>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</si>
  <si>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</si>
  <si>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</si>
  <si>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</si>
  <si>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</si>
  <si>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</si>
  <si>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</si>
  <si>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</si>
  <si>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</si>
  <si>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</si>
  <si>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</si>
  <si>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</si>
  <si>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</si>
  <si>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</si>
  <si>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</si>
  <si>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</si>
  <si>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</si>
  <si>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</si>
  <si>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</si>
  <si>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</si>
  <si>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</si>
  <si>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</si>
  <si>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</si>
  <si>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</si>
  <si>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</si>
  <si>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</si>
  <si>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</si>
  <si>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</si>
  <si>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</si>
  <si>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</si>
  <si>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</si>
  <si>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</si>
  <si>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</si>
  <si>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</si>
  <si>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</si>
  <si>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</si>
  <si>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</si>
  <si>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</si>
  <si>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</si>
  <si>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</si>
  <si>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</si>
  <si>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</si>
  <si>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</si>
  <si>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</si>
  <si>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</si>
  <si>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</si>
  <si>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</si>
  <si>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</si>
  <si>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</si>
  <si>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</si>
  <si>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</si>
  <si>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</si>
  <si>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</si>
  <si>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</si>
  <si>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</si>
  <si>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</si>
  <si>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</si>
  <si>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</si>
  <si>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</si>
  <si>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</si>
  <si>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</si>
  <si>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</si>
  <si>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</si>
  <si>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</si>
  <si>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</si>
  <si>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3.10</t>
  </si>
  <si>
    <t>里庄町水道事業会計</t>
  </si>
  <si>
    <t>一般会計</t>
  </si>
  <si>
    <t>里庄町公共下水道事業会計</t>
  </si>
  <si>
    <t>里庄町国民健康保険特別会計</t>
  </si>
  <si>
    <t>里庄町介護保険特別会計</t>
  </si>
  <si>
    <t>里庄町介護老人保健施設特別会計</t>
  </si>
  <si>
    <t>里庄町後期高齢者医療特別会計</t>
  </si>
  <si>
    <t>里庄町営墓地特別会計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</si>
  <si>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</si>
  <si>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</si>
  <si>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</si>
  <si>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</si>
  <si>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</si>
  <si>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</si>
  <si>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</si>
  <si>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</si>
  <si>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</si>
  <si>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</si>
  <si>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</si>
  <si>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岡山県市町村総合事務組合(交通災害共済特別会計）</t>
    <rPh sb="0" eb="3">
      <t>オカヤマケン</t>
    </rPh>
    <rPh sb="3" eb="6">
      <t>シチョウソン</t>
    </rPh>
    <rPh sb="6" eb="8">
      <t>ソウゴウ</t>
    </rPh>
    <rPh sb="8" eb="10">
      <t>ジム</t>
    </rPh>
    <rPh sb="10" eb="12">
      <t>クミアイ</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</si>
  <si>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</si>
  <si>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</si>
  <si>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</si>
  <si>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</si>
  <si>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</si>
  <si>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</si>
  <si>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</si>
  <si>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</si>
  <si>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</si>
  <si>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</si>
  <si>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</si>
  <si>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</si>
  <si>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t>
    <phoneticPr fontId="2"/>
  </si>
  <si>
    <t>-</t>
    <phoneticPr fontId="2"/>
  </si>
  <si>
    <t>-</t>
    <phoneticPr fontId="2"/>
  </si>
  <si>
    <t>-</t>
    <phoneticPr fontId="2"/>
  </si>
  <si>
    <t>一般会計</t>
    <rPh sb="0" eb="2">
      <t>イッパン</t>
    </rPh>
    <rPh sb="2" eb="4">
      <t>カイケイ</t>
    </rPh>
    <phoneticPr fontId="2"/>
  </si>
  <si>
    <t>貸付金特別会計</t>
    <rPh sb="0" eb="3">
      <t>カシツケキン</t>
    </rPh>
    <rPh sb="3" eb="5">
      <t>トクベツ</t>
    </rPh>
    <rPh sb="5" eb="7">
      <t>カイケイ</t>
    </rPh>
    <phoneticPr fontId="2"/>
  </si>
  <si>
    <t>拠出金事業特別会計</t>
  </si>
  <si>
    <t>交通災害共済特別会計</t>
    <rPh sb="0" eb="2">
      <t>コウツウ</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</si>
  <si>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</si>
  <si>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</si>
  <si>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</si>
  <si>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t>
    <phoneticPr fontId="2"/>
  </si>
  <si>
    <t>-</t>
    <phoneticPr fontId="2"/>
  </si>
  <si>
    <t>文化振興基金</t>
    <rPh sb="0" eb="2">
      <t>ブンカ</t>
    </rPh>
    <rPh sb="2" eb="4">
      <t>シンコウ</t>
    </rPh>
    <rPh sb="4" eb="6">
      <t>キキン</t>
    </rPh>
    <phoneticPr fontId="5"/>
  </si>
  <si>
    <t>開発基金</t>
    <rPh sb="0" eb="2">
      <t>カイハツ</t>
    </rPh>
    <rPh sb="2" eb="4">
      <t>キキン</t>
    </rPh>
    <phoneticPr fontId="5"/>
  </si>
  <si>
    <t>土地開発基金</t>
    <rPh sb="0" eb="2">
      <t>トチ</t>
    </rPh>
    <rPh sb="2" eb="4">
      <t>カイハツ</t>
    </rPh>
    <rPh sb="4" eb="6">
      <t>キキン</t>
    </rPh>
    <phoneticPr fontId="5"/>
  </si>
  <si>
    <t>スポーツ振興基金</t>
    <rPh sb="4" eb="6">
      <t>シンコウ</t>
    </rPh>
    <rPh sb="6" eb="8">
      <t>キキン</t>
    </rPh>
    <phoneticPr fontId="5"/>
  </si>
  <si>
    <t>教育施設整備改修基金</t>
    <rPh sb="0" eb="2">
      <t>キョウイク</t>
    </rPh>
    <rPh sb="2" eb="4">
      <t>シセツ</t>
    </rPh>
    <rPh sb="4" eb="6">
      <t>セイビ</t>
    </rPh>
    <rPh sb="6" eb="8">
      <t>カイシュウ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</si>
  <si>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</si>
  <si>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</si>
  <si>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</si>
  <si>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</si>
  <si>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</si>
  <si>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</si>
  <si>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</si>
  <si>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</si>
  <si>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</si>
  <si>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</si>
  <si>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充当可能財源である基金があるため将来負担比率が低くなっている。
施設の老朽化により、有形固定資産減価償却率が高くなっている。</t>
    <phoneticPr fontId="5"/>
  </si>
  <si>
    <t>将来負担比率・実質公債費比率は類似団体に比べ低く、健全な状態が保てている。
原則として交付算入のあるもののみ起債しているため、実質公債費比率が低く抑えられている。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</si>
</sst>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c:ext xmlns:c16="http://schemas.microsoft.com/office/drawing/2014/chart" uri="{C3380CC4-5D6E-409C-BE32-E72D297353CC}">
              <c16:uniqueId val="{00000000-41FB-4578-83B6-D3D555326F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39943</c:v>
                </c:pt>
                <c:pt idx="1">
                  <c:v>49137</c:v>
                </c:pt>
                <c:pt idx="2">
                  <c:v>22284</c:v>
                </c:pt>
                <c:pt idx="3">
                  <c:v>30444</c:v>
                </c:pt>
                <c:pt idx="4">
                  <c:v>22991</c:v>
                </c:pt>
              </c:numCache>
            </c:numRef>
          </c:val>
          <c:smooth val="0"/>
          <c:extLst>
            <c:ext xmlns:c16="http://schemas.microsoft.com/office/drawing/2014/chart" uri="{C3380CC4-5D6E-409C-BE32-E72D297353CC}">
              <c16:uniqueId val="{00000001-41FB-4578-83B6-D3D555326F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10.45</c:v>
                </c:pt>
                <c:pt idx="1">
                  <c:v>11.76</c:v>
                </c:pt>
                <c:pt idx="2">
                  <c:v>8.94</c:v>
                </c:pt>
                <c:pt idx="3">
                  <c:v>9.1300000000000008</c:v>
                </c:pt>
                <c:pt idx="4">
                  <c:v>8.74</c:v>
                </c:pt>
              </c:numCache>
            </c:numRef>
          </c:val>
          <c:extLst>
            <c:ext xmlns:c16="http://schemas.microsoft.com/office/drawing/2014/chart" uri="{C3380CC4-5D6E-409C-BE32-E72D297353CC}">
              <c16:uniqueId val="{00000000-8AF3-48A0-8E09-A1395DE954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c:v>
                </c:pt>
                <c:pt idx="1">
                  <c:v>21.96</c:v>
                </c:pt>
                <c:pt idx="2">
                  <c:v>24.65</c:v>
                </c:pt>
                <c:pt idx="3">
                  <c:v>28.2</c:v>
                </c:pt>
                <c:pt idx="4">
                  <c:v>32.28</c:v>
                </c:pt>
              </c:numCache>
            </c:numRef>
          </c:val>
          <c:extLst>
            <c:ext xmlns:c16="http://schemas.microsoft.com/office/drawing/2014/chart" uri="{C3380CC4-5D6E-409C-BE32-E72D297353CC}">
              <c16:uniqueId val="{00000001-8AF3-48A0-8E09-A1395DE954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0.45</c:v>
                </c:pt>
                <c:pt idx="1">
                  <c:v>-3.1</c:v>
                </c:pt>
                <c:pt idx="2">
                  <c:v>0.1</c:v>
                </c:pt>
                <c:pt idx="3">
                  <c:v>4.84</c:v>
                </c:pt>
                <c:pt idx="4">
                  <c:v>4.26</c:v>
                </c:pt>
              </c:numCache>
            </c:numRef>
          </c:val>
          <c:smooth val="0"/>
          <c:extLst>
            <c:ext xmlns:c16="http://schemas.microsoft.com/office/drawing/2014/chart" uri="{C3380CC4-5D6E-409C-BE32-E72D297353CC}">
              <c16:uniqueId val="{00000002-8AF3-48A0-8E09-A1395DE954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D36-4ECF-8F1F-6A3B797C46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36-4ECF-8F1F-6A3B797C4683}"/>
            </c:ext>
          </c:extLst>
        </c:ser>
        <c:ser>
          <c:idx val="2"/>
          <c:order val="2"/>
          <c:tx>
            <c:strRef>
              <c:f>データシート!$A$29</c:f>
              <c:strCache>
                <c:ptCount val="1"/>
                <c:pt idx="0">
                  <c:v>里庄町営墓地特別会計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0.06</c:v>
                </c:pt>
                <c:pt idx="6">
                  <c:v>#N/A</c:v>
                </c:pt>
                <c:pt idx="7">
                  <c:v>0.04</c:v>
                </c:pt>
                <c:pt idx="8">
                  <c:v>#N/A</c:v>
                </c:pt>
                <c:pt idx="9">
                  <c:v>0.03</c:v>
                </c:pt>
              </c:numCache>
            </c:numRef>
          </c:val>
          <c:extLst>
            <c:ext xmlns:c16="http://schemas.microsoft.com/office/drawing/2014/chart" uri="{C3380CC4-5D6E-409C-BE32-E72D297353CC}">
              <c16:uniqueId val="{00000002-8D36-4ECF-8F1F-6A3B797C4683}"/>
            </c:ext>
          </c:extLst>
        </c:ser>
        <c:ser>
          <c:idx val="3"/>
          <c:order val="3"/>
          <c:tx>
            <c:strRef>
              <c:f>データシート!$A$30</c:f>
              <c:strCache>
                <c:ptCount val="1"/>
                <c:pt idx="0">
                  <c:v>里庄町後期高齢者医療特別会計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0.25</c:v>
                </c:pt>
                <c:pt idx="6">
                  <c:v>#N/A</c:v>
                </c:pt>
                <c:pt idx="7">
                  <c:v>0.02</c:v>
                </c:pt>
                <c:pt idx="8">
                  <c:v>#N/A</c:v>
                </c:pt>
                <c:pt idx="9">
                  <c:v>0.03</c:v>
                </c:pt>
              </c:numCache>
            </c:numRef>
          </c:val>
          <c:extLst>
            <c:ext xmlns:c16="http://schemas.microsoft.com/office/drawing/2014/chart" uri="{C3380CC4-5D6E-409C-BE32-E72D297353CC}">
              <c16:uniqueId val="{00000003-8D36-4ECF-8F1F-6A3B797C4683}"/>
            </c:ext>
          </c:extLst>
        </c:ser>
        <c:ser>
          <c:idx val="4"/>
          <c:order val="4"/>
          <c:tx>
            <c:strRef>
              <c:f>データシート!$A$31</c:f>
              <c:strCache>
                <c:ptCount val="1"/>
                <c:pt idx="0">
                  <c:v>里庄町介護老人保健施設特別会計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0.06</c:v>
                </c:pt>
                <c:pt idx="4">
                  <c:v>#N/A</c:v>
                </c:pt>
                <c:pt idx="5">
                  <c:v>0.12</c:v>
                </c:pt>
                <c:pt idx="6">
                  <c:v>#N/A</c:v>
                </c:pt>
                <c:pt idx="7">
                  <c:v>0.18</c:v>
                </c:pt>
                <c:pt idx="8">
                  <c:v>#N/A</c:v>
                </c:pt>
                <c:pt idx="9">
                  <c:v>0.28000000000000003</c:v>
                </c:pt>
              </c:numCache>
            </c:numRef>
          </c:val>
          <c:extLst>
            <c:ext xmlns:c16="http://schemas.microsoft.com/office/drawing/2014/chart" uri="{C3380CC4-5D6E-409C-BE32-E72D297353CC}">
              <c16:uniqueId val="{00000004-8D36-4ECF-8F1F-6A3B797C4683}"/>
            </c:ext>
          </c:extLst>
        </c:ser>
        <c:ser>
          <c:idx val="5"/>
          <c:order val="5"/>
          <c:tx>
            <c:strRef>
              <c:f>データシート!$A$32</c:f>
              <c:strCache>
                <c:ptCount val="1"/>
                <c:pt idx="0">
                  <c:v>里庄町介護保険特別会計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0.43</c:v>
                </c:pt>
                <c:pt idx="4">
                  <c:v>#N/A</c:v>
                </c:pt>
                <c:pt idx="5">
                  <c:v>0.4</c:v>
                </c:pt>
                <c:pt idx="6">
                  <c:v>#N/A</c:v>
                </c:pt>
                <c:pt idx="7">
                  <c:v>0.46</c:v>
                </c:pt>
                <c:pt idx="8">
                  <c:v>#N/A</c:v>
                </c:pt>
                <c:pt idx="9">
                  <c:v>0.5</c:v>
                </c:pt>
              </c:numCache>
            </c:numRef>
          </c:val>
          <c:extLst>
            <c:ext xmlns:c16="http://schemas.microsoft.com/office/drawing/2014/chart" uri="{C3380CC4-5D6E-409C-BE32-E72D297353CC}">
              <c16:uniqueId val="{00000005-8D36-4ECF-8F1F-6A3B797C4683}"/>
            </c:ext>
          </c:extLst>
        </c:ser>
        <c:ser>
          <c:idx val="6"/>
          <c:order val="6"/>
          <c:tx>
            <c:strRef>
              <c:f>データシート!$A$33</c:f>
              <c:strCache>
                <c:ptCount val="1"/>
                <c:pt idx="0">
                  <c:v>里庄町国民健康保険特別会計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4.79</c:v>
                </c:pt>
                <c:pt idx="2">
                  <c:v>#N/A</c:v>
                </c:pt>
                <c:pt idx="3">
                  <c:v>4.38</c:v>
                </c:pt>
                <c:pt idx="4">
                  <c:v>#N/A</c:v>
                </c:pt>
                <c:pt idx="5">
                  <c:v>5.93</c:v>
                </c:pt>
                <c:pt idx="6">
                  <c:v>#N/A</c:v>
                </c:pt>
                <c:pt idx="7">
                  <c:v>1.1499999999999999</c:v>
                </c:pt>
                <c:pt idx="8">
                  <c:v>#N/A</c:v>
                </c:pt>
                <c:pt idx="9">
                  <c:v>1.06</c:v>
                </c:pt>
              </c:numCache>
            </c:numRef>
          </c:val>
          <c:extLst>
            <c:ext xmlns:c16="http://schemas.microsoft.com/office/drawing/2014/chart" uri="{C3380CC4-5D6E-409C-BE32-E72D297353CC}">
              <c16:uniqueId val="{00000006-8D36-4ECF-8F1F-6A3B797C4683}"/>
            </c:ext>
          </c:extLst>
        </c:ser>
        <c:ser>
          <c:idx val="7"/>
          <c:order val="7"/>
          <c:tx>
            <c:strRef>
              <c:f>データシート!$A$34</c:f>
              <c:strCache>
                <c:ptCount val="1"/>
                <c:pt idx="0">
                  <c:v>里庄町公共下水道事業会計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4.55</c:v>
                </c:pt>
                <c:pt idx="2">
                  <c:v>#N/A</c:v>
                </c:pt>
                <c:pt idx="3">
                  <c:v>3.56</c:v>
                </c:pt>
                <c:pt idx="4">
                  <c:v>#N/A</c:v>
                </c:pt>
                <c:pt idx="5">
                  <c:v>5.01</c:v>
                </c:pt>
                <c:pt idx="6">
                  <c:v>#N/A</c:v>
                </c:pt>
                <c:pt idx="7">
                  <c:v>3.72</c:v>
                </c:pt>
                <c:pt idx="8">
                  <c:v>#N/A</c:v>
                </c:pt>
                <c:pt idx="9">
                  <c:v>5.4</c:v>
                </c:pt>
              </c:numCache>
            </c:numRef>
          </c:val>
          <c:extLst>
            <c:ext xmlns:c16="http://schemas.microsoft.com/office/drawing/2014/chart" uri="{C3380CC4-5D6E-409C-BE32-E72D297353CC}">
              <c16:uniqueId val="{00000007-8D36-4ECF-8F1F-6A3B797C46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10.44</c:v>
                </c:pt>
                <c:pt idx="2">
                  <c:v>#N/A</c:v>
                </c:pt>
                <c:pt idx="3">
                  <c:v>11.75</c:v>
                </c:pt>
                <c:pt idx="4">
                  <c:v>#N/A</c:v>
                </c:pt>
                <c:pt idx="5">
                  <c:v>8.8699999999999992</c:v>
                </c:pt>
                <c:pt idx="6">
                  <c:v>#N/A</c:v>
                </c:pt>
                <c:pt idx="7">
                  <c:v>9.09</c:v>
                </c:pt>
                <c:pt idx="8">
                  <c:v>#N/A</c:v>
                </c:pt>
                <c:pt idx="9">
                  <c:v>8.7100000000000009</c:v>
                </c:pt>
              </c:numCache>
            </c:numRef>
          </c:val>
          <c:extLst>
            <c:ext xmlns:c16="http://schemas.microsoft.com/office/drawing/2014/chart" uri="{C3380CC4-5D6E-409C-BE32-E72D297353CC}">
              <c16:uniqueId val="{00000008-8D36-4ECF-8F1F-6A3B797C4683}"/>
            </c:ext>
          </c:extLst>
        </c:ser>
        <c:ser>
          <c:idx val="9"/>
          <c:order val="9"/>
          <c:tx>
            <c:strRef>
              <c:f>データシート!$A$36</c:f>
              <c:strCache>
                <c:ptCount val="1"/>
                <c:pt idx="0">
                  <c:v>里庄町水道事業会計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8.48</c:v>
                </c:pt>
                <c:pt idx="2">
                  <c:v>#N/A</c:v>
                </c:pt>
                <c:pt idx="3">
                  <c:v>8.74</c:v>
                </c:pt>
                <c:pt idx="4">
                  <c:v>#N/A</c:v>
                </c:pt>
                <c:pt idx="5">
                  <c:v>9.27</c:v>
                </c:pt>
                <c:pt idx="6">
                  <c:v>#N/A</c:v>
                </c:pt>
                <c:pt idx="7">
                  <c:v>9.19</c:v>
                </c:pt>
                <c:pt idx="8">
                  <c:v>#N/A</c:v>
                </c:pt>
                <c:pt idx="9">
                  <c:v>9.41</c:v>
                </c:pt>
              </c:numCache>
            </c:numRef>
          </c:val>
          <c:extLst>
            <c:ext xmlns:c16="http://schemas.microsoft.com/office/drawing/2014/chart" uri="{C3380CC4-5D6E-409C-BE32-E72D297353CC}">
              <c16:uniqueId val="{00000009-8D36-4ECF-8F1F-6A3B797C46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332</c:v>
                </c:pt>
                <c:pt idx="5">
                  <c:v>351</c:v>
                </c:pt>
                <c:pt idx="8">
                  <c:v>365</c:v>
                </c:pt>
                <c:pt idx="11">
                  <c:v>377</c:v>
                </c:pt>
                <c:pt idx="14">
                  <c:v>378</c:v>
                </c:pt>
              </c:numCache>
            </c:numRef>
          </c:val>
          <c:extLst>
            <c:ext xmlns:c16="http://schemas.microsoft.com/office/drawing/2014/chart" uri="{C3380CC4-5D6E-409C-BE32-E72D297353CC}">
              <c16:uniqueId val="{00000000-09F4-481D-93B8-DB4EC615BD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F4-481D-93B8-DB4EC615BD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4</c:v>
                </c:pt>
                <c:pt idx="6">
                  <c:v>3</c:v>
                </c:pt>
                <c:pt idx="9">
                  <c:v>3</c:v>
                </c:pt>
                <c:pt idx="12">
                  <c:v>2</c:v>
                </c:pt>
              </c:numCache>
            </c:numRef>
          </c:val>
          <c:extLst>
            <c:ext xmlns:c16="http://schemas.microsoft.com/office/drawing/2014/chart" uri="{C3380CC4-5D6E-409C-BE32-E72D297353CC}">
              <c16:uniqueId val="{00000002-09F4-481D-93B8-DB4EC615BD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21</c:v>
                </c:pt>
                <c:pt idx="6">
                  <c:v>28</c:v>
                </c:pt>
                <c:pt idx="9">
                  <c:v>33</c:v>
                </c:pt>
                <c:pt idx="12">
                  <c:v>40</c:v>
                </c:pt>
              </c:numCache>
            </c:numRef>
          </c:val>
          <c:extLst>
            <c:ext xmlns:c16="http://schemas.microsoft.com/office/drawing/2014/chart" uri="{C3380CC4-5D6E-409C-BE32-E72D297353CC}">
              <c16:uniqueId val="{00000003-09F4-481D-93B8-DB4EC615BD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155</c:v>
                </c:pt>
                <c:pt idx="3">
                  <c:v>161</c:v>
                </c:pt>
                <c:pt idx="6">
                  <c:v>163</c:v>
                </c:pt>
                <c:pt idx="9">
                  <c:v>176</c:v>
                </c:pt>
                <c:pt idx="12">
                  <c:v>179</c:v>
                </c:pt>
              </c:numCache>
            </c:numRef>
          </c:val>
          <c:extLst>
            <c:ext xmlns:c16="http://schemas.microsoft.com/office/drawing/2014/chart" uri="{C3380CC4-5D6E-409C-BE32-E72D297353CC}">
              <c16:uniqueId val="{00000004-09F4-481D-93B8-DB4EC615BD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F4-481D-93B8-DB4EC615BD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F4-481D-93B8-DB4EC615BD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333</c:v>
                </c:pt>
                <c:pt idx="3">
                  <c:v>346</c:v>
                </c:pt>
                <c:pt idx="6">
                  <c:v>354</c:v>
                </c:pt>
                <c:pt idx="9">
                  <c:v>364</c:v>
                </c:pt>
                <c:pt idx="12">
                  <c:v>347</c:v>
                </c:pt>
              </c:numCache>
            </c:numRef>
          </c:val>
          <c:extLst>
            <c:ext xmlns:c16="http://schemas.microsoft.com/office/drawing/2014/chart" uri="{C3380CC4-5D6E-409C-BE32-E72D297353CC}">
              <c16:uniqueId val="{00000007-09F4-481D-93B8-DB4EC615BD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169</c:v>
                </c:pt>
                <c:pt idx="2">
                  <c:v>#N/A</c:v>
                </c:pt>
                <c:pt idx="3">
                  <c:v>#N/A</c:v>
                </c:pt>
                <c:pt idx="4">
                  <c:v>181</c:v>
                </c:pt>
                <c:pt idx="5">
                  <c:v>#N/A</c:v>
                </c:pt>
                <c:pt idx="6">
                  <c:v>#N/A</c:v>
                </c:pt>
                <c:pt idx="7">
                  <c:v>183</c:v>
                </c:pt>
                <c:pt idx="8">
                  <c:v>#N/A</c:v>
                </c:pt>
                <c:pt idx="9">
                  <c:v>#N/A</c:v>
                </c:pt>
                <c:pt idx="10">
                  <c:v>199</c:v>
                </c:pt>
                <c:pt idx="11">
                  <c:v>#N/A</c:v>
                </c:pt>
                <c:pt idx="12">
                  <c:v>#N/A</c:v>
                </c:pt>
                <c:pt idx="13">
                  <c:v>190</c:v>
                </c:pt>
                <c:pt idx="14">
                  <c:v>#N/A</c:v>
                </c:pt>
              </c:numCache>
            </c:numRef>
          </c:val>
          <c:smooth val="0"/>
          <c:extLst>
            <c:ext xmlns:c16="http://schemas.microsoft.com/office/drawing/2014/chart" uri="{C3380CC4-5D6E-409C-BE32-E72D297353CC}">
              <c16:uniqueId val="{00000008-09F4-481D-93B8-DB4EC615BD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4785</c:v>
                </c:pt>
                <c:pt idx="5">
                  <c:v>4751</c:v>
                </c:pt>
                <c:pt idx="8">
                  <c:v>4750</c:v>
                </c:pt>
                <c:pt idx="11">
                  <c:v>4723</c:v>
                </c:pt>
                <c:pt idx="14">
                  <c:v>4670</c:v>
                </c:pt>
              </c:numCache>
            </c:numRef>
          </c:val>
          <c:extLst>
            <c:ext xmlns:c16="http://schemas.microsoft.com/office/drawing/2014/chart" uri="{C3380CC4-5D6E-409C-BE32-E72D297353CC}">
              <c16:uniqueId val="{00000000-A50B-4BD2-BE16-CC679F9A14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c:v>
                </c:pt>
                <c:pt idx="5">
                  <c:v>53</c:v>
                </c:pt>
                <c:pt idx="8">
                  <c:v>44</c:v>
                </c:pt>
                <c:pt idx="11">
                  <c:v>37</c:v>
                </c:pt>
                <c:pt idx="14">
                  <c:v>31</c:v>
                </c:pt>
              </c:numCache>
            </c:numRef>
          </c:val>
          <c:extLst>
            <c:ext xmlns:c16="http://schemas.microsoft.com/office/drawing/2014/chart" uri="{C3380CC4-5D6E-409C-BE32-E72D297353CC}">
              <c16:uniqueId val="{00000001-A50B-4BD2-BE16-CC679F9A14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3464</c:v>
                </c:pt>
                <c:pt idx="5">
                  <c:v>3162</c:v>
                </c:pt>
                <c:pt idx="8">
                  <c:v>3156</c:v>
                </c:pt>
                <c:pt idx="11">
                  <c:v>3263</c:v>
                </c:pt>
                <c:pt idx="14">
                  <c:v>3328</c:v>
                </c:pt>
              </c:numCache>
            </c:numRef>
          </c:val>
          <c:extLst>
            <c:ext xmlns:c16="http://schemas.microsoft.com/office/drawing/2014/chart" uri="{C3380CC4-5D6E-409C-BE32-E72D297353CC}">
              <c16:uniqueId val="{00000002-A50B-4BD2-BE16-CC679F9A14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0B-4BD2-BE16-CC679F9A14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0B-4BD2-BE16-CC679F9A14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0B-4BD2-BE16-CC679F9A14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156</c:v>
                </c:pt>
                <c:pt idx="3">
                  <c:v>142</c:v>
                </c:pt>
                <c:pt idx="6">
                  <c:v>172</c:v>
                </c:pt>
                <c:pt idx="9">
                  <c:v>145</c:v>
                </c:pt>
                <c:pt idx="12">
                  <c:v>136</c:v>
                </c:pt>
              </c:numCache>
            </c:numRef>
          </c:val>
          <c:extLst>
            <c:ext xmlns:c16="http://schemas.microsoft.com/office/drawing/2014/chart" uri="{C3380CC4-5D6E-409C-BE32-E72D297353CC}">
              <c16:uniqueId val="{00000006-A50B-4BD2-BE16-CC679F9A14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203</c:v>
                </c:pt>
                <c:pt idx="3">
                  <c:v>216</c:v>
                </c:pt>
                <c:pt idx="6">
                  <c:v>198</c:v>
                </c:pt>
                <c:pt idx="9">
                  <c:v>199</c:v>
                </c:pt>
                <c:pt idx="12">
                  <c:v>173</c:v>
                </c:pt>
              </c:numCache>
            </c:numRef>
          </c:val>
          <c:extLst>
            <c:ext xmlns:c16="http://schemas.microsoft.com/office/drawing/2014/chart" uri="{C3380CC4-5D6E-409C-BE32-E72D297353CC}">
              <c16:uniqueId val="{00000007-A50B-4BD2-BE16-CC679F9A14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2916</c:v>
                </c:pt>
                <c:pt idx="3">
                  <c:v>2818</c:v>
                </c:pt>
                <c:pt idx="6">
                  <c:v>2807</c:v>
                </c:pt>
                <c:pt idx="9">
                  <c:v>2856</c:v>
                </c:pt>
                <c:pt idx="12">
                  <c:v>2884</c:v>
                </c:pt>
              </c:numCache>
            </c:numRef>
          </c:val>
          <c:extLst>
            <c:ext xmlns:c16="http://schemas.microsoft.com/office/drawing/2014/chart" uri="{C3380CC4-5D6E-409C-BE32-E72D297353CC}">
              <c16:uniqueId val="{00000008-A50B-4BD2-BE16-CC679F9A14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89</c:v>
                </c:pt>
                <c:pt idx="3">
                  <c:v>131</c:v>
                </c:pt>
                <c:pt idx="6">
                  <c:v>119</c:v>
                </c:pt>
                <c:pt idx="9">
                  <c:v>109</c:v>
                </c:pt>
                <c:pt idx="12">
                  <c:v>86</c:v>
                </c:pt>
              </c:numCache>
            </c:numRef>
          </c:val>
          <c:extLst>
            <c:ext xmlns:c16="http://schemas.microsoft.com/office/drawing/2014/chart" uri="{C3380CC4-5D6E-409C-BE32-E72D297353CC}">
              <c16:uniqueId val="{00000009-A50B-4BD2-BE16-CC679F9A14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3470</c:v>
                </c:pt>
                <c:pt idx="3">
                  <c:v>3409</c:v>
                </c:pt>
                <c:pt idx="6">
                  <c:v>3326</c:v>
                </c:pt>
                <c:pt idx="9">
                  <c:v>3365</c:v>
                </c:pt>
                <c:pt idx="12">
                  <c:v>3312</c:v>
                </c:pt>
              </c:numCache>
            </c:numRef>
          </c:val>
          <c:extLst>
            <c:ext xmlns:c16="http://schemas.microsoft.com/office/drawing/2014/chart" uri="{C3380CC4-5D6E-409C-BE32-E72D297353CC}">
              <c16:uniqueId val="{0000000A-A50B-4BD2-BE16-CC679F9A14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0B-4BD2-BE16-CC679F9A14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686</c:v>
                </c:pt>
                <c:pt idx="1">
                  <c:v>812</c:v>
                </c:pt>
                <c:pt idx="2">
                  <c:v>943</c:v>
                </c:pt>
              </c:numCache>
            </c:numRef>
          </c:val>
          <c:extLst>
            <c:ext xmlns:c16="http://schemas.microsoft.com/office/drawing/2014/chart" uri="{C3380CC4-5D6E-409C-BE32-E72D297353CC}">
              <c16:uniqueId val="{00000000-984D-4E73-82E2-5D32BE6A50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132</c:v>
                </c:pt>
                <c:pt idx="1">
                  <c:v>112</c:v>
                </c:pt>
                <c:pt idx="2">
                  <c:v>92</c:v>
                </c:pt>
              </c:numCache>
            </c:numRef>
          </c:val>
          <c:extLst>
            <c:ext xmlns:c16="http://schemas.microsoft.com/office/drawing/2014/chart" uri="{C3380CC4-5D6E-409C-BE32-E72D297353CC}">
              <c16:uniqueId val="{00000001-984D-4E73-82E2-5D32BE6A50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1364</c:v>
                </c:pt>
                <c:pt idx="1">
                  <c:v>1199</c:v>
                </c:pt>
                <c:pt idx="2">
                  <c:v>1117</c:v>
                </c:pt>
              </c:numCache>
            </c:numRef>
          </c:val>
          <c:extLst>
            <c:ext xmlns:c16="http://schemas.microsoft.com/office/drawing/2014/chart" uri="{C3380CC4-5D6E-409C-BE32-E72D297353CC}">
              <c16:uniqueId val="{00000002-984D-4E73-82E2-5D32BE6A50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{1CE8F866-D59F-4BC8-B196-853B641B2D2C}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CF0-40A8-9883-EF3B5C966D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{7700EC45-1D42-4151-BA51-E41122F4FCD9}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F0-40A8-9883-EF3B5C966D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{6BBAA5E0-9C56-4946-8220-1E491FFD2910}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F0-40A8-9883-EF3B5C966D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{58E2C80C-5D7D-4D9D-983E-F0C1C98C3AE8}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F0-40A8-9883-EF3B5C966D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{524BFE97-828A-40ED-B97F-81BADE333EF4}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F0-40A8-9883-EF3B5C966D6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{EE98B420-D3FC-4798-8294-3784D42FB673}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CF0-40A8-9883-EF3B5C966D6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{F73B708A-CCAE-451F-8D59-531CFF2AC25F}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CF0-40A8-9883-EF3B5C966D6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{383D3E8B-BA4E-4FA8-AD98-C18AE5FEACCC}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CF0-40A8-9883-EF3B5C966D6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{900143B9-6659-4756-8D4D-0571D1B62C0D}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CF0-40A8-9883-EF3B5C966D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40.299999999999997</c:v>
                </c:pt>
                <c:pt idx="8">
                  <c:v>61.9</c:v>
                </c:pt>
                <c:pt idx="16">
                  <c:v>65</c:v>
                </c:pt>
                <c:pt idx="24">
                  <c:v>67</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CF0-40A8-9883-EF3B5C966D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{015B1745-A195-49D0-AD6E-8AA6C2D4F56F}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CF0-40A8-9883-EF3B5C966D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{9EFE4084-D741-452F-9522-E58FEA1F22B1}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F0-40A8-9883-EF3B5C966D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{1AA085EB-3467-4F45-9091-863A7A82CB40}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F0-40A8-9883-EF3B5C966D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{1D08991D-5804-421C-A53D-B58E25F63BDD}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F0-40A8-9883-EF3B5C966D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{230926E0-46C3-4C60-9191-458E3A94C0EF}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F0-40A8-9883-EF3B5C966D6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{82B7F8B6-5D98-4B89-BE26-0ABB847B92AF}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CF0-40A8-9883-EF3B5C966D6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{B623FF94-6FB5-4BA2-8ED1-039E730A5FEA}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CF0-40A8-9883-EF3B5C966D6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{CA3621C3-627A-4A8E-BDFD-F01FC328CEF6}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CF0-40A8-9883-EF3B5C966D6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{8E29E4E4-4187-4E0C-A82D-42FF388CC682}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CF0-40A8-9883-EF3B5C966D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52.1</c:v>
                </c:pt>
                <c:pt idx="16">
                  <c:v>59.1</c:v>
                </c:pt>
                <c:pt idx="24">
                  <c:v>59.8</c:v>
                </c:pt>
                <c:pt idx="32">
                  <c:v>59.7</c:v>
                </c:pt>
              </c:numCache>
            </c:numRef>
          </c:xVal>
          <c:yVal>
            <c:numRef>
              <c:f>公会計指標分析・財政指標組合せ分析表!$BP$55:$DC$55</c:f>
              <c:numCache>
                <c:formatCode>#,##0.0;"▲ "#,##0.0</c:formatCode>
                <c:ptCount val="40"/>
                <c:pt idx="0">
                  <c:v>20.2</c:v>
                </c:pt>
                <c:pt idx="8">
                  <c:v>0</c:v>
                </c:pt>
                <c:pt idx="16">
                  <c:v>0</c:v>
                </c:pt>
                <c:pt idx="24">
                  <c:v>0</c:v>
                </c:pt>
                <c:pt idx="32">
                  <c:v>3.1</c:v>
                </c:pt>
              </c:numCache>
            </c:numRef>
          </c:yVal>
          <c:smooth val="0"/>
          <c:extLst>
            <c:ext xmlns:c16="http://schemas.microsoft.com/office/drawing/2014/chart" uri="{C3380CC4-5D6E-409C-BE32-E72D297353CC}">
              <c16:uniqueId val="{00000013-BCF0-40A8-9883-EF3B5C966D68}"/>
            </c:ext>
          </c:extLst>
        </c:ser>
        <c:dLbls>
          <c:showLegendKey val="0"/>
          <c:showVal val="1"/>
          <c:showCatName val="0"/>
          <c:showSerName val="0"/>
          <c:showPercent val="0"/>
          <c:showBubbleSize val="0"/>
        </c:dLbls>
        <c:axId val="46179840"/>
        <c:axId val="46181760"/>
      </c:scatterChart>
      <c:valAx>
        <c:axId val="4617984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{FEBF0DAA-7F10-44F7-8FA8-7905578A2984}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F0A-40AE-80DF-F1A50ED2C5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{ED4AC7DC-8CFE-400D-B643-844B82607016}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0A-40AE-80DF-F1A50ED2C5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{FD37391A-AD78-4F38-B9DA-8D7C3701C063}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0A-40AE-80DF-F1A50ED2C5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{CAC74258-2BCA-4717-AB7D-B0D485434ED8}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0A-40AE-80DF-F1A50ED2C5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{79B355BF-32E0-4B4C-86D0-4B14539F8146}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0A-40AE-80DF-F1A50ED2C5C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{C6762EB9-22BA-4028-9DA0-BB5CDB59EEB9}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F0A-40AE-80DF-F1A50ED2C5C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{009E739A-4E6E-4BC9-AF3E-9A48FDE5338D}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F0A-40AE-80DF-F1A50ED2C5C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{EDEF324D-B138-4553-A4A4-A4FFAC85EA46}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F0A-40AE-80DF-F1A50ED2C5C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{F959230D-8992-4B1F-9F3D-D7A47227E16B}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F0A-40AE-80DF-F1A50ED2C5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c:v>
                </c:pt>
                <c:pt idx="16">
                  <c:v>7.3</c:v>
                </c:pt>
                <c:pt idx="24">
                  <c:v>7.6</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0A-40AE-80DF-F1A50ED2C5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{ABBC2039-5FCD-4CE0-8180-E5068C151996}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F0A-40AE-80DF-F1A50ED2C5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{F9F3FE86-E154-497B-9404-86F82579ED80}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0A-40AE-80DF-F1A50ED2C5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{48A9543B-2019-4263-A546-566AFC8115E8}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0A-40AE-80DF-F1A50ED2C5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{1F98E582-3E11-4D86-89A7-5161467EC6DD}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0A-40AE-80DF-F1A50ED2C5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{3E63AD14-BA82-46DE-82D2-B4F545644C44}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0A-40AE-80DF-F1A50ED2C5C5}"/>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{08F71D20-002E-4C92-A07C-A75509A19758}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F0A-40AE-80DF-F1A50ED2C5C5}"/>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{3DE9DEC8-18E1-4DEB-8064-630E3EB4ADC9}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F0A-40AE-80DF-F1A50ED2C5C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{4B32DD07-7360-47E7-914B-B7CD8A627E44}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F0A-40AE-80DF-F1A50ED2C5C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{F334CF36-C743-41F0-8375-C3AD1B6BD5DC}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F0A-40AE-80DF-F1A50ED2C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7.9</c:v>
                </c:pt>
                <c:pt idx="16">
                  <c:v>7.9</c:v>
                </c:pt>
                <c:pt idx="24">
                  <c:v>7.8</c:v>
                </c:pt>
                <c:pt idx="32">
                  <c:v>7.9</c:v>
                </c:pt>
              </c:numCache>
            </c:numRef>
          </c:xVal>
          <c:yVal>
            <c:numRef>
              <c:f>公会計指標分析・財政指標組合せ分析表!$BP$77:$DC$77</c:f>
              <c:numCache>
                <c:formatCode>#,##0.0;"▲ "#,##0.0</c:formatCode>
                <c:ptCount val="40"/>
                <c:pt idx="0">
                  <c:v>20.2</c:v>
                </c:pt>
                <c:pt idx="8">
                  <c:v>0</c:v>
                </c:pt>
                <c:pt idx="16">
                  <c:v>0</c:v>
                </c:pt>
                <c:pt idx="24">
                  <c:v>0</c:v>
                </c:pt>
                <c:pt idx="32">
                  <c:v>3.1</c:v>
                </c:pt>
              </c:numCache>
            </c:numRef>
          </c:yVal>
          <c:smooth val="0"/>
          <c:extLst>
            <c:ext xmlns:c16="http://schemas.microsoft.com/office/drawing/2014/chart" uri="{C3380CC4-5D6E-409C-BE32-E72D297353CC}">
              <c16:uniqueId val="{00000013-7F0A-40AE-80DF-F1A50ED2C5C5}"/>
            </c:ext>
          </c:extLst>
        </c:ser>
        <c:dLbls>
          <c:showLegendKey val="0"/>
          <c:showVal val="1"/>
          <c:showCatName val="0"/>
          <c:showSerName val="0"/>
          <c:showPercent val="0"/>
          <c:showBubbleSize val="0"/>
        </c:dLbls>
        <c:axId val="84219776"/>
        <c:axId val="84234240"/>
      </c:scatterChart>
      <c:valAx>
        <c:axId val="84219776"/>
        <c:scaling>
          <c:orientation val="minMax"/>
          <c:max val="9.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11,042
12.23
4,701,952
4,408,746
255,486
2,922,035
3,311,548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上回っているものの、主に臨時財政対策債及び下水道事業債の元利償還金算入による基準財政需要額の増加のため、今後は低下する見込みである。今後も、当面はこの傾向が続くもの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139398</xdr:rowOff>
    </xdr:to>
    <xdr:cxnSp macro="">
      <xdr:nvCxnSpPr>
        <xdr:cNvPr id="70" name="直線コネクタ 69"/>
        <xdr:cNvCxnSpPr/>
      </xdr:nvCxnSpPr>
      <xdr:spPr>
        <a:xfrm>
          <a:off x="4114800" y="7168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139398</xdr:rowOff>
    </xdr:to>
    <xdr:cxnSp macro="">
      <xdr:nvCxnSpPr>
        <xdr:cNvPr id="73" name="直線コネクタ 72"/>
        <xdr:cNvCxnSpPr/>
      </xdr:nvCxnSpPr>
      <xdr:spPr>
        <a:xfrm>
          <a:off x="3225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150888</xdr:rowOff>
    </xdr:to>
    <xdr:cxnSp macro="">
      <xdr:nvCxnSpPr>
        <xdr:cNvPr id="76" name="直線コネクタ 75"/>
        <xdr:cNvCxnSpPr/>
      </xdr:nvCxnSpPr>
      <xdr:spPr>
        <a:xfrm flipV="1">
          <a:off x="2336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150888</xdr:rowOff>
    </xdr:from>
    <xdr:to>
      <xdr:col>11</xdr:col>
      <xdr:colOff>31750</xdr:colOff>
      <xdr:row>41</xdr:row>
      <xdr:rowOff>150888</xdr:rowOff>
    </xdr:to>
    <xdr:cxnSp macro="">
      <xdr:nvCxnSpPr>
        <xdr:cNvPr id="79" name="直線コネクタ 78"/>
        <xdr:cNvCxnSpPr/>
      </xdr:nvCxnSpPr>
      <xdr:spPr>
        <a:xfrm>
          <a:off x="1447800" y="7180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100088</xdr:rowOff>
    </xdr:from>
    <xdr:to>
      <xdr:col>11</xdr:col>
      <xdr:colOff>82550</xdr:colOff>
      <xdr:row>42</xdr:row>
      <xdr:rowOff>30238</xdr:rowOff>
    </xdr:to>
    <xdr:sp macro="" textlink="">
      <xdr:nvSpPr>
        <xdr:cNvPr id="95" name="楕円 94"/>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96" name="テキスト ボックス 95"/>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100088</xdr:rowOff>
    </xdr:from>
    <xdr:to>
      <xdr:col>7</xdr:col>
      <xdr:colOff>31750</xdr:colOff>
      <xdr:row>42</xdr:row>
      <xdr:rowOff>30238</xdr:rowOff>
    </xdr:to>
    <xdr:sp macro="" textlink="">
      <xdr:nvSpPr>
        <xdr:cNvPr id="97" name="楕円 96"/>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40415</xdr:rowOff>
    </xdr:from>
    <xdr:ext cx="762000" cy="259045"/>
    <xdr:sp macro="" textlink="">
      <xdr:nvSpPr>
        <xdr:cNvPr id="98" name="テキスト ボックス 97"/>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町税や普通交付税の増額により経常一般財源は増加し、また、歳出では公債費に係る経常経費は減額したが、人件費や扶助費、補助費に係る経常経費が増加したため、経常収支比率は前年度比</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％の増となった。</a:t>
          </a:r>
        </a:p>
        <a:p>
          <a:r>
            <a:rPr kumimoji="1" lang="ja-JP" altLang="en-US" sz="1200">
              <a:latin typeface="ＭＳ Ｐゴシック" panose="020B0600070205080204" pitchFamily="50" charset="-128"/>
              <a:ea typeface="ＭＳ Ｐゴシック" panose="020B0600070205080204" pitchFamily="50" charset="-128"/>
            </a:rPr>
            <a:t>　今後も、当面は定期昇給に係る人件費の増加をはじめ、経常経費の増加による財政の硬直化が見込まれるため、事業の取捨選択や消費的経費の削減により、財源を捻出するとともに、財産の利活用やふるさと納税の推進等による新たな財源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120862</xdr:rowOff>
    </xdr:to>
    <xdr:cxnSp macro="">
      <xdr:nvCxnSpPr>
        <xdr:cNvPr id="133" name="直線コネクタ 132"/>
        <xdr:cNvCxnSpPr/>
      </xdr:nvCxnSpPr>
      <xdr:spPr>
        <a:xfrm>
          <a:off x="4114800" y="1065424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24342</xdr:rowOff>
    </xdr:from>
    <xdr:to>
      <xdr:col>19</xdr:col>
      <xdr:colOff>133350</xdr:colOff>
      <xdr:row>62</xdr:row>
      <xdr:rowOff>108796</xdr:rowOff>
    </xdr:to>
    <xdr:cxnSp macro="">
      <xdr:nvCxnSpPr>
        <xdr:cNvPr id="136" name="直線コネクタ 135"/>
        <xdr:cNvCxnSpPr/>
      </xdr:nvCxnSpPr>
      <xdr:spPr>
        <a:xfrm flipV="1">
          <a:off x="3225800" y="1065424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62</xdr:row>
      <xdr:rowOff>116840</xdr:rowOff>
    </xdr:to>
    <xdr:cxnSp macro="">
      <xdr:nvCxnSpPr>
        <xdr:cNvPr id="139" name="直線コネクタ 138"/>
        <xdr:cNvCxnSpPr/>
      </xdr:nvCxnSpPr>
      <xdr:spPr>
        <a:xfrm flipV="1">
          <a:off x="2336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62</xdr:row>
      <xdr:rowOff>116840</xdr:rowOff>
    </xdr:to>
    <xdr:cxnSp macro="">
      <xdr:nvCxnSpPr>
        <xdr:cNvPr id="142" name="直線コネクタ 141"/>
        <xdr:cNvCxnSpPr/>
      </xdr:nvCxnSpPr>
      <xdr:spPr>
        <a:xfrm>
          <a:off x="1447800" y="107427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6" name="テキスト ボックス 145"/>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2" name="楕円 151"/>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3" name="財政構造の弾力性該当値テキスト"/>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4" name="楕円 153"/>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85319</xdr:rowOff>
    </xdr:from>
    <xdr:ext cx="736600" cy="259045"/>
    <xdr:sp macro="" textlink="">
      <xdr:nvSpPr>
        <xdr:cNvPr id="155" name="テキスト ボックス 154"/>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6" name="楕円 155"/>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7" name="テキスト ボックス 156"/>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8" name="楕円 157"/>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9" name="テキスト ボックス 158"/>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60" name="楕円 159"/>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61" name="テキスト ボックス 160"/>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163455</xdr:rowOff>
    </xdr:from>
    <xdr:to>
      <xdr:col>23</xdr:col>
      <xdr:colOff>133350</xdr:colOff>
      <xdr:row>81</xdr:row>
      <xdr:rowOff>4291</xdr:rowOff>
    </xdr:to>
    <xdr:cxnSp macro="">
      <xdr:nvCxnSpPr>
        <xdr:cNvPr id="196" name="直線コネクタ 195"/>
        <xdr:cNvCxnSpPr/>
      </xdr:nvCxnSpPr>
      <xdr:spPr>
        <a:xfrm>
          <a:off x="4114800" y="13879455"/>
          <a:ext cx="8382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163455</xdr:rowOff>
    </xdr:from>
    <xdr:to>
      <xdr:col>19</xdr:col>
      <xdr:colOff>133350</xdr:colOff>
      <xdr:row>81</xdr:row>
      <xdr:rowOff>8880</xdr:rowOff>
    </xdr:to>
    <xdr:cxnSp macro="">
      <xdr:nvCxnSpPr>
        <xdr:cNvPr id="199" name="直線コネクタ 198"/>
        <xdr:cNvCxnSpPr/>
      </xdr:nvCxnSpPr>
      <xdr:spPr>
        <a:xfrm flipV="1">
          <a:off x="3225800" y="13879455"/>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8880</xdr:rowOff>
    </xdr:from>
    <xdr:to>
      <xdr:col>15</xdr:col>
      <xdr:colOff>82550</xdr:colOff>
      <xdr:row>81</xdr:row>
      <xdr:rowOff>24323</xdr:rowOff>
    </xdr:to>
    <xdr:cxnSp macro="">
      <xdr:nvCxnSpPr>
        <xdr:cNvPr id="202" name="直線コネクタ 201"/>
        <xdr:cNvCxnSpPr/>
      </xdr:nvCxnSpPr>
      <xdr:spPr>
        <a:xfrm flipV="1">
          <a:off x="2336800" y="13896330"/>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16537</xdr:rowOff>
    </xdr:from>
    <xdr:to>
      <xdr:col>11</xdr:col>
      <xdr:colOff>31750</xdr:colOff>
      <xdr:row>81</xdr:row>
      <xdr:rowOff>24323</xdr:rowOff>
    </xdr:to>
    <xdr:cxnSp macro="">
      <xdr:nvCxnSpPr>
        <xdr:cNvPr id="205" name="直線コネクタ 204"/>
        <xdr:cNvCxnSpPr/>
      </xdr:nvCxnSpPr>
      <xdr:spPr>
        <a:xfrm>
          <a:off x="1447800" y="13903987"/>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124941</xdr:rowOff>
    </xdr:from>
    <xdr:to>
      <xdr:col>23</xdr:col>
      <xdr:colOff>184150</xdr:colOff>
      <xdr:row>81</xdr:row>
      <xdr:rowOff>55091</xdr:rowOff>
    </xdr:to>
    <xdr:sp macro="" textlink="">
      <xdr:nvSpPr>
        <xdr:cNvPr id="215" name="楕円 214"/>
        <xdr:cNvSpPr/>
      </xdr:nvSpPr>
      <xdr:spPr>
        <a:xfrm>
          <a:off x="4902200" y="138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46218</xdr:rowOff>
    </xdr:from>
    <xdr:ext cx="762000" cy="259045"/>
    <xdr:sp macro="" textlink="">
      <xdr:nvSpPr>
        <xdr:cNvPr id="216" name="人件費・物件費等の状況該当値テキスト"/>
        <xdr:cNvSpPr txBox="1"/>
      </xdr:nvSpPr>
      <xdr:spPr>
        <a:xfrm>
          <a:off x="5041900" y="1376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112655</xdr:rowOff>
    </xdr:from>
    <xdr:to>
      <xdr:col>19</xdr:col>
      <xdr:colOff>184150</xdr:colOff>
      <xdr:row>81</xdr:row>
      <xdr:rowOff>42805</xdr:rowOff>
    </xdr:to>
    <xdr:sp macro="" textlink="">
      <xdr:nvSpPr>
        <xdr:cNvPr id="217" name="楕円 216"/>
        <xdr:cNvSpPr/>
      </xdr:nvSpPr>
      <xdr:spPr>
        <a:xfrm>
          <a:off x="4064000" y="13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52982</xdr:rowOff>
    </xdr:from>
    <xdr:ext cx="736600" cy="259045"/>
    <xdr:sp macro="" textlink="">
      <xdr:nvSpPr>
        <xdr:cNvPr id="218" name="テキスト ボックス 217"/>
        <xdr:cNvSpPr txBox="1"/>
      </xdr:nvSpPr>
      <xdr:spPr>
        <a:xfrm>
          <a:off x="3733800" y="13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129530</xdr:rowOff>
    </xdr:from>
    <xdr:to>
      <xdr:col>15</xdr:col>
      <xdr:colOff>133350</xdr:colOff>
      <xdr:row>81</xdr:row>
      <xdr:rowOff>59680</xdr:rowOff>
    </xdr:to>
    <xdr:sp macro="" textlink="">
      <xdr:nvSpPr>
        <xdr:cNvPr id="219" name="楕円 218"/>
        <xdr:cNvSpPr/>
      </xdr:nvSpPr>
      <xdr:spPr>
        <a:xfrm>
          <a:off x="3175000" y="138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69857</xdr:rowOff>
    </xdr:from>
    <xdr:ext cx="762000" cy="259045"/>
    <xdr:sp macro="" textlink="">
      <xdr:nvSpPr>
        <xdr:cNvPr id="220" name="テキスト ボックス 219"/>
        <xdr:cNvSpPr txBox="1"/>
      </xdr:nvSpPr>
      <xdr:spPr>
        <a:xfrm>
          <a:off x="2844800" y="136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144973</xdr:rowOff>
    </xdr:from>
    <xdr:to>
      <xdr:col>11</xdr:col>
      <xdr:colOff>82550</xdr:colOff>
      <xdr:row>81</xdr:row>
      <xdr:rowOff>75123</xdr:rowOff>
    </xdr:to>
    <xdr:sp macro="" textlink="">
      <xdr:nvSpPr>
        <xdr:cNvPr id="221" name="楕円 220"/>
        <xdr:cNvSpPr/>
      </xdr:nvSpPr>
      <xdr:spPr>
        <a:xfrm>
          <a:off x="2286000" y="138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85300</xdr:rowOff>
    </xdr:from>
    <xdr:ext cx="762000" cy="259045"/>
    <xdr:sp macro="" textlink="">
      <xdr:nvSpPr>
        <xdr:cNvPr id="222" name="テキスト ボックス 221"/>
        <xdr:cNvSpPr txBox="1"/>
      </xdr:nvSpPr>
      <xdr:spPr>
        <a:xfrm>
          <a:off x="1955800" y="1362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137187</xdr:rowOff>
    </xdr:from>
    <xdr:to>
      <xdr:col>7</xdr:col>
      <xdr:colOff>31750</xdr:colOff>
      <xdr:row>81</xdr:row>
      <xdr:rowOff>67337</xdr:rowOff>
    </xdr:to>
    <xdr:sp macro="" textlink="">
      <xdr:nvSpPr>
        <xdr:cNvPr id="223" name="楕円 222"/>
        <xdr:cNvSpPr/>
      </xdr:nvSpPr>
      <xdr:spPr>
        <a:xfrm>
          <a:off x="1397000" y="138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77514</xdr:rowOff>
    </xdr:from>
    <xdr:ext cx="762000" cy="259045"/>
    <xdr:sp macro="" textlink="">
      <xdr:nvSpPr>
        <xdr:cNvPr id="224" name="テキスト ボックス 223"/>
        <xdr:cNvSpPr txBox="1"/>
      </xdr:nvSpPr>
      <xdr:spPr>
        <a:xfrm>
          <a:off x="1066800" y="1362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要因として、元々は平均年齢が低いために指数は低くなっていたものが、定期昇給に伴い年々上昇し数年前までは類似団体平均を上回っていたが、退職者の補充により年齢構成に変更があったためここ数年は類似団体を下回ったと考えられる。また、職員数が類似団体に比べ非常に少ないため、年度により数値が大きく変動する傾向に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135164</xdr:rowOff>
    </xdr:to>
    <xdr:cxnSp macro="">
      <xdr:nvCxnSpPr>
        <xdr:cNvPr id="260" name="直線コネクタ 259"/>
        <xdr:cNvCxnSpPr/>
      </xdr:nvCxnSpPr>
      <xdr:spPr>
        <a:xfrm flipV="1">
          <a:off x="16179800" y="146394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135164</xdr:rowOff>
    </xdr:to>
    <xdr:cxnSp macro="">
      <xdr:nvCxnSpPr>
        <xdr:cNvPr id="263" name="直線コネクタ 262"/>
        <xdr:cNvCxnSpPr/>
      </xdr:nvCxnSpPr>
      <xdr:spPr>
        <a:xfrm>
          <a:off x="15290800" y="145820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123673</xdr:rowOff>
    </xdr:to>
    <xdr:cxnSp macro="">
      <xdr:nvCxnSpPr>
        <xdr:cNvPr id="266" name="直線コネクタ 265"/>
        <xdr:cNvCxnSpPr/>
      </xdr:nvCxnSpPr>
      <xdr:spPr>
        <a:xfrm flipV="1">
          <a:off x="14401800" y="145820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123673</xdr:rowOff>
    </xdr:to>
    <xdr:cxnSp macro="">
      <xdr:nvCxnSpPr>
        <xdr:cNvPr id="269" name="直線コネクタ 268"/>
        <xdr:cNvCxnSpPr/>
      </xdr:nvCxnSpPr>
      <xdr:spPr>
        <a:xfrm>
          <a:off x="13512800" y="146394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9" name="楕円 278"/>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0"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1" name="楕円 280"/>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2" name="テキスト ボックス 28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3" name="楕円 282"/>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4" name="テキスト ボックス 283"/>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5" name="楕円 284"/>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6" name="テキスト ボックス 285"/>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7" name="楕円 286"/>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8" name="テキスト ボックス 28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ほぼ現状を維持しており、類似団体平均を大きく下回っている。これは、事務事業は大幅に増加しているものの、職員数抑制（新規採用原則として退職者補充に限る。）に努めているためである。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月より職員定数を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人に増加したため、今後は数値が上昇する見込みである。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94412</xdr:rowOff>
    </xdr:from>
    <xdr:to>
      <xdr:col>81</xdr:col>
      <xdr:colOff>44450</xdr:colOff>
      <xdr:row>60</xdr:row>
      <xdr:rowOff>106959</xdr:rowOff>
    </xdr:to>
    <xdr:cxnSp macro="">
      <xdr:nvCxnSpPr>
        <xdr:cNvPr id="320" name="直線コネクタ 319"/>
        <xdr:cNvCxnSpPr/>
      </xdr:nvCxnSpPr>
      <xdr:spPr>
        <a:xfrm>
          <a:off x="16179800" y="10381412"/>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94412</xdr:rowOff>
    </xdr:from>
    <xdr:to>
      <xdr:col>77</xdr:col>
      <xdr:colOff>44450</xdr:colOff>
      <xdr:row>60</xdr:row>
      <xdr:rowOff>103098</xdr:rowOff>
    </xdr:to>
    <xdr:cxnSp macro="">
      <xdr:nvCxnSpPr>
        <xdr:cNvPr id="323" name="直線コネクタ 322"/>
        <xdr:cNvCxnSpPr/>
      </xdr:nvCxnSpPr>
      <xdr:spPr>
        <a:xfrm flipV="1">
          <a:off x="15290800" y="1038141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89586</xdr:rowOff>
    </xdr:from>
    <xdr:to>
      <xdr:col>72</xdr:col>
      <xdr:colOff>203200</xdr:colOff>
      <xdr:row>60</xdr:row>
      <xdr:rowOff>103098</xdr:rowOff>
    </xdr:to>
    <xdr:cxnSp macro="">
      <xdr:nvCxnSpPr>
        <xdr:cNvPr id="326" name="直線コネクタ 325"/>
        <xdr:cNvCxnSpPr/>
      </xdr:nvCxnSpPr>
      <xdr:spPr>
        <a:xfrm>
          <a:off x="14401800" y="10376586"/>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89586</xdr:rowOff>
    </xdr:from>
    <xdr:to>
      <xdr:col>68</xdr:col>
      <xdr:colOff>152400</xdr:colOff>
      <xdr:row>60</xdr:row>
      <xdr:rowOff>91034</xdr:rowOff>
    </xdr:to>
    <xdr:cxnSp macro="">
      <xdr:nvCxnSpPr>
        <xdr:cNvPr id="329" name="直線コネクタ 328"/>
        <xdr:cNvCxnSpPr/>
      </xdr:nvCxnSpPr>
      <xdr:spPr>
        <a:xfrm flipV="1">
          <a:off x="13512800" y="103765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121175</xdr:rowOff>
    </xdr:from>
    <xdr:ext cx="762000" cy="259045"/>
    <xdr:sp macro="" textlink="">
      <xdr:nvSpPr>
        <xdr:cNvPr id="333" name="テキスト ボックス 332"/>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56159</xdr:rowOff>
    </xdr:from>
    <xdr:to>
      <xdr:col>81</xdr:col>
      <xdr:colOff>95250</xdr:colOff>
      <xdr:row>60</xdr:row>
      <xdr:rowOff>157759</xdr:rowOff>
    </xdr:to>
    <xdr:sp macro="" textlink="">
      <xdr:nvSpPr>
        <xdr:cNvPr id="339" name="楕円 338"/>
        <xdr:cNvSpPr/>
      </xdr:nvSpPr>
      <xdr:spPr>
        <a:xfrm>
          <a:off x="16967200" y="10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148886</xdr:rowOff>
    </xdr:from>
    <xdr:ext cx="762000" cy="259045"/>
    <xdr:sp macro="" textlink="">
      <xdr:nvSpPr>
        <xdr:cNvPr id="340" name="定員管理の状況該当値テキスト"/>
        <xdr:cNvSpPr txBox="1"/>
      </xdr:nvSpPr>
      <xdr:spPr>
        <a:xfrm>
          <a:off x="17106900" y="1026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43612</xdr:rowOff>
    </xdr:from>
    <xdr:to>
      <xdr:col>77</xdr:col>
      <xdr:colOff>95250</xdr:colOff>
      <xdr:row>60</xdr:row>
      <xdr:rowOff>145212</xdr:rowOff>
    </xdr:to>
    <xdr:sp macro="" textlink="">
      <xdr:nvSpPr>
        <xdr:cNvPr id="341" name="楕円 340"/>
        <xdr:cNvSpPr/>
      </xdr:nvSpPr>
      <xdr:spPr>
        <a:xfrm>
          <a:off x="161290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155389</xdr:rowOff>
    </xdr:from>
    <xdr:ext cx="736600" cy="259045"/>
    <xdr:sp macro="" textlink="">
      <xdr:nvSpPr>
        <xdr:cNvPr id="342" name="テキスト ボックス 341"/>
        <xdr:cNvSpPr txBox="1"/>
      </xdr:nvSpPr>
      <xdr:spPr>
        <a:xfrm>
          <a:off x="15798800" y="1009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52298</xdr:rowOff>
    </xdr:from>
    <xdr:to>
      <xdr:col>73</xdr:col>
      <xdr:colOff>44450</xdr:colOff>
      <xdr:row>60</xdr:row>
      <xdr:rowOff>153898</xdr:rowOff>
    </xdr:to>
    <xdr:sp macro="" textlink="">
      <xdr:nvSpPr>
        <xdr:cNvPr id="343" name="楕円 342"/>
        <xdr:cNvSpPr/>
      </xdr:nvSpPr>
      <xdr:spPr>
        <a:xfrm>
          <a:off x="15240000" y="103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164075</xdr:rowOff>
    </xdr:from>
    <xdr:ext cx="762000" cy="259045"/>
    <xdr:sp macro="" textlink="">
      <xdr:nvSpPr>
        <xdr:cNvPr id="344" name="テキスト ボックス 343"/>
        <xdr:cNvSpPr txBox="1"/>
      </xdr:nvSpPr>
      <xdr:spPr>
        <a:xfrm>
          <a:off x="14909800" y="101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38786</xdr:rowOff>
    </xdr:from>
    <xdr:to>
      <xdr:col>68</xdr:col>
      <xdr:colOff>203200</xdr:colOff>
      <xdr:row>60</xdr:row>
      <xdr:rowOff>140386</xdr:rowOff>
    </xdr:to>
    <xdr:sp macro="" textlink="">
      <xdr:nvSpPr>
        <xdr:cNvPr id="345" name="楕円 344"/>
        <xdr:cNvSpPr/>
      </xdr:nvSpPr>
      <xdr:spPr>
        <a:xfrm>
          <a:off x="14351000" y="10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150563</xdr:rowOff>
    </xdr:from>
    <xdr:ext cx="762000" cy="259045"/>
    <xdr:sp macro="" textlink="">
      <xdr:nvSpPr>
        <xdr:cNvPr id="346" name="テキスト ボックス 345"/>
        <xdr:cNvSpPr txBox="1"/>
      </xdr:nvSpPr>
      <xdr:spPr>
        <a:xfrm>
          <a:off x="14020800" y="100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40234</xdr:rowOff>
    </xdr:from>
    <xdr:to>
      <xdr:col>64</xdr:col>
      <xdr:colOff>152400</xdr:colOff>
      <xdr:row>60</xdr:row>
      <xdr:rowOff>141834</xdr:rowOff>
    </xdr:to>
    <xdr:sp macro="" textlink="">
      <xdr:nvSpPr>
        <xdr:cNvPr id="347" name="楕円 346"/>
        <xdr:cNvSpPr/>
      </xdr:nvSpPr>
      <xdr:spPr>
        <a:xfrm>
          <a:off x="13462000" y="103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152011</xdr:rowOff>
    </xdr:from>
    <xdr:ext cx="762000" cy="259045"/>
    <xdr:sp macro="" textlink="">
      <xdr:nvSpPr>
        <xdr:cNvPr id="348" name="テキスト ボックス 347"/>
        <xdr:cNvSpPr txBox="1"/>
      </xdr:nvSpPr>
      <xdr:spPr>
        <a:xfrm>
          <a:off x="13131800" y="1009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等の額は、新発債の償還開始により増加傾向にあるものの、それに伴って基準財政需要額算入額も増加しており、また、起債額を抑制しているため、実質公債費比率は類似団体に比べ抑えることができ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今後も、類似団体平均を下回ることを目処に、公債費負担の適正管理に努める。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41</xdr:row>
      <xdr:rowOff>164677</xdr:rowOff>
    </xdr:to>
    <xdr:cxnSp macro="">
      <xdr:nvCxnSpPr>
        <xdr:cNvPr id="381" name="直線コネクタ 380"/>
        <xdr:cNvCxnSpPr/>
      </xdr:nvCxnSpPr>
      <xdr:spPr>
        <a:xfrm>
          <a:off x="16179800" y="7194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164677</xdr:rowOff>
    </xdr:to>
    <xdr:cxnSp macro="">
      <xdr:nvCxnSpPr>
        <xdr:cNvPr id="384" name="直線コネクタ 383"/>
        <xdr:cNvCxnSpPr/>
      </xdr:nvCxnSpPr>
      <xdr:spPr>
        <a:xfrm>
          <a:off x="15290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140546</xdr:rowOff>
    </xdr:to>
    <xdr:cxnSp macro="">
      <xdr:nvCxnSpPr>
        <xdr:cNvPr id="387" name="直線コネクタ 386"/>
        <xdr:cNvCxnSpPr/>
      </xdr:nvCxnSpPr>
      <xdr:spPr>
        <a:xfrm>
          <a:off x="14401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124460</xdr:rowOff>
    </xdr:to>
    <xdr:cxnSp macro="">
      <xdr:nvCxnSpPr>
        <xdr:cNvPr id="390" name="直線コネクタ 389"/>
        <xdr:cNvCxnSpPr/>
      </xdr:nvCxnSpPr>
      <xdr:spPr>
        <a:xfrm flipV="1">
          <a:off x="13512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130404</xdr:rowOff>
    </xdr:from>
    <xdr:ext cx="762000" cy="259045"/>
    <xdr:sp macro="" textlink="">
      <xdr:nvSpPr>
        <xdr:cNvPr id="401" name="公債費負担の状況該当値テキスト"/>
        <xdr:cNvSpPr txBox="1"/>
      </xdr:nvSpPr>
      <xdr:spPr>
        <a:xfrm>
          <a:off x="171069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2" name="楕円 401"/>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403" name="テキスト ボックス 402"/>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4" name="楕円 403"/>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5" name="テキスト ボックス 404"/>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7" name="テキスト ボックス 406"/>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8" name="楕円 407"/>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9" name="テキスト ボックス 408"/>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将来負担比率は引き続き算出されていない。臨時財政対策債及び下水道事業債による基準財政需要額算入見込額の増加及び標準財政規模と比較して基金残高が大きいことが主な要因である。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49" name="フローチャート: 判断 44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0" name="テキスト ボックス 44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11,042
12.23
4,701,952
4,408,746
255,486
2,922,035
3,311,548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49276</xdr:rowOff>
    </xdr:to>
    <xdr:cxnSp macro="">
      <xdr:nvCxnSpPr>
        <xdr:cNvPr id="64" name="直線コネクタ 63"/>
        <xdr:cNvCxnSpPr/>
      </xdr:nvCxnSpPr>
      <xdr:spPr>
        <a:xfrm>
          <a:off x="3987800" y="61986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49276</xdr:rowOff>
    </xdr:to>
    <xdr:cxnSp macro="">
      <xdr:nvCxnSpPr>
        <xdr:cNvPr id="67" name="直線コネクタ 66"/>
        <xdr:cNvCxnSpPr/>
      </xdr:nvCxnSpPr>
      <xdr:spPr>
        <a:xfrm flipV="1">
          <a:off x="3098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113284</xdr:rowOff>
    </xdr:to>
    <xdr:cxnSp macro="">
      <xdr:nvCxnSpPr>
        <xdr:cNvPr id="70" name="直線コネクタ 69"/>
        <xdr:cNvCxnSpPr/>
      </xdr:nvCxnSpPr>
      <xdr:spPr>
        <a:xfrm flipV="1">
          <a:off x="2209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154432</xdr:rowOff>
    </xdr:to>
    <xdr:cxnSp macro="">
      <xdr:nvCxnSpPr>
        <xdr:cNvPr id="73" name="直線コネクタ 72"/>
        <xdr:cNvCxnSpPr/>
      </xdr:nvCxnSpPr>
      <xdr:spPr>
        <a:xfrm flipV="1">
          <a:off x="1320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よりも高水準であるのは、施設管理、電算関係の業務を民間業者に委託しているためで、人件費抑制の反動増の側面がある。また、学習活動や体験活動を支援するため幼・小・中学校に学校生活支援員を手厚く配置していることも要員の一つと考えている。引き続き人件費を抑制する方針であるため、今後も委託料増加の傾向が続くもの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80736</xdr:rowOff>
    </xdr:to>
    <xdr:cxnSp macro="">
      <xdr:nvCxnSpPr>
        <xdr:cNvPr id="127" name="直線コネクタ 126"/>
        <xdr:cNvCxnSpPr/>
      </xdr:nvCxnSpPr>
      <xdr:spPr>
        <a:xfrm flipV="1">
          <a:off x="15671800" y="2984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80736</xdr:rowOff>
    </xdr:to>
    <xdr:cxnSp macro="">
      <xdr:nvCxnSpPr>
        <xdr:cNvPr id="130" name="直線コネクタ 129"/>
        <xdr:cNvCxnSpPr/>
      </xdr:nvCxnSpPr>
      <xdr:spPr>
        <a:xfrm>
          <a:off x="14782800" y="2984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69850</xdr:rowOff>
    </xdr:to>
    <xdr:cxnSp macro="">
      <xdr:nvCxnSpPr>
        <xdr:cNvPr id="133" name="直線コネクタ 132"/>
        <xdr:cNvCxnSpPr/>
      </xdr:nvCxnSpPr>
      <xdr:spPr>
        <a:xfrm>
          <a:off x="13893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69850</xdr:rowOff>
    </xdr:to>
    <xdr:cxnSp macro="">
      <xdr:nvCxnSpPr>
        <xdr:cNvPr id="136" name="直線コネクタ 135"/>
        <xdr:cNvCxnSpPr/>
      </xdr:nvCxnSpPr>
      <xdr:spPr>
        <a:xfrm flipV="1">
          <a:off x="13004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39" name="フローチャート: 判断 138"/>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40" name="テキスト ボックス 139"/>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48" name="楕円 147"/>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49" name="テキスト ボックス 148"/>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3" name="テキスト ボックス 152"/>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類似団体平均より高水準にある要因として、主に保育園と小児医療が挙げられる。保育園は公立の保育園がないため、私立保育園に扶助費として保育所給付費を支出している。また、小児医療費についても、無料化の対象を拡大している。これらによって多額の一般財源を要しているが、主要施策である子育て環境の充実の一環として取り組んでおり、当面は現状維持となる。また、ここ数年は、障害者・障害児にかかる費用の増加が、扶助費の増える大き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59</xdr:row>
      <xdr:rowOff>158750</xdr:rowOff>
    </xdr:to>
    <xdr:cxnSp macro="">
      <xdr:nvCxnSpPr>
        <xdr:cNvPr id="187" name="直線コネクタ 186"/>
        <xdr:cNvCxnSpPr/>
      </xdr:nvCxnSpPr>
      <xdr:spPr>
        <a:xfrm>
          <a:off x="3987800" y="10223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59</xdr:row>
      <xdr:rowOff>107950</xdr:rowOff>
    </xdr:to>
    <xdr:cxnSp macro="">
      <xdr:nvCxnSpPr>
        <xdr:cNvPr id="190" name="直線コネクタ 189"/>
        <xdr:cNvCxnSpPr/>
      </xdr:nvCxnSpPr>
      <xdr:spPr>
        <a:xfrm>
          <a:off x="3098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107950</xdr:rowOff>
    </xdr:to>
    <xdr:cxnSp macro="">
      <xdr:nvCxnSpPr>
        <xdr:cNvPr id="193" name="直線コネクタ 192"/>
        <xdr:cNvCxnSpPr/>
      </xdr:nvCxnSpPr>
      <xdr:spPr>
        <a:xfrm>
          <a:off x="2209800" y="1013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59</xdr:row>
      <xdr:rowOff>19050</xdr:rowOff>
    </xdr:to>
    <xdr:cxnSp macro="">
      <xdr:nvCxnSpPr>
        <xdr:cNvPr id="196" name="直線コネクタ 195"/>
        <xdr:cNvCxnSpPr/>
      </xdr:nvCxnSpPr>
      <xdr:spPr>
        <a:xfrm>
          <a:off x="13208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9" name="フローチャート: 判断 198"/>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0" name="テキスト ボックス 199"/>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107950</xdr:rowOff>
    </xdr:from>
    <xdr:to>
      <xdr:col>24</xdr:col>
      <xdr:colOff>76200</xdr:colOff>
      <xdr:row>60</xdr:row>
      <xdr:rowOff>38100</xdr:rowOff>
    </xdr:to>
    <xdr:sp macro="" textlink="">
      <xdr:nvSpPr>
        <xdr:cNvPr id="206" name="楕円 205"/>
        <xdr:cNvSpPr/>
      </xdr:nvSpPr>
      <xdr:spPr>
        <a:xfrm>
          <a:off x="4775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7"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8" name="楕円 207"/>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9" name="テキスト ボックス 208"/>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0" name="楕円 209"/>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1" name="テキスト ボックス 210"/>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2" name="楕円 211"/>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3" name="テキスト ボックス 212"/>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139700</xdr:rowOff>
    </xdr:from>
    <xdr:to>
      <xdr:col>6</xdr:col>
      <xdr:colOff>171450</xdr:colOff>
      <xdr:row>59</xdr:row>
      <xdr:rowOff>69850</xdr:rowOff>
    </xdr:to>
    <xdr:sp macro="" textlink="">
      <xdr:nvSpPr>
        <xdr:cNvPr id="214" name="楕円 213"/>
        <xdr:cNvSpPr/>
      </xdr:nvSpPr>
      <xdr:spPr>
        <a:xfrm>
          <a:off x="1270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54627</xdr:rowOff>
    </xdr:from>
    <xdr:ext cx="762000" cy="259045"/>
    <xdr:sp macro="" textlink="">
      <xdr:nvSpPr>
        <xdr:cNvPr id="215" name="テキスト ボックス 214"/>
        <xdr:cNvSpPr txBox="1"/>
      </xdr:nvSpPr>
      <xdr:spPr>
        <a:xfrm>
          <a:off x="939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大半は、各保険事業を行う特別会計への繰出金であり、類似団体平均よりも低い水準を維持している。要因としては、検診・健診の実施による医療費の抑制策、介護予防等の効果も考えられ、高齢化が進行する将来に向けても同様の水準を維持できるよう、より効果的な抑制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24130</xdr:rowOff>
    </xdr:to>
    <xdr:cxnSp macro="">
      <xdr:nvCxnSpPr>
        <xdr:cNvPr id="243" name="直線コネクタ 242"/>
        <xdr:cNvCxnSpPr/>
      </xdr:nvCxnSpPr>
      <xdr:spPr>
        <a:xfrm>
          <a:off x="15671800" y="99339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52705</xdr:rowOff>
    </xdr:to>
    <xdr:cxnSp macro="">
      <xdr:nvCxnSpPr>
        <xdr:cNvPr id="246" name="直線コネクタ 245"/>
        <xdr:cNvCxnSpPr/>
      </xdr:nvCxnSpPr>
      <xdr:spPr>
        <a:xfrm flipV="1">
          <a:off x="14782800" y="99339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xdr:rowOff>
    </xdr:from>
    <xdr:to>
      <xdr:col>73</xdr:col>
      <xdr:colOff>180975</xdr:colOff>
      <xdr:row>58</xdr:row>
      <xdr:rowOff>52705</xdr:rowOff>
    </xdr:to>
    <xdr:cxnSp macro="">
      <xdr:nvCxnSpPr>
        <xdr:cNvPr id="249" name="直線コネクタ 248"/>
        <xdr:cNvCxnSpPr/>
      </xdr:nvCxnSpPr>
      <xdr:spPr>
        <a:xfrm>
          <a:off x="13893800" y="9951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12700</xdr:rowOff>
    </xdr:to>
    <xdr:cxnSp macro="">
      <xdr:nvCxnSpPr>
        <xdr:cNvPr id="252" name="直線コネクタ 251"/>
        <xdr:cNvCxnSpPr/>
      </xdr:nvCxnSpPr>
      <xdr:spPr>
        <a:xfrm flipV="1">
          <a:off x="13004800" y="9951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5" name="フローチャート: 判断 254"/>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56" name="テキスト ボックス 255"/>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62" name="楕円 261"/>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161307</xdr:rowOff>
    </xdr:from>
    <xdr:ext cx="762000" cy="259045"/>
    <xdr:sp macro="" textlink="">
      <xdr:nvSpPr>
        <xdr:cNvPr id="263" name="その他該当値テキスト"/>
        <xdr:cNvSpPr txBox="1"/>
      </xdr:nvSpPr>
      <xdr:spPr>
        <a:xfrm>
          <a:off x="16598900" y="97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4" name="楕円 26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65" name="テキスト ボックス 264"/>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xdr:rowOff>
    </xdr:from>
    <xdr:to>
      <xdr:col>74</xdr:col>
      <xdr:colOff>31750</xdr:colOff>
      <xdr:row>58</xdr:row>
      <xdr:rowOff>103505</xdr:rowOff>
    </xdr:to>
    <xdr:sp macro="" textlink="">
      <xdr:nvSpPr>
        <xdr:cNvPr id="266" name="楕円 265"/>
        <xdr:cNvSpPr/>
      </xdr:nvSpPr>
      <xdr:spPr>
        <a:xfrm>
          <a:off x="14732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67" name="テキスト ボックス 266"/>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127635</xdr:rowOff>
    </xdr:from>
    <xdr:to>
      <xdr:col>69</xdr:col>
      <xdr:colOff>142875</xdr:colOff>
      <xdr:row>58</xdr:row>
      <xdr:rowOff>57785</xdr:rowOff>
    </xdr:to>
    <xdr:sp macro="" textlink="">
      <xdr:nvSpPr>
        <xdr:cNvPr id="268" name="楕円 267"/>
        <xdr:cNvSpPr/>
      </xdr:nvSpPr>
      <xdr:spPr>
        <a:xfrm>
          <a:off x="13843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67962</xdr:rowOff>
    </xdr:from>
    <xdr:ext cx="762000" cy="259045"/>
    <xdr:sp macro="" textlink="">
      <xdr:nvSpPr>
        <xdr:cNvPr id="269" name="テキスト ボックス 268"/>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0" name="楕円 269"/>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1" name="テキスト ボックス 270"/>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p>
        <a:p>
          <a:r>
            <a:rPr kumimoji="1" lang="ja-JP" altLang="en-US" sz="1300">
              <a:latin typeface="ＭＳ Ｐゴシック" panose="020B0600070205080204" pitchFamily="50" charset="-128"/>
              <a:ea typeface="ＭＳ Ｐゴシック" panose="020B0600070205080204" pitchFamily="50" charset="-128"/>
            </a:rPr>
            <a:t>　公共下水道事業は町主要施策の一つであり今後も継続すると見込まれ、また、ごみ処理施設等の施設が老朽化し建て替えや維持管理コストの増加による負担金の増額が見込まれるため、今後も増加傾向が続く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49276</xdr:rowOff>
    </xdr:to>
    <xdr:cxnSp macro="">
      <xdr:nvCxnSpPr>
        <xdr:cNvPr id="301" name="直線コネクタ 300"/>
        <xdr:cNvCxnSpPr/>
      </xdr:nvCxnSpPr>
      <xdr:spPr>
        <a:xfrm>
          <a:off x="15671800" y="6486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8128</xdr:rowOff>
    </xdr:to>
    <xdr:cxnSp macro="">
      <xdr:nvCxnSpPr>
        <xdr:cNvPr id="304" name="直線コネクタ 303"/>
        <xdr:cNvCxnSpPr/>
      </xdr:nvCxnSpPr>
      <xdr:spPr>
        <a:xfrm flipV="1">
          <a:off x="14782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21844</xdr:rowOff>
    </xdr:to>
    <xdr:cxnSp macro="">
      <xdr:nvCxnSpPr>
        <xdr:cNvPr id="307" name="直線コネクタ 306"/>
        <xdr:cNvCxnSpPr/>
      </xdr:nvCxnSpPr>
      <xdr:spPr>
        <a:xfrm flipV="1">
          <a:off x="13893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21844</xdr:rowOff>
    </xdr:to>
    <xdr:cxnSp macro="">
      <xdr:nvCxnSpPr>
        <xdr:cNvPr id="310" name="直線コネクタ 309"/>
        <xdr:cNvCxnSpPr/>
      </xdr:nvCxnSpPr>
      <xdr:spPr>
        <a:xfrm>
          <a:off x="13004800" y="6509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3" name="フローチャート: 判断 312"/>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4" name="テキスト ボックス 313"/>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0" name="楕円 319"/>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1"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2" name="楕円 321"/>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3" name="テキスト ボックス 322"/>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4" name="楕円 323"/>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5" name="テキスト ボックス 324"/>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6" name="楕円 325"/>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7" name="テキスト ボックス 326"/>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8" name="楕円 327"/>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29" name="テキスト ボックス 328"/>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起債額は抑制しているものの、既発債の償還により当面は公債費が増加する。</a:t>
          </a:r>
        </a:p>
        <a:p>
          <a:r>
            <a:rPr kumimoji="1" lang="ja-JP" altLang="en-US" sz="1300">
              <a:latin typeface="ＭＳ Ｐゴシック" panose="020B0600070205080204" pitchFamily="50" charset="-128"/>
              <a:ea typeface="ＭＳ Ｐゴシック" panose="020B0600070205080204" pitchFamily="50" charset="-128"/>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122428</xdr:rowOff>
    </xdr:to>
    <xdr:cxnSp macro="">
      <xdr:nvCxnSpPr>
        <xdr:cNvPr id="359" name="直線コネクタ 358"/>
        <xdr:cNvCxnSpPr/>
      </xdr:nvCxnSpPr>
      <xdr:spPr>
        <a:xfrm flipV="1">
          <a:off x="3987800" y="13120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122428</xdr:rowOff>
    </xdr:to>
    <xdr:cxnSp macro="">
      <xdr:nvCxnSpPr>
        <xdr:cNvPr id="362" name="直線コネクタ 361"/>
        <xdr:cNvCxnSpPr/>
      </xdr:nvCxnSpPr>
      <xdr:spPr>
        <a:xfrm>
          <a:off x="3098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117856</xdr:rowOff>
    </xdr:to>
    <xdr:cxnSp macro="">
      <xdr:nvCxnSpPr>
        <xdr:cNvPr id="365" name="直線コネクタ 364"/>
        <xdr:cNvCxnSpPr/>
      </xdr:nvCxnSpPr>
      <xdr:spPr>
        <a:xfrm flipV="1">
          <a:off x="2209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117856</xdr:rowOff>
    </xdr:to>
    <xdr:cxnSp macro="">
      <xdr:nvCxnSpPr>
        <xdr:cNvPr id="368" name="直線コネクタ 367"/>
        <xdr:cNvCxnSpPr/>
      </xdr:nvCxnSpPr>
      <xdr:spPr>
        <a:xfrm>
          <a:off x="1320800" y="13120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1" name="フローチャート: 判断 370"/>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2" name="テキスト ボックス 371"/>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78" name="楕円 377"/>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79"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0" name="楕円 379"/>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1" name="テキスト ボックス 380"/>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2" name="楕円 381"/>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3" name="テキスト ボックス 382"/>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84" name="楕円 383"/>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85" name="テキスト ボックス 384"/>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86" name="楕円 385"/>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87" name="テキスト ボックス 386"/>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主に物件費、扶助費、補助費等などによるもので、人件費抑制の反動増や独自施策の影響を受けて、類似団体平均よりも高水準となっている。</a:t>
          </a:r>
        </a:p>
        <a:p>
          <a:r>
            <a:rPr kumimoji="1" lang="ja-JP" altLang="en-US" sz="1300">
              <a:latin typeface="ＭＳ Ｐゴシック" panose="020B0600070205080204" pitchFamily="50" charset="-128"/>
              <a:ea typeface="ＭＳ Ｐゴシック" panose="020B0600070205080204" pitchFamily="50" charset="-128"/>
            </a:rPr>
            <a:t>　今後も大幅な削減は困難であるが、可能な限りの抑制に努める必要がある。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170435</xdr:rowOff>
    </xdr:to>
    <xdr:cxnSp macro="">
      <xdr:nvCxnSpPr>
        <xdr:cNvPr id="418" name="直線コネクタ 417"/>
        <xdr:cNvCxnSpPr/>
      </xdr:nvCxnSpPr>
      <xdr:spPr>
        <a:xfrm>
          <a:off x="15671800" y="13230352"/>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133858</xdr:rowOff>
    </xdr:to>
    <xdr:cxnSp macro="">
      <xdr:nvCxnSpPr>
        <xdr:cNvPr id="421" name="直線コネクタ 420"/>
        <xdr:cNvCxnSpPr/>
      </xdr:nvCxnSpPr>
      <xdr:spPr>
        <a:xfrm flipV="1">
          <a:off x="14782800" y="132303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138430</xdr:rowOff>
    </xdr:to>
    <xdr:cxnSp macro="">
      <xdr:nvCxnSpPr>
        <xdr:cNvPr id="424" name="直線コネクタ 423"/>
        <xdr:cNvCxnSpPr/>
      </xdr:nvCxnSpPr>
      <xdr:spPr>
        <a:xfrm flipV="1">
          <a:off x="13893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161289</xdr:rowOff>
    </xdr:to>
    <xdr:cxnSp macro="">
      <xdr:nvCxnSpPr>
        <xdr:cNvPr id="427" name="直線コネクタ 426"/>
        <xdr:cNvCxnSpPr/>
      </xdr:nvCxnSpPr>
      <xdr:spPr>
        <a:xfrm flipV="1">
          <a:off x="13004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0" name="フローチャート: 判断 429"/>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1" name="テキスト ボックス 430"/>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37" name="楕円 436"/>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38"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39" name="楕円 438"/>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0" name="テキスト ボックス 439"/>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41" name="楕円 440"/>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42" name="テキスト ボックス 44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3" name="楕円 442"/>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4" name="テキスト ボックス 443"/>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5" name="楕円 444"/>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6" name="テキスト ボックス 445"/>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9584</xdr:rowOff>
    </xdr:from>
    <xdr:to>
      <xdr:col>29</xdr:col>
      <xdr:colOff>127000</xdr:colOff>
      <xdr:row>19</xdr:row>
      <xdr:rowOff>25357</xdr:rowOff>
    </xdr:to>
    <xdr:cxnSp macro="">
      <xdr:nvCxnSpPr>
        <xdr:cNvPr id="50" name="直線コネクタ 49"/>
        <xdr:cNvCxnSpPr/>
      </xdr:nvCxnSpPr>
      <xdr:spPr bwMode="auto">
        <a:xfrm flipV="1">
          <a:off x="5003800" y="3314759"/>
          <a:ext cx="6477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25357</xdr:rowOff>
    </xdr:from>
    <xdr:to>
      <xdr:col>26</xdr:col>
      <xdr:colOff>50800</xdr:colOff>
      <xdr:row>19</xdr:row>
      <xdr:rowOff>34592</xdr:rowOff>
    </xdr:to>
    <xdr:cxnSp macro="">
      <xdr:nvCxnSpPr>
        <xdr:cNvPr id="53" name="直線コネクタ 52"/>
        <xdr:cNvCxnSpPr/>
      </xdr:nvCxnSpPr>
      <xdr:spPr bwMode="auto">
        <a:xfrm flipV="1">
          <a:off x="4305300" y="3330532"/>
          <a:ext cx="698500" cy="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8882</xdr:rowOff>
    </xdr:from>
    <xdr:to>
      <xdr:col>22</xdr:col>
      <xdr:colOff>114300</xdr:colOff>
      <xdr:row>19</xdr:row>
      <xdr:rowOff>34592</xdr:rowOff>
    </xdr:to>
    <xdr:cxnSp macro="">
      <xdr:nvCxnSpPr>
        <xdr:cNvPr id="56" name="直線コネクタ 55"/>
        <xdr:cNvCxnSpPr/>
      </xdr:nvCxnSpPr>
      <xdr:spPr bwMode="auto">
        <a:xfrm>
          <a:off x="3606800" y="3314057"/>
          <a:ext cx="698500" cy="25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2398</xdr:rowOff>
    </xdr:from>
    <xdr:to>
      <xdr:col>18</xdr:col>
      <xdr:colOff>177800</xdr:colOff>
      <xdr:row>19</xdr:row>
      <xdr:rowOff>8882</xdr:rowOff>
    </xdr:to>
    <xdr:cxnSp macro="">
      <xdr:nvCxnSpPr>
        <xdr:cNvPr id="59" name="直線コネクタ 58"/>
        <xdr:cNvCxnSpPr/>
      </xdr:nvCxnSpPr>
      <xdr:spPr bwMode="auto">
        <a:xfrm>
          <a:off x="2908300" y="3307573"/>
          <a:ext cx="698500" cy="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130234</xdr:rowOff>
    </xdr:from>
    <xdr:to>
      <xdr:col>29</xdr:col>
      <xdr:colOff>177800</xdr:colOff>
      <xdr:row>19</xdr:row>
      <xdr:rowOff>60384</xdr:rowOff>
    </xdr:to>
    <xdr:sp macro="" textlink="">
      <xdr:nvSpPr>
        <xdr:cNvPr id="69" name="楕円 68"/>
        <xdr:cNvSpPr/>
      </xdr:nvSpPr>
      <xdr:spPr bwMode="auto">
        <a:xfrm>
          <a:off x="5600700" y="326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102311</xdr:rowOff>
    </xdr:from>
    <xdr:ext cx="762000" cy="259045"/>
    <xdr:sp macro="" textlink="">
      <xdr:nvSpPr>
        <xdr:cNvPr id="70" name="人口1人当たり決算額の推移該当値テキスト130"/>
        <xdr:cNvSpPr txBox="1"/>
      </xdr:nvSpPr>
      <xdr:spPr>
        <a:xfrm>
          <a:off x="5740400" y="323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146007</xdr:rowOff>
    </xdr:from>
    <xdr:to>
      <xdr:col>26</xdr:col>
      <xdr:colOff>101600</xdr:colOff>
      <xdr:row>19</xdr:row>
      <xdr:rowOff>76157</xdr:rowOff>
    </xdr:to>
    <xdr:sp macro="" textlink="">
      <xdr:nvSpPr>
        <xdr:cNvPr id="71" name="楕円 70"/>
        <xdr:cNvSpPr/>
      </xdr:nvSpPr>
      <xdr:spPr bwMode="auto">
        <a:xfrm>
          <a:off x="4953000" y="32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60934</xdr:rowOff>
    </xdr:from>
    <xdr:ext cx="736600" cy="259045"/>
    <xdr:sp macro="" textlink="">
      <xdr:nvSpPr>
        <xdr:cNvPr id="72" name="テキスト ボックス 71"/>
        <xdr:cNvSpPr txBox="1"/>
      </xdr:nvSpPr>
      <xdr:spPr>
        <a:xfrm>
          <a:off x="4622800" y="336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155242</xdr:rowOff>
    </xdr:from>
    <xdr:to>
      <xdr:col>22</xdr:col>
      <xdr:colOff>165100</xdr:colOff>
      <xdr:row>19</xdr:row>
      <xdr:rowOff>85392</xdr:rowOff>
    </xdr:to>
    <xdr:sp macro="" textlink="">
      <xdr:nvSpPr>
        <xdr:cNvPr id="73" name="楕円 72"/>
        <xdr:cNvSpPr/>
      </xdr:nvSpPr>
      <xdr:spPr bwMode="auto">
        <a:xfrm>
          <a:off x="4254500" y="328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70169</xdr:rowOff>
    </xdr:from>
    <xdr:ext cx="762000" cy="259045"/>
    <xdr:sp macro="" textlink="">
      <xdr:nvSpPr>
        <xdr:cNvPr id="74" name="テキスト ボックス 73"/>
        <xdr:cNvSpPr txBox="1"/>
      </xdr:nvSpPr>
      <xdr:spPr>
        <a:xfrm>
          <a:off x="3924300" y="337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129532</xdr:rowOff>
    </xdr:from>
    <xdr:to>
      <xdr:col>19</xdr:col>
      <xdr:colOff>38100</xdr:colOff>
      <xdr:row>19</xdr:row>
      <xdr:rowOff>59682</xdr:rowOff>
    </xdr:to>
    <xdr:sp macro="" textlink="">
      <xdr:nvSpPr>
        <xdr:cNvPr id="75" name="楕円 74"/>
        <xdr:cNvSpPr/>
      </xdr:nvSpPr>
      <xdr:spPr bwMode="auto">
        <a:xfrm>
          <a:off x="3556000" y="326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44459</xdr:rowOff>
    </xdr:from>
    <xdr:ext cx="762000" cy="259045"/>
    <xdr:sp macro="" textlink="">
      <xdr:nvSpPr>
        <xdr:cNvPr id="76" name="テキスト ボックス 75"/>
        <xdr:cNvSpPr txBox="1"/>
      </xdr:nvSpPr>
      <xdr:spPr>
        <a:xfrm>
          <a:off x="3225800" y="334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123048</xdr:rowOff>
    </xdr:from>
    <xdr:to>
      <xdr:col>15</xdr:col>
      <xdr:colOff>101600</xdr:colOff>
      <xdr:row>19</xdr:row>
      <xdr:rowOff>53198</xdr:rowOff>
    </xdr:to>
    <xdr:sp macro="" textlink="">
      <xdr:nvSpPr>
        <xdr:cNvPr id="77" name="楕円 76"/>
        <xdr:cNvSpPr/>
      </xdr:nvSpPr>
      <xdr:spPr bwMode="auto">
        <a:xfrm>
          <a:off x="2857500" y="32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37975</xdr:rowOff>
    </xdr:from>
    <xdr:ext cx="762000" cy="259045"/>
    <xdr:sp macro="" textlink="">
      <xdr:nvSpPr>
        <xdr:cNvPr id="78" name="テキスト ボックス 77"/>
        <xdr:cNvSpPr txBox="1"/>
      </xdr:nvSpPr>
      <xdr:spPr>
        <a:xfrm>
          <a:off x="2527300" y="334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228689</xdr:rowOff>
    </xdr:from>
    <xdr:to>
      <xdr:col>29</xdr:col>
      <xdr:colOff>127000</xdr:colOff>
      <xdr:row>35</xdr:row>
      <xdr:rowOff>240767</xdr:rowOff>
    </xdr:to>
    <xdr:cxnSp macro="">
      <xdr:nvCxnSpPr>
        <xdr:cNvPr id="111" name="直線コネクタ 110"/>
        <xdr:cNvCxnSpPr/>
      </xdr:nvCxnSpPr>
      <xdr:spPr bwMode="auto">
        <a:xfrm>
          <a:off x="5003800" y="6839039"/>
          <a:ext cx="64770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228689</xdr:rowOff>
    </xdr:from>
    <xdr:to>
      <xdr:col>26</xdr:col>
      <xdr:colOff>50800</xdr:colOff>
      <xdr:row>35</xdr:row>
      <xdr:rowOff>256178</xdr:rowOff>
    </xdr:to>
    <xdr:cxnSp macro="">
      <xdr:nvCxnSpPr>
        <xdr:cNvPr id="114" name="直線コネクタ 113"/>
        <xdr:cNvCxnSpPr/>
      </xdr:nvCxnSpPr>
      <xdr:spPr bwMode="auto">
        <a:xfrm flipV="1">
          <a:off x="4305300" y="6839039"/>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256178</xdr:rowOff>
    </xdr:from>
    <xdr:to>
      <xdr:col>22</xdr:col>
      <xdr:colOff>114300</xdr:colOff>
      <xdr:row>35</xdr:row>
      <xdr:rowOff>257911</xdr:rowOff>
    </xdr:to>
    <xdr:cxnSp macro="">
      <xdr:nvCxnSpPr>
        <xdr:cNvPr id="117" name="直線コネクタ 116"/>
        <xdr:cNvCxnSpPr/>
      </xdr:nvCxnSpPr>
      <xdr:spPr bwMode="auto">
        <a:xfrm flipV="1">
          <a:off x="3606800" y="6866528"/>
          <a:ext cx="698500" cy="1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257911</xdr:rowOff>
    </xdr:from>
    <xdr:to>
      <xdr:col>18</xdr:col>
      <xdr:colOff>177800</xdr:colOff>
      <xdr:row>35</xdr:row>
      <xdr:rowOff>277076</xdr:rowOff>
    </xdr:to>
    <xdr:cxnSp macro="">
      <xdr:nvCxnSpPr>
        <xdr:cNvPr id="120" name="直線コネクタ 119"/>
        <xdr:cNvCxnSpPr/>
      </xdr:nvCxnSpPr>
      <xdr:spPr bwMode="auto">
        <a:xfrm flipV="1">
          <a:off x="2908300" y="6868261"/>
          <a:ext cx="698500" cy="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158621</xdr:rowOff>
    </xdr:from>
    <xdr:ext cx="762000" cy="259045"/>
    <xdr:sp macro="" textlink="">
      <xdr:nvSpPr>
        <xdr:cNvPr id="124" name="テキスト ボックス 123"/>
        <xdr:cNvSpPr txBox="1"/>
      </xdr:nvSpPr>
      <xdr:spPr>
        <a:xfrm>
          <a:off x="2527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189967</xdr:rowOff>
    </xdr:from>
    <xdr:to>
      <xdr:col>29</xdr:col>
      <xdr:colOff>177800</xdr:colOff>
      <xdr:row>35</xdr:row>
      <xdr:rowOff>291567</xdr:rowOff>
    </xdr:to>
    <xdr:sp macro="" textlink="">
      <xdr:nvSpPr>
        <xdr:cNvPr id="130" name="楕円 129"/>
        <xdr:cNvSpPr/>
      </xdr:nvSpPr>
      <xdr:spPr bwMode="auto">
        <a:xfrm>
          <a:off x="5600700" y="680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162044</xdr:rowOff>
    </xdr:from>
    <xdr:ext cx="762000" cy="259045"/>
    <xdr:sp macro="" textlink="">
      <xdr:nvSpPr>
        <xdr:cNvPr id="131" name="人口1人当たり決算額の推移該当値テキスト445"/>
        <xdr:cNvSpPr txBox="1"/>
      </xdr:nvSpPr>
      <xdr:spPr>
        <a:xfrm>
          <a:off x="5740400" y="67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177889</xdr:rowOff>
    </xdr:from>
    <xdr:to>
      <xdr:col>26</xdr:col>
      <xdr:colOff>101600</xdr:colOff>
      <xdr:row>35</xdr:row>
      <xdr:rowOff>279489</xdr:rowOff>
    </xdr:to>
    <xdr:sp macro="" textlink="">
      <xdr:nvSpPr>
        <xdr:cNvPr id="132" name="楕円 131"/>
        <xdr:cNvSpPr/>
      </xdr:nvSpPr>
      <xdr:spPr bwMode="auto">
        <a:xfrm>
          <a:off x="4953000" y="67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264266</xdr:rowOff>
    </xdr:from>
    <xdr:ext cx="736600" cy="259045"/>
    <xdr:sp macro="" textlink="">
      <xdr:nvSpPr>
        <xdr:cNvPr id="133" name="テキスト ボックス 132"/>
        <xdr:cNvSpPr txBox="1"/>
      </xdr:nvSpPr>
      <xdr:spPr>
        <a:xfrm>
          <a:off x="4622800" y="687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205378</xdr:rowOff>
    </xdr:from>
    <xdr:to>
      <xdr:col>22</xdr:col>
      <xdr:colOff>165100</xdr:colOff>
      <xdr:row>35</xdr:row>
      <xdr:rowOff>306978</xdr:rowOff>
    </xdr:to>
    <xdr:sp macro="" textlink="">
      <xdr:nvSpPr>
        <xdr:cNvPr id="134" name="楕円 133"/>
        <xdr:cNvSpPr/>
      </xdr:nvSpPr>
      <xdr:spPr bwMode="auto">
        <a:xfrm>
          <a:off x="4254500" y="681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291755</xdr:rowOff>
    </xdr:from>
    <xdr:ext cx="762000" cy="259045"/>
    <xdr:sp macro="" textlink="">
      <xdr:nvSpPr>
        <xdr:cNvPr id="135" name="テキスト ボックス 134"/>
        <xdr:cNvSpPr txBox="1"/>
      </xdr:nvSpPr>
      <xdr:spPr>
        <a:xfrm>
          <a:off x="3924300" y="690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207111</xdr:rowOff>
    </xdr:from>
    <xdr:to>
      <xdr:col>19</xdr:col>
      <xdr:colOff>38100</xdr:colOff>
      <xdr:row>35</xdr:row>
      <xdr:rowOff>308711</xdr:rowOff>
    </xdr:to>
    <xdr:sp macro="" textlink="">
      <xdr:nvSpPr>
        <xdr:cNvPr id="136" name="楕円 135"/>
        <xdr:cNvSpPr/>
      </xdr:nvSpPr>
      <xdr:spPr bwMode="auto">
        <a:xfrm>
          <a:off x="3556000" y="681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293488</xdr:rowOff>
    </xdr:from>
    <xdr:ext cx="762000" cy="259045"/>
    <xdr:sp macro="" textlink="">
      <xdr:nvSpPr>
        <xdr:cNvPr id="137" name="テキスト ボックス 136"/>
        <xdr:cNvSpPr txBox="1"/>
      </xdr:nvSpPr>
      <xdr:spPr>
        <a:xfrm>
          <a:off x="3225800" y="690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226276</xdr:rowOff>
    </xdr:from>
    <xdr:to>
      <xdr:col>15</xdr:col>
      <xdr:colOff>101600</xdr:colOff>
      <xdr:row>35</xdr:row>
      <xdr:rowOff>327876</xdr:rowOff>
    </xdr:to>
    <xdr:sp macro="" textlink="">
      <xdr:nvSpPr>
        <xdr:cNvPr id="138" name="楕円 137"/>
        <xdr:cNvSpPr/>
      </xdr:nvSpPr>
      <xdr:spPr bwMode="auto">
        <a:xfrm>
          <a:off x="2857500" y="683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312653</xdr:rowOff>
    </xdr:from>
    <xdr:ext cx="762000" cy="259045"/>
    <xdr:sp macro="" textlink="">
      <xdr:nvSpPr>
        <xdr:cNvPr id="139" name="テキスト ボックス 138"/>
        <xdr:cNvSpPr txBox="1"/>
      </xdr:nvSpPr>
      <xdr:spPr>
        <a:xfrm>
          <a:off x="2527300" y="692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11,042
12.23
4,701,952
4,408,746
255,486
2,922,035
3,311,548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161623</xdr:rowOff>
    </xdr:from>
    <xdr:to>
      <xdr:col>24</xdr:col>
      <xdr:colOff>63500</xdr:colOff>
      <xdr:row>39</xdr:row>
      <xdr:rowOff>5946</xdr:rowOff>
    </xdr:to>
    <xdr:cxnSp macro="">
      <xdr:nvCxnSpPr>
        <xdr:cNvPr id="61" name="直線コネクタ 60"/>
        <xdr:cNvCxnSpPr/>
      </xdr:nvCxnSpPr>
      <xdr:spPr>
        <a:xfrm flipV="1">
          <a:off x="3797300" y="6676723"/>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1663</xdr:rowOff>
    </xdr:from>
    <xdr:to>
      <xdr:col>19</xdr:col>
      <xdr:colOff>177800</xdr:colOff>
      <xdr:row>39</xdr:row>
      <xdr:rowOff>5946</xdr:rowOff>
    </xdr:to>
    <xdr:cxnSp macro="">
      <xdr:nvCxnSpPr>
        <xdr:cNvPr id="64" name="直線コネクタ 63"/>
        <xdr:cNvCxnSpPr/>
      </xdr:nvCxnSpPr>
      <xdr:spPr>
        <a:xfrm>
          <a:off x="2908300" y="6688213"/>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155672</xdr:rowOff>
    </xdr:from>
    <xdr:to>
      <xdr:col>15</xdr:col>
      <xdr:colOff>50800</xdr:colOff>
      <xdr:row>39</xdr:row>
      <xdr:rowOff>1663</xdr:rowOff>
    </xdr:to>
    <xdr:cxnSp macro="">
      <xdr:nvCxnSpPr>
        <xdr:cNvPr id="67" name="直線コネクタ 66"/>
        <xdr:cNvCxnSpPr/>
      </xdr:nvCxnSpPr>
      <xdr:spPr>
        <a:xfrm>
          <a:off x="2019300" y="6670772"/>
          <a:ext cx="8890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130129</xdr:rowOff>
    </xdr:from>
    <xdr:to>
      <xdr:col>10</xdr:col>
      <xdr:colOff>114300</xdr:colOff>
      <xdr:row>38</xdr:row>
      <xdr:rowOff>155672</xdr:rowOff>
    </xdr:to>
    <xdr:cxnSp macro="">
      <xdr:nvCxnSpPr>
        <xdr:cNvPr id="70" name="直線コネクタ 69"/>
        <xdr:cNvCxnSpPr/>
      </xdr:nvCxnSpPr>
      <xdr:spPr>
        <a:xfrm>
          <a:off x="1130300" y="6645229"/>
          <a:ext cx="889000" cy="2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24612</xdr:rowOff>
    </xdr:from>
    <xdr:ext cx="534377" cy="259045"/>
    <xdr:sp macro="" textlink="">
      <xdr:nvSpPr>
        <xdr:cNvPr id="74" name="テキスト ボックス 73"/>
        <xdr:cNvSpPr txBox="1"/>
      </xdr:nvSpPr>
      <xdr:spPr>
        <a:xfrm>
          <a:off x="863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110823</xdr:rowOff>
    </xdr:from>
    <xdr:to>
      <xdr:col>24</xdr:col>
      <xdr:colOff>114300</xdr:colOff>
      <xdr:row>39</xdr:row>
      <xdr:rowOff>40973</xdr:rowOff>
    </xdr:to>
    <xdr:sp macro="" textlink="">
      <xdr:nvSpPr>
        <xdr:cNvPr id="80" name="楕円 79"/>
        <xdr:cNvSpPr/>
      </xdr:nvSpPr>
      <xdr:spPr>
        <a:xfrm>
          <a:off x="4584700" y="66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25750</xdr:rowOff>
    </xdr:from>
    <xdr:ext cx="534377" cy="259045"/>
    <xdr:sp macro="" textlink="">
      <xdr:nvSpPr>
        <xdr:cNvPr id="81" name="人件費該当値テキスト"/>
        <xdr:cNvSpPr txBox="1"/>
      </xdr:nvSpPr>
      <xdr:spPr>
        <a:xfrm>
          <a:off x="4686300" y="654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126596</xdr:rowOff>
    </xdr:from>
    <xdr:to>
      <xdr:col>20</xdr:col>
      <xdr:colOff>38100</xdr:colOff>
      <xdr:row>39</xdr:row>
      <xdr:rowOff>56746</xdr:rowOff>
    </xdr:to>
    <xdr:sp macro="" textlink="">
      <xdr:nvSpPr>
        <xdr:cNvPr id="82" name="楕円 81"/>
        <xdr:cNvSpPr/>
      </xdr:nvSpPr>
      <xdr:spPr>
        <a:xfrm>
          <a:off x="3746500" y="664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47873</xdr:rowOff>
    </xdr:from>
    <xdr:ext cx="534377" cy="259045"/>
    <xdr:sp macro="" textlink="">
      <xdr:nvSpPr>
        <xdr:cNvPr id="83" name="テキスト ボックス 82"/>
        <xdr:cNvSpPr txBox="1"/>
      </xdr:nvSpPr>
      <xdr:spPr>
        <a:xfrm>
          <a:off x="3530111" y="673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122313</xdr:rowOff>
    </xdr:from>
    <xdr:to>
      <xdr:col>15</xdr:col>
      <xdr:colOff>101600</xdr:colOff>
      <xdr:row>39</xdr:row>
      <xdr:rowOff>52463</xdr:rowOff>
    </xdr:to>
    <xdr:sp macro="" textlink="">
      <xdr:nvSpPr>
        <xdr:cNvPr id="84" name="楕円 83"/>
        <xdr:cNvSpPr/>
      </xdr:nvSpPr>
      <xdr:spPr>
        <a:xfrm>
          <a:off x="2857500" y="66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43590</xdr:rowOff>
    </xdr:from>
    <xdr:ext cx="534377" cy="259045"/>
    <xdr:sp macro="" textlink="">
      <xdr:nvSpPr>
        <xdr:cNvPr id="85" name="テキスト ボックス 84"/>
        <xdr:cNvSpPr txBox="1"/>
      </xdr:nvSpPr>
      <xdr:spPr>
        <a:xfrm>
          <a:off x="2641111" y="67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104872</xdr:rowOff>
    </xdr:from>
    <xdr:to>
      <xdr:col>10</xdr:col>
      <xdr:colOff>165100</xdr:colOff>
      <xdr:row>39</xdr:row>
      <xdr:rowOff>35022</xdr:rowOff>
    </xdr:to>
    <xdr:sp macro="" textlink="">
      <xdr:nvSpPr>
        <xdr:cNvPr id="86" name="楕円 85"/>
        <xdr:cNvSpPr/>
      </xdr:nvSpPr>
      <xdr:spPr>
        <a:xfrm>
          <a:off x="1968500" y="66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26149</xdr:rowOff>
    </xdr:from>
    <xdr:ext cx="534377" cy="259045"/>
    <xdr:sp macro="" textlink="">
      <xdr:nvSpPr>
        <xdr:cNvPr id="87" name="テキスト ボックス 86"/>
        <xdr:cNvSpPr txBox="1"/>
      </xdr:nvSpPr>
      <xdr:spPr>
        <a:xfrm>
          <a:off x="1752111" y="671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79329</xdr:rowOff>
    </xdr:from>
    <xdr:to>
      <xdr:col>6</xdr:col>
      <xdr:colOff>38100</xdr:colOff>
      <xdr:row>39</xdr:row>
      <xdr:rowOff>9479</xdr:rowOff>
    </xdr:to>
    <xdr:sp macro="" textlink="">
      <xdr:nvSpPr>
        <xdr:cNvPr id="88" name="楕円 87"/>
        <xdr:cNvSpPr/>
      </xdr:nvSpPr>
      <xdr:spPr>
        <a:xfrm>
          <a:off x="1079500" y="65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606</xdr:rowOff>
    </xdr:from>
    <xdr:ext cx="534377" cy="259045"/>
    <xdr:sp macro="" textlink="">
      <xdr:nvSpPr>
        <xdr:cNvPr id="89" name="テキスト ボックス 88"/>
        <xdr:cNvSpPr txBox="1"/>
      </xdr:nvSpPr>
      <xdr:spPr>
        <a:xfrm>
          <a:off x="863111" y="66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9823</xdr:rowOff>
    </xdr:from>
    <xdr:to>
      <xdr:col>24</xdr:col>
      <xdr:colOff>63500</xdr:colOff>
      <xdr:row>57</xdr:row>
      <xdr:rowOff>14198</xdr:rowOff>
    </xdr:to>
    <xdr:cxnSp macro="">
      <xdr:nvCxnSpPr>
        <xdr:cNvPr id="116" name="直線コネクタ 115"/>
        <xdr:cNvCxnSpPr/>
      </xdr:nvCxnSpPr>
      <xdr:spPr>
        <a:xfrm flipV="1">
          <a:off x="3797300" y="9782473"/>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8324</xdr:rowOff>
    </xdr:from>
    <xdr:to>
      <xdr:col>19</xdr:col>
      <xdr:colOff>177800</xdr:colOff>
      <xdr:row>57</xdr:row>
      <xdr:rowOff>14198</xdr:rowOff>
    </xdr:to>
    <xdr:cxnSp macro="">
      <xdr:nvCxnSpPr>
        <xdr:cNvPr id="119" name="直線コネクタ 118"/>
        <xdr:cNvCxnSpPr/>
      </xdr:nvCxnSpPr>
      <xdr:spPr>
        <a:xfrm>
          <a:off x="2908300" y="9780974"/>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163502</xdr:rowOff>
    </xdr:from>
    <xdr:to>
      <xdr:col>15</xdr:col>
      <xdr:colOff>50800</xdr:colOff>
      <xdr:row>57</xdr:row>
      <xdr:rowOff>8324</xdr:rowOff>
    </xdr:to>
    <xdr:cxnSp macro="">
      <xdr:nvCxnSpPr>
        <xdr:cNvPr id="122" name="直線コネクタ 121"/>
        <xdr:cNvCxnSpPr/>
      </xdr:nvCxnSpPr>
      <xdr:spPr>
        <a:xfrm>
          <a:off x="2019300" y="9764702"/>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163502</xdr:rowOff>
    </xdr:from>
    <xdr:to>
      <xdr:col>10</xdr:col>
      <xdr:colOff>114300</xdr:colOff>
      <xdr:row>57</xdr:row>
      <xdr:rowOff>12256</xdr:rowOff>
    </xdr:to>
    <xdr:cxnSp macro="">
      <xdr:nvCxnSpPr>
        <xdr:cNvPr id="125" name="直線コネクタ 124"/>
        <xdr:cNvCxnSpPr/>
      </xdr:nvCxnSpPr>
      <xdr:spPr>
        <a:xfrm flipV="1">
          <a:off x="1130300" y="9764702"/>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8" name="フローチャート: 判断 127"/>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9" name="テキスト ボックス 128"/>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130473</xdr:rowOff>
    </xdr:from>
    <xdr:to>
      <xdr:col>24</xdr:col>
      <xdr:colOff>114300</xdr:colOff>
      <xdr:row>57</xdr:row>
      <xdr:rowOff>60623</xdr:rowOff>
    </xdr:to>
    <xdr:sp macro="" textlink="">
      <xdr:nvSpPr>
        <xdr:cNvPr id="135" name="楕円 134"/>
        <xdr:cNvSpPr/>
      </xdr:nvSpPr>
      <xdr:spPr>
        <a:xfrm>
          <a:off x="4584700" y="9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45400</xdr:rowOff>
    </xdr:from>
    <xdr:ext cx="534377" cy="259045"/>
    <xdr:sp macro="" textlink="">
      <xdr:nvSpPr>
        <xdr:cNvPr id="136" name="物件費該当値テキスト"/>
        <xdr:cNvSpPr txBox="1"/>
      </xdr:nvSpPr>
      <xdr:spPr>
        <a:xfrm>
          <a:off x="4686300" y="96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134848</xdr:rowOff>
    </xdr:from>
    <xdr:to>
      <xdr:col>20</xdr:col>
      <xdr:colOff>38100</xdr:colOff>
      <xdr:row>57</xdr:row>
      <xdr:rowOff>64998</xdr:rowOff>
    </xdr:to>
    <xdr:sp macro="" textlink="">
      <xdr:nvSpPr>
        <xdr:cNvPr id="137" name="楕円 136"/>
        <xdr:cNvSpPr/>
      </xdr:nvSpPr>
      <xdr:spPr>
        <a:xfrm>
          <a:off x="3746500" y="97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56125</xdr:rowOff>
    </xdr:from>
    <xdr:ext cx="534377" cy="259045"/>
    <xdr:sp macro="" textlink="">
      <xdr:nvSpPr>
        <xdr:cNvPr id="138" name="テキスト ボックス 137"/>
        <xdr:cNvSpPr txBox="1"/>
      </xdr:nvSpPr>
      <xdr:spPr>
        <a:xfrm>
          <a:off x="3530111" y="98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128974</xdr:rowOff>
    </xdr:from>
    <xdr:to>
      <xdr:col>15</xdr:col>
      <xdr:colOff>101600</xdr:colOff>
      <xdr:row>57</xdr:row>
      <xdr:rowOff>59124</xdr:rowOff>
    </xdr:to>
    <xdr:sp macro="" textlink="">
      <xdr:nvSpPr>
        <xdr:cNvPr id="139" name="楕円 138"/>
        <xdr:cNvSpPr/>
      </xdr:nvSpPr>
      <xdr:spPr>
        <a:xfrm>
          <a:off x="2857500" y="97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50251</xdr:rowOff>
    </xdr:from>
    <xdr:ext cx="534377" cy="259045"/>
    <xdr:sp macro="" textlink="">
      <xdr:nvSpPr>
        <xdr:cNvPr id="140" name="テキスト ボックス 139"/>
        <xdr:cNvSpPr txBox="1"/>
      </xdr:nvSpPr>
      <xdr:spPr>
        <a:xfrm>
          <a:off x="2641111" y="98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112702</xdr:rowOff>
    </xdr:from>
    <xdr:to>
      <xdr:col>10</xdr:col>
      <xdr:colOff>165100</xdr:colOff>
      <xdr:row>57</xdr:row>
      <xdr:rowOff>42852</xdr:rowOff>
    </xdr:to>
    <xdr:sp macro="" textlink="">
      <xdr:nvSpPr>
        <xdr:cNvPr id="141" name="楕円 140"/>
        <xdr:cNvSpPr/>
      </xdr:nvSpPr>
      <xdr:spPr>
        <a:xfrm>
          <a:off x="1968500" y="97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33979</xdr:rowOff>
    </xdr:from>
    <xdr:ext cx="534377" cy="259045"/>
    <xdr:sp macro="" textlink="">
      <xdr:nvSpPr>
        <xdr:cNvPr id="142" name="テキスト ボックス 141"/>
        <xdr:cNvSpPr txBox="1"/>
      </xdr:nvSpPr>
      <xdr:spPr>
        <a:xfrm>
          <a:off x="1752111" y="980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132906</xdr:rowOff>
    </xdr:from>
    <xdr:to>
      <xdr:col>6</xdr:col>
      <xdr:colOff>38100</xdr:colOff>
      <xdr:row>57</xdr:row>
      <xdr:rowOff>63056</xdr:rowOff>
    </xdr:to>
    <xdr:sp macro="" textlink="">
      <xdr:nvSpPr>
        <xdr:cNvPr id="143" name="楕円 142"/>
        <xdr:cNvSpPr/>
      </xdr:nvSpPr>
      <xdr:spPr>
        <a:xfrm>
          <a:off x="1079500" y="9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54183</xdr:rowOff>
    </xdr:from>
    <xdr:ext cx="534377" cy="259045"/>
    <xdr:sp macro="" textlink="">
      <xdr:nvSpPr>
        <xdr:cNvPr id="144" name="テキスト ボックス 143"/>
        <xdr:cNvSpPr txBox="1"/>
      </xdr:nvSpPr>
      <xdr:spPr>
        <a:xfrm>
          <a:off x="863111" y="98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83731</xdr:rowOff>
    </xdr:from>
    <xdr:to>
      <xdr:col>24</xdr:col>
      <xdr:colOff>63500</xdr:colOff>
      <xdr:row>78</xdr:row>
      <xdr:rowOff>92342</xdr:rowOff>
    </xdr:to>
    <xdr:cxnSp macro="">
      <xdr:nvCxnSpPr>
        <xdr:cNvPr id="173" name="直線コネクタ 172"/>
        <xdr:cNvCxnSpPr/>
      </xdr:nvCxnSpPr>
      <xdr:spPr>
        <a:xfrm flipV="1">
          <a:off x="3797300" y="13456831"/>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161683</xdr:rowOff>
    </xdr:from>
    <xdr:to>
      <xdr:col>19</xdr:col>
      <xdr:colOff>177800</xdr:colOff>
      <xdr:row>78</xdr:row>
      <xdr:rowOff>92342</xdr:rowOff>
    </xdr:to>
    <xdr:cxnSp macro="">
      <xdr:nvCxnSpPr>
        <xdr:cNvPr id="176" name="直線コネクタ 175"/>
        <xdr:cNvCxnSpPr/>
      </xdr:nvCxnSpPr>
      <xdr:spPr>
        <a:xfrm>
          <a:off x="2908300" y="13363333"/>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161683</xdr:rowOff>
    </xdr:from>
    <xdr:to>
      <xdr:col>15</xdr:col>
      <xdr:colOff>50800</xdr:colOff>
      <xdr:row>78</xdr:row>
      <xdr:rowOff>45783</xdr:rowOff>
    </xdr:to>
    <xdr:cxnSp macro="">
      <xdr:nvCxnSpPr>
        <xdr:cNvPr id="179" name="直線コネクタ 178"/>
        <xdr:cNvCxnSpPr/>
      </xdr:nvCxnSpPr>
      <xdr:spPr>
        <a:xfrm flipV="1">
          <a:off x="2019300" y="1336333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45783</xdr:rowOff>
    </xdr:from>
    <xdr:to>
      <xdr:col>10</xdr:col>
      <xdr:colOff>114300</xdr:colOff>
      <xdr:row>78</xdr:row>
      <xdr:rowOff>62433</xdr:rowOff>
    </xdr:to>
    <xdr:cxnSp macro="">
      <xdr:nvCxnSpPr>
        <xdr:cNvPr id="182" name="直線コネクタ 181"/>
        <xdr:cNvCxnSpPr/>
      </xdr:nvCxnSpPr>
      <xdr:spPr>
        <a:xfrm flipV="1">
          <a:off x="1130300" y="13418883"/>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32931</xdr:rowOff>
    </xdr:from>
    <xdr:to>
      <xdr:col>24</xdr:col>
      <xdr:colOff>114300</xdr:colOff>
      <xdr:row>78</xdr:row>
      <xdr:rowOff>134531</xdr:rowOff>
    </xdr:to>
    <xdr:sp macro="" textlink="">
      <xdr:nvSpPr>
        <xdr:cNvPr id="192" name="楕円 191"/>
        <xdr:cNvSpPr/>
      </xdr:nvSpPr>
      <xdr:spPr>
        <a:xfrm>
          <a:off x="4584700" y="13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119308</xdr:rowOff>
    </xdr:from>
    <xdr:ext cx="469744" cy="259045"/>
    <xdr:sp macro="" textlink="">
      <xdr:nvSpPr>
        <xdr:cNvPr id="193" name="維持補修費該当値テキスト"/>
        <xdr:cNvSpPr txBox="1"/>
      </xdr:nvSpPr>
      <xdr:spPr>
        <a:xfrm>
          <a:off x="4686300" y="1332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41542</xdr:rowOff>
    </xdr:from>
    <xdr:to>
      <xdr:col>20</xdr:col>
      <xdr:colOff>38100</xdr:colOff>
      <xdr:row>78</xdr:row>
      <xdr:rowOff>143142</xdr:rowOff>
    </xdr:to>
    <xdr:sp macro="" textlink="">
      <xdr:nvSpPr>
        <xdr:cNvPr id="194" name="楕円 193"/>
        <xdr:cNvSpPr/>
      </xdr:nvSpPr>
      <xdr:spPr>
        <a:xfrm>
          <a:off x="3746500" y="134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134269</xdr:rowOff>
    </xdr:from>
    <xdr:ext cx="469744" cy="259045"/>
    <xdr:sp macro="" textlink="">
      <xdr:nvSpPr>
        <xdr:cNvPr id="195" name="テキスト ボックス 194"/>
        <xdr:cNvSpPr txBox="1"/>
      </xdr:nvSpPr>
      <xdr:spPr>
        <a:xfrm>
          <a:off x="3562428" y="135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110883</xdr:rowOff>
    </xdr:from>
    <xdr:to>
      <xdr:col>15</xdr:col>
      <xdr:colOff>101600</xdr:colOff>
      <xdr:row>78</xdr:row>
      <xdr:rowOff>41033</xdr:rowOff>
    </xdr:to>
    <xdr:sp macro="" textlink="">
      <xdr:nvSpPr>
        <xdr:cNvPr id="196" name="楕円 195"/>
        <xdr:cNvSpPr/>
      </xdr:nvSpPr>
      <xdr:spPr>
        <a:xfrm>
          <a:off x="2857500" y="133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57560</xdr:rowOff>
    </xdr:from>
    <xdr:ext cx="469744" cy="259045"/>
    <xdr:sp macro="" textlink="">
      <xdr:nvSpPr>
        <xdr:cNvPr id="197" name="テキスト ボックス 196"/>
        <xdr:cNvSpPr txBox="1"/>
      </xdr:nvSpPr>
      <xdr:spPr>
        <a:xfrm>
          <a:off x="2673428" y="130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166433</xdr:rowOff>
    </xdr:from>
    <xdr:to>
      <xdr:col>10</xdr:col>
      <xdr:colOff>165100</xdr:colOff>
      <xdr:row>78</xdr:row>
      <xdr:rowOff>96583</xdr:rowOff>
    </xdr:to>
    <xdr:sp macro="" textlink="">
      <xdr:nvSpPr>
        <xdr:cNvPr id="198" name="楕円 197"/>
        <xdr:cNvSpPr/>
      </xdr:nvSpPr>
      <xdr:spPr>
        <a:xfrm>
          <a:off x="1968500" y="133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87710</xdr:rowOff>
    </xdr:from>
    <xdr:ext cx="469744" cy="259045"/>
    <xdr:sp macro="" textlink="">
      <xdr:nvSpPr>
        <xdr:cNvPr id="199" name="テキスト ボックス 198"/>
        <xdr:cNvSpPr txBox="1"/>
      </xdr:nvSpPr>
      <xdr:spPr>
        <a:xfrm>
          <a:off x="1784428" y="1346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11633</xdr:rowOff>
    </xdr:from>
    <xdr:to>
      <xdr:col>6</xdr:col>
      <xdr:colOff>38100</xdr:colOff>
      <xdr:row>78</xdr:row>
      <xdr:rowOff>113233</xdr:rowOff>
    </xdr:to>
    <xdr:sp macro="" textlink="">
      <xdr:nvSpPr>
        <xdr:cNvPr id="200" name="楕円 199"/>
        <xdr:cNvSpPr/>
      </xdr:nvSpPr>
      <xdr:spPr>
        <a:xfrm>
          <a:off x="1079500" y="133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104360</xdr:rowOff>
    </xdr:from>
    <xdr:ext cx="469744" cy="259045"/>
    <xdr:sp macro="" textlink="">
      <xdr:nvSpPr>
        <xdr:cNvPr id="201" name="テキスト ボックス 200"/>
        <xdr:cNvSpPr txBox="1"/>
      </xdr:nvSpPr>
      <xdr:spPr>
        <a:xfrm>
          <a:off x="895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53721</xdr:rowOff>
    </xdr:from>
    <xdr:to>
      <xdr:col>24</xdr:col>
      <xdr:colOff>63500</xdr:colOff>
      <xdr:row>95</xdr:row>
      <xdr:rowOff>82181</xdr:rowOff>
    </xdr:to>
    <xdr:cxnSp macro="">
      <xdr:nvCxnSpPr>
        <xdr:cNvPr id="231" name="直線コネクタ 230"/>
        <xdr:cNvCxnSpPr/>
      </xdr:nvCxnSpPr>
      <xdr:spPr>
        <a:xfrm flipV="1">
          <a:off x="3797300" y="16341471"/>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82181</xdr:rowOff>
    </xdr:from>
    <xdr:to>
      <xdr:col>19</xdr:col>
      <xdr:colOff>177800</xdr:colOff>
      <xdr:row>95</xdr:row>
      <xdr:rowOff>103836</xdr:rowOff>
    </xdr:to>
    <xdr:cxnSp macro="">
      <xdr:nvCxnSpPr>
        <xdr:cNvPr id="234" name="直線コネクタ 233"/>
        <xdr:cNvCxnSpPr/>
      </xdr:nvCxnSpPr>
      <xdr:spPr>
        <a:xfrm flipV="1">
          <a:off x="2908300" y="16369931"/>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103836</xdr:rowOff>
    </xdr:from>
    <xdr:to>
      <xdr:col>15</xdr:col>
      <xdr:colOff>50800</xdr:colOff>
      <xdr:row>95</xdr:row>
      <xdr:rowOff>164427</xdr:rowOff>
    </xdr:to>
    <xdr:cxnSp macro="">
      <xdr:nvCxnSpPr>
        <xdr:cNvPr id="237" name="直線コネクタ 236"/>
        <xdr:cNvCxnSpPr/>
      </xdr:nvCxnSpPr>
      <xdr:spPr>
        <a:xfrm flipV="1">
          <a:off x="2019300" y="16391586"/>
          <a:ext cx="889000" cy="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164427</xdr:rowOff>
    </xdr:from>
    <xdr:to>
      <xdr:col>10</xdr:col>
      <xdr:colOff>114300</xdr:colOff>
      <xdr:row>96</xdr:row>
      <xdr:rowOff>21780</xdr:rowOff>
    </xdr:to>
    <xdr:cxnSp macro="">
      <xdr:nvCxnSpPr>
        <xdr:cNvPr id="240" name="直線コネクタ 239"/>
        <xdr:cNvCxnSpPr/>
      </xdr:nvCxnSpPr>
      <xdr:spPr>
        <a:xfrm flipV="1">
          <a:off x="1130300" y="16452177"/>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3" name="フローチャート: 判断 242"/>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80663</xdr:rowOff>
    </xdr:from>
    <xdr:ext cx="534377" cy="259045"/>
    <xdr:sp macro="" textlink="">
      <xdr:nvSpPr>
        <xdr:cNvPr id="244" name="テキスト ボックス 243"/>
        <xdr:cNvSpPr txBox="1"/>
      </xdr:nvSpPr>
      <xdr:spPr>
        <a:xfrm>
          <a:off x="863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2921</xdr:rowOff>
    </xdr:from>
    <xdr:to>
      <xdr:col>24</xdr:col>
      <xdr:colOff>114300</xdr:colOff>
      <xdr:row>95</xdr:row>
      <xdr:rowOff>104521</xdr:rowOff>
    </xdr:to>
    <xdr:sp macro="" textlink="">
      <xdr:nvSpPr>
        <xdr:cNvPr id="250" name="楕円 249"/>
        <xdr:cNvSpPr/>
      </xdr:nvSpPr>
      <xdr:spPr>
        <a:xfrm>
          <a:off x="4584700" y="162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25798</xdr:rowOff>
    </xdr:from>
    <xdr:ext cx="534377" cy="259045"/>
    <xdr:sp macro="" textlink="">
      <xdr:nvSpPr>
        <xdr:cNvPr id="251" name="扶助費該当値テキスト"/>
        <xdr:cNvSpPr txBox="1"/>
      </xdr:nvSpPr>
      <xdr:spPr>
        <a:xfrm>
          <a:off x="4686300" y="161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31381</xdr:rowOff>
    </xdr:from>
    <xdr:to>
      <xdr:col>20</xdr:col>
      <xdr:colOff>38100</xdr:colOff>
      <xdr:row>95</xdr:row>
      <xdr:rowOff>132981</xdr:rowOff>
    </xdr:to>
    <xdr:sp macro="" textlink="">
      <xdr:nvSpPr>
        <xdr:cNvPr id="252" name="楕円 251"/>
        <xdr:cNvSpPr/>
      </xdr:nvSpPr>
      <xdr:spPr>
        <a:xfrm>
          <a:off x="3746500" y="163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149508</xdr:rowOff>
    </xdr:from>
    <xdr:ext cx="534377" cy="259045"/>
    <xdr:sp macro="" textlink="">
      <xdr:nvSpPr>
        <xdr:cNvPr id="253" name="テキスト ボックス 252"/>
        <xdr:cNvSpPr txBox="1"/>
      </xdr:nvSpPr>
      <xdr:spPr>
        <a:xfrm>
          <a:off x="3530111" y="160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53036</xdr:rowOff>
    </xdr:from>
    <xdr:to>
      <xdr:col>15</xdr:col>
      <xdr:colOff>101600</xdr:colOff>
      <xdr:row>95</xdr:row>
      <xdr:rowOff>154636</xdr:rowOff>
    </xdr:to>
    <xdr:sp macro="" textlink="">
      <xdr:nvSpPr>
        <xdr:cNvPr id="254" name="楕円 253"/>
        <xdr:cNvSpPr/>
      </xdr:nvSpPr>
      <xdr:spPr>
        <a:xfrm>
          <a:off x="2857500" y="163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171163</xdr:rowOff>
    </xdr:from>
    <xdr:ext cx="534377" cy="259045"/>
    <xdr:sp macro="" textlink="">
      <xdr:nvSpPr>
        <xdr:cNvPr id="255" name="テキスト ボックス 254"/>
        <xdr:cNvSpPr txBox="1"/>
      </xdr:nvSpPr>
      <xdr:spPr>
        <a:xfrm>
          <a:off x="2641111" y="161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113627</xdr:rowOff>
    </xdr:from>
    <xdr:to>
      <xdr:col>10</xdr:col>
      <xdr:colOff>165100</xdr:colOff>
      <xdr:row>96</xdr:row>
      <xdr:rowOff>43777</xdr:rowOff>
    </xdr:to>
    <xdr:sp macro="" textlink="">
      <xdr:nvSpPr>
        <xdr:cNvPr id="256" name="楕円 255"/>
        <xdr:cNvSpPr/>
      </xdr:nvSpPr>
      <xdr:spPr>
        <a:xfrm>
          <a:off x="1968500" y="16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60304</xdr:rowOff>
    </xdr:from>
    <xdr:ext cx="534377" cy="259045"/>
    <xdr:sp macro="" textlink="">
      <xdr:nvSpPr>
        <xdr:cNvPr id="257" name="テキスト ボックス 256"/>
        <xdr:cNvSpPr txBox="1"/>
      </xdr:nvSpPr>
      <xdr:spPr>
        <a:xfrm>
          <a:off x="1752111" y="161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142430</xdr:rowOff>
    </xdr:from>
    <xdr:to>
      <xdr:col>6</xdr:col>
      <xdr:colOff>38100</xdr:colOff>
      <xdr:row>96</xdr:row>
      <xdr:rowOff>72580</xdr:rowOff>
    </xdr:to>
    <xdr:sp macro="" textlink="">
      <xdr:nvSpPr>
        <xdr:cNvPr id="258" name="楕円 257"/>
        <xdr:cNvSpPr/>
      </xdr:nvSpPr>
      <xdr:spPr>
        <a:xfrm>
          <a:off x="1079500" y="1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89107</xdr:rowOff>
    </xdr:from>
    <xdr:ext cx="534377" cy="259045"/>
    <xdr:sp macro="" textlink="">
      <xdr:nvSpPr>
        <xdr:cNvPr id="259" name="テキスト ボックス 258"/>
        <xdr:cNvSpPr txBox="1"/>
      </xdr:nvSpPr>
      <xdr:spPr>
        <a:xfrm>
          <a:off x="863111" y="162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149959</xdr:rowOff>
    </xdr:from>
    <xdr:to>
      <xdr:col>55</xdr:col>
      <xdr:colOff>0</xdr:colOff>
      <xdr:row>36</xdr:row>
      <xdr:rowOff>168527</xdr:rowOff>
    </xdr:to>
    <xdr:cxnSp macro="">
      <xdr:nvCxnSpPr>
        <xdr:cNvPr id="286" name="直線コネクタ 285"/>
        <xdr:cNvCxnSpPr/>
      </xdr:nvCxnSpPr>
      <xdr:spPr>
        <a:xfrm flipV="1">
          <a:off x="9639300" y="6322159"/>
          <a:ext cx="8382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168527</xdr:rowOff>
    </xdr:from>
    <xdr:to>
      <xdr:col>50</xdr:col>
      <xdr:colOff>114300</xdr:colOff>
      <xdr:row>37</xdr:row>
      <xdr:rowOff>4556</xdr:rowOff>
    </xdr:to>
    <xdr:cxnSp macro="">
      <xdr:nvCxnSpPr>
        <xdr:cNvPr id="289" name="直線コネクタ 288"/>
        <xdr:cNvCxnSpPr/>
      </xdr:nvCxnSpPr>
      <xdr:spPr>
        <a:xfrm flipV="1">
          <a:off x="8750300" y="6340727"/>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2106</xdr:rowOff>
    </xdr:from>
    <xdr:to>
      <xdr:col>45</xdr:col>
      <xdr:colOff>177800</xdr:colOff>
      <xdr:row>37</xdr:row>
      <xdr:rowOff>4556</xdr:rowOff>
    </xdr:to>
    <xdr:cxnSp macro="">
      <xdr:nvCxnSpPr>
        <xdr:cNvPr id="292" name="直線コネクタ 291"/>
        <xdr:cNvCxnSpPr/>
      </xdr:nvCxnSpPr>
      <xdr:spPr>
        <a:xfrm>
          <a:off x="7861300" y="6345756"/>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2106</xdr:rowOff>
    </xdr:from>
    <xdr:to>
      <xdr:col>41</xdr:col>
      <xdr:colOff>50800</xdr:colOff>
      <xdr:row>37</xdr:row>
      <xdr:rowOff>11908</xdr:rowOff>
    </xdr:to>
    <xdr:cxnSp macro="">
      <xdr:nvCxnSpPr>
        <xdr:cNvPr id="295" name="直線コネクタ 294"/>
        <xdr:cNvCxnSpPr/>
      </xdr:nvCxnSpPr>
      <xdr:spPr>
        <a:xfrm flipV="1">
          <a:off x="6972300" y="6345756"/>
          <a:ext cx="889000" cy="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298" name="フローチャート: 判断 297"/>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20855</xdr:rowOff>
    </xdr:from>
    <xdr:ext cx="534377" cy="259045"/>
    <xdr:sp macro="" textlink="">
      <xdr:nvSpPr>
        <xdr:cNvPr id="299" name="テキスト ボックス 298"/>
        <xdr:cNvSpPr txBox="1"/>
      </xdr:nvSpPr>
      <xdr:spPr>
        <a:xfrm>
          <a:off x="6705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99159</xdr:rowOff>
    </xdr:from>
    <xdr:to>
      <xdr:col>55</xdr:col>
      <xdr:colOff>50800</xdr:colOff>
      <xdr:row>37</xdr:row>
      <xdr:rowOff>29309</xdr:rowOff>
    </xdr:to>
    <xdr:sp macro="" textlink="">
      <xdr:nvSpPr>
        <xdr:cNvPr id="305" name="楕円 304"/>
        <xdr:cNvSpPr/>
      </xdr:nvSpPr>
      <xdr:spPr>
        <a:xfrm>
          <a:off x="10426700" y="62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77586</xdr:rowOff>
    </xdr:from>
    <xdr:ext cx="534377" cy="259045"/>
    <xdr:sp macro="" textlink="">
      <xdr:nvSpPr>
        <xdr:cNvPr id="306" name="補助費等該当値テキスト"/>
        <xdr:cNvSpPr txBox="1"/>
      </xdr:nvSpPr>
      <xdr:spPr>
        <a:xfrm>
          <a:off x="10528300" y="62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117727</xdr:rowOff>
    </xdr:from>
    <xdr:to>
      <xdr:col>50</xdr:col>
      <xdr:colOff>165100</xdr:colOff>
      <xdr:row>37</xdr:row>
      <xdr:rowOff>47877</xdr:rowOff>
    </xdr:to>
    <xdr:sp macro="" textlink="">
      <xdr:nvSpPr>
        <xdr:cNvPr id="307" name="楕円 306"/>
        <xdr:cNvSpPr/>
      </xdr:nvSpPr>
      <xdr:spPr>
        <a:xfrm>
          <a:off x="9588500" y="62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39004</xdr:rowOff>
    </xdr:from>
    <xdr:ext cx="534377" cy="259045"/>
    <xdr:sp macro="" textlink="">
      <xdr:nvSpPr>
        <xdr:cNvPr id="308" name="テキスト ボックス 307"/>
        <xdr:cNvSpPr txBox="1"/>
      </xdr:nvSpPr>
      <xdr:spPr>
        <a:xfrm>
          <a:off x="9372111" y="638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125206</xdr:rowOff>
    </xdr:from>
    <xdr:to>
      <xdr:col>46</xdr:col>
      <xdr:colOff>38100</xdr:colOff>
      <xdr:row>37</xdr:row>
      <xdr:rowOff>55356</xdr:rowOff>
    </xdr:to>
    <xdr:sp macro="" textlink="">
      <xdr:nvSpPr>
        <xdr:cNvPr id="309" name="楕円 308"/>
        <xdr:cNvSpPr/>
      </xdr:nvSpPr>
      <xdr:spPr>
        <a:xfrm>
          <a:off x="8699500" y="62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46483</xdr:rowOff>
    </xdr:from>
    <xdr:ext cx="534377" cy="259045"/>
    <xdr:sp macro="" textlink="">
      <xdr:nvSpPr>
        <xdr:cNvPr id="310" name="テキスト ボックス 309"/>
        <xdr:cNvSpPr txBox="1"/>
      </xdr:nvSpPr>
      <xdr:spPr>
        <a:xfrm>
          <a:off x="8483111" y="63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122756</xdr:rowOff>
    </xdr:from>
    <xdr:to>
      <xdr:col>41</xdr:col>
      <xdr:colOff>101600</xdr:colOff>
      <xdr:row>37</xdr:row>
      <xdr:rowOff>52906</xdr:rowOff>
    </xdr:to>
    <xdr:sp macro="" textlink="">
      <xdr:nvSpPr>
        <xdr:cNvPr id="311" name="楕円 310"/>
        <xdr:cNvSpPr/>
      </xdr:nvSpPr>
      <xdr:spPr>
        <a:xfrm>
          <a:off x="7810500" y="62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44033</xdr:rowOff>
    </xdr:from>
    <xdr:ext cx="534377" cy="259045"/>
    <xdr:sp macro="" textlink="">
      <xdr:nvSpPr>
        <xdr:cNvPr id="312" name="テキスト ボックス 311"/>
        <xdr:cNvSpPr txBox="1"/>
      </xdr:nvSpPr>
      <xdr:spPr>
        <a:xfrm>
          <a:off x="7594111" y="63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132558</xdr:rowOff>
    </xdr:from>
    <xdr:to>
      <xdr:col>36</xdr:col>
      <xdr:colOff>165100</xdr:colOff>
      <xdr:row>37</xdr:row>
      <xdr:rowOff>62708</xdr:rowOff>
    </xdr:to>
    <xdr:sp macro="" textlink="">
      <xdr:nvSpPr>
        <xdr:cNvPr id="313" name="楕円 312"/>
        <xdr:cNvSpPr/>
      </xdr:nvSpPr>
      <xdr:spPr>
        <a:xfrm>
          <a:off x="6921500" y="63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53835</xdr:rowOff>
    </xdr:from>
    <xdr:ext cx="534377" cy="259045"/>
    <xdr:sp macro="" textlink="">
      <xdr:nvSpPr>
        <xdr:cNvPr id="314" name="テキスト ボックス 313"/>
        <xdr:cNvSpPr txBox="1"/>
      </xdr:nvSpPr>
      <xdr:spPr>
        <a:xfrm>
          <a:off x="6705111" y="63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170907</xdr:rowOff>
    </xdr:from>
    <xdr:to>
      <xdr:col>55</xdr:col>
      <xdr:colOff>0</xdr:colOff>
      <xdr:row>59</xdr:row>
      <xdr:rowOff>23796</xdr:rowOff>
    </xdr:to>
    <xdr:cxnSp macro="">
      <xdr:nvCxnSpPr>
        <xdr:cNvPr id="345" name="直線コネクタ 344"/>
        <xdr:cNvCxnSpPr/>
      </xdr:nvCxnSpPr>
      <xdr:spPr>
        <a:xfrm>
          <a:off x="9639300" y="10115007"/>
          <a:ext cx="838200" cy="2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170907</xdr:rowOff>
    </xdr:from>
    <xdr:to>
      <xdr:col>50</xdr:col>
      <xdr:colOff>114300</xdr:colOff>
      <xdr:row>59</xdr:row>
      <xdr:rowOff>26105</xdr:rowOff>
    </xdr:to>
    <xdr:cxnSp macro="">
      <xdr:nvCxnSpPr>
        <xdr:cNvPr id="348" name="直線コネクタ 347"/>
        <xdr:cNvCxnSpPr/>
      </xdr:nvCxnSpPr>
      <xdr:spPr>
        <a:xfrm flipV="1">
          <a:off x="8750300" y="10115007"/>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109862</xdr:rowOff>
    </xdr:from>
    <xdr:to>
      <xdr:col>45</xdr:col>
      <xdr:colOff>177800</xdr:colOff>
      <xdr:row>59</xdr:row>
      <xdr:rowOff>26105</xdr:rowOff>
    </xdr:to>
    <xdr:cxnSp macro="">
      <xdr:nvCxnSpPr>
        <xdr:cNvPr id="351" name="直線コネクタ 350"/>
        <xdr:cNvCxnSpPr/>
      </xdr:nvCxnSpPr>
      <xdr:spPr>
        <a:xfrm>
          <a:off x="7861300" y="10053962"/>
          <a:ext cx="889000" cy="8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109862</xdr:rowOff>
    </xdr:from>
    <xdr:to>
      <xdr:col>41</xdr:col>
      <xdr:colOff>50800</xdr:colOff>
      <xdr:row>58</xdr:row>
      <xdr:rowOff>139886</xdr:rowOff>
    </xdr:to>
    <xdr:cxnSp macro="">
      <xdr:nvCxnSpPr>
        <xdr:cNvPr id="354" name="直線コネクタ 353"/>
        <xdr:cNvCxnSpPr/>
      </xdr:nvCxnSpPr>
      <xdr:spPr>
        <a:xfrm flipV="1">
          <a:off x="6972300" y="10053962"/>
          <a:ext cx="889000" cy="3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7" name="フローチャート: 判断 356"/>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162640</xdr:rowOff>
    </xdr:from>
    <xdr:ext cx="599010" cy="259045"/>
    <xdr:sp macro="" textlink="">
      <xdr:nvSpPr>
        <xdr:cNvPr id="358" name="テキスト ボックス 357"/>
        <xdr:cNvSpPr txBox="1"/>
      </xdr:nvSpPr>
      <xdr:spPr>
        <a:xfrm>
          <a:off x="6672795" y="95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144446</xdr:rowOff>
    </xdr:from>
    <xdr:to>
      <xdr:col>55</xdr:col>
      <xdr:colOff>50800</xdr:colOff>
      <xdr:row>59</xdr:row>
      <xdr:rowOff>74596</xdr:rowOff>
    </xdr:to>
    <xdr:sp macro="" textlink="">
      <xdr:nvSpPr>
        <xdr:cNvPr id="364" name="楕円 363"/>
        <xdr:cNvSpPr/>
      </xdr:nvSpPr>
      <xdr:spPr>
        <a:xfrm>
          <a:off x="10426700" y="100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59373</xdr:rowOff>
    </xdr:from>
    <xdr:ext cx="534377" cy="259045"/>
    <xdr:sp macro="" textlink="">
      <xdr:nvSpPr>
        <xdr:cNvPr id="365" name="普通建設事業費該当値テキスト"/>
        <xdr:cNvSpPr txBox="1"/>
      </xdr:nvSpPr>
      <xdr:spPr>
        <a:xfrm>
          <a:off x="10528300" y="10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120107</xdr:rowOff>
    </xdr:from>
    <xdr:to>
      <xdr:col>50</xdr:col>
      <xdr:colOff>165100</xdr:colOff>
      <xdr:row>59</xdr:row>
      <xdr:rowOff>50257</xdr:rowOff>
    </xdr:to>
    <xdr:sp macro="" textlink="">
      <xdr:nvSpPr>
        <xdr:cNvPr id="366" name="楕円 365"/>
        <xdr:cNvSpPr/>
      </xdr:nvSpPr>
      <xdr:spPr>
        <a:xfrm>
          <a:off x="9588500" y="100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41384</xdr:rowOff>
    </xdr:from>
    <xdr:ext cx="534377" cy="259045"/>
    <xdr:sp macro="" textlink="">
      <xdr:nvSpPr>
        <xdr:cNvPr id="367" name="テキスト ボックス 366"/>
        <xdr:cNvSpPr txBox="1"/>
      </xdr:nvSpPr>
      <xdr:spPr>
        <a:xfrm>
          <a:off x="9372111" y="1015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146755</xdr:rowOff>
    </xdr:from>
    <xdr:to>
      <xdr:col>46</xdr:col>
      <xdr:colOff>38100</xdr:colOff>
      <xdr:row>59</xdr:row>
      <xdr:rowOff>76905</xdr:rowOff>
    </xdr:to>
    <xdr:sp macro="" textlink="">
      <xdr:nvSpPr>
        <xdr:cNvPr id="368" name="楕円 367"/>
        <xdr:cNvSpPr/>
      </xdr:nvSpPr>
      <xdr:spPr>
        <a:xfrm>
          <a:off x="8699500" y="100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68032</xdr:rowOff>
    </xdr:from>
    <xdr:ext cx="534377" cy="259045"/>
    <xdr:sp macro="" textlink="">
      <xdr:nvSpPr>
        <xdr:cNvPr id="369" name="テキスト ボックス 368"/>
        <xdr:cNvSpPr txBox="1"/>
      </xdr:nvSpPr>
      <xdr:spPr>
        <a:xfrm>
          <a:off x="8483111" y="101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59062</xdr:rowOff>
    </xdr:from>
    <xdr:to>
      <xdr:col>41</xdr:col>
      <xdr:colOff>101600</xdr:colOff>
      <xdr:row>58</xdr:row>
      <xdr:rowOff>160662</xdr:rowOff>
    </xdr:to>
    <xdr:sp macro="" textlink="">
      <xdr:nvSpPr>
        <xdr:cNvPr id="370" name="楕円 369"/>
        <xdr:cNvSpPr/>
      </xdr:nvSpPr>
      <xdr:spPr>
        <a:xfrm>
          <a:off x="7810500" y="100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151789</xdr:rowOff>
    </xdr:from>
    <xdr:ext cx="534377" cy="259045"/>
    <xdr:sp macro="" textlink="">
      <xdr:nvSpPr>
        <xdr:cNvPr id="371" name="テキスト ボックス 370"/>
        <xdr:cNvSpPr txBox="1"/>
      </xdr:nvSpPr>
      <xdr:spPr>
        <a:xfrm>
          <a:off x="7594111" y="100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89086</xdr:rowOff>
    </xdr:from>
    <xdr:to>
      <xdr:col>36</xdr:col>
      <xdr:colOff>165100</xdr:colOff>
      <xdr:row>59</xdr:row>
      <xdr:rowOff>19236</xdr:rowOff>
    </xdr:to>
    <xdr:sp macro="" textlink="">
      <xdr:nvSpPr>
        <xdr:cNvPr id="372" name="楕円 371"/>
        <xdr:cNvSpPr/>
      </xdr:nvSpPr>
      <xdr:spPr>
        <a:xfrm>
          <a:off x="6921500" y="100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10363</xdr:rowOff>
    </xdr:from>
    <xdr:ext cx="534377" cy="259045"/>
    <xdr:sp macro="" textlink="">
      <xdr:nvSpPr>
        <xdr:cNvPr id="373" name="テキスト ボックス 372"/>
        <xdr:cNvSpPr txBox="1"/>
      </xdr:nvSpPr>
      <xdr:spPr>
        <a:xfrm>
          <a:off x="6705111" y="1012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47320</xdr:rowOff>
    </xdr:from>
    <xdr:to>
      <xdr:col>55</xdr:col>
      <xdr:colOff>0</xdr:colOff>
      <xdr:row>79</xdr:row>
      <xdr:rowOff>88654</xdr:rowOff>
    </xdr:to>
    <xdr:cxnSp macro="">
      <xdr:nvCxnSpPr>
        <xdr:cNvPr id="404" name="直線コネクタ 403"/>
        <xdr:cNvCxnSpPr/>
      </xdr:nvCxnSpPr>
      <xdr:spPr>
        <a:xfrm>
          <a:off x="9639300" y="13591870"/>
          <a:ext cx="838200" cy="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47320</xdr:rowOff>
    </xdr:from>
    <xdr:to>
      <xdr:col>50</xdr:col>
      <xdr:colOff>114300</xdr:colOff>
      <xdr:row>79</xdr:row>
      <xdr:rowOff>89888</xdr:rowOff>
    </xdr:to>
    <xdr:cxnSp macro="">
      <xdr:nvCxnSpPr>
        <xdr:cNvPr id="407" name="直線コネクタ 406"/>
        <xdr:cNvCxnSpPr/>
      </xdr:nvCxnSpPr>
      <xdr:spPr>
        <a:xfrm flipV="1">
          <a:off x="8750300" y="13591870"/>
          <a:ext cx="889000" cy="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48740</xdr:rowOff>
    </xdr:from>
    <xdr:to>
      <xdr:col>45</xdr:col>
      <xdr:colOff>177800</xdr:colOff>
      <xdr:row>79</xdr:row>
      <xdr:rowOff>89888</xdr:rowOff>
    </xdr:to>
    <xdr:cxnSp macro="">
      <xdr:nvCxnSpPr>
        <xdr:cNvPr id="410" name="直線コネクタ 409"/>
        <xdr:cNvCxnSpPr/>
      </xdr:nvCxnSpPr>
      <xdr:spPr>
        <a:xfrm>
          <a:off x="7861300" y="135932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48740</xdr:rowOff>
    </xdr:from>
    <xdr:to>
      <xdr:col>41</xdr:col>
      <xdr:colOff>50800</xdr:colOff>
      <xdr:row>79</xdr:row>
      <xdr:rowOff>53515</xdr:rowOff>
    </xdr:to>
    <xdr:cxnSp macro="">
      <xdr:nvCxnSpPr>
        <xdr:cNvPr id="413" name="直線コネクタ 412"/>
        <xdr:cNvCxnSpPr/>
      </xdr:nvCxnSpPr>
      <xdr:spPr>
        <a:xfrm flipV="1">
          <a:off x="6972300" y="13593290"/>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6" name="フローチャート: 判断 415"/>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7" name="テキスト ボックス 416"/>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37854</xdr:rowOff>
    </xdr:from>
    <xdr:to>
      <xdr:col>55</xdr:col>
      <xdr:colOff>50800</xdr:colOff>
      <xdr:row>79</xdr:row>
      <xdr:rowOff>139454</xdr:rowOff>
    </xdr:to>
    <xdr:sp macro="" textlink="">
      <xdr:nvSpPr>
        <xdr:cNvPr id="423" name="楕円 422"/>
        <xdr:cNvSpPr/>
      </xdr:nvSpPr>
      <xdr:spPr>
        <a:xfrm>
          <a:off x="10426700" y="13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124231</xdr:rowOff>
    </xdr:from>
    <xdr:ext cx="469744" cy="259045"/>
    <xdr:sp macro="" textlink="">
      <xdr:nvSpPr>
        <xdr:cNvPr id="424" name="普通建設事業費 （ うち新規整備　）該当値テキスト"/>
        <xdr:cNvSpPr txBox="1"/>
      </xdr:nvSpPr>
      <xdr:spPr>
        <a:xfrm>
          <a:off x="10528300" y="1349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167970</xdr:rowOff>
    </xdr:from>
    <xdr:to>
      <xdr:col>50</xdr:col>
      <xdr:colOff>165100</xdr:colOff>
      <xdr:row>79</xdr:row>
      <xdr:rowOff>98120</xdr:rowOff>
    </xdr:to>
    <xdr:sp macro="" textlink="">
      <xdr:nvSpPr>
        <xdr:cNvPr id="425" name="楕円 424"/>
        <xdr:cNvSpPr/>
      </xdr:nvSpPr>
      <xdr:spPr>
        <a:xfrm>
          <a:off x="9588500" y="135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89247</xdr:rowOff>
    </xdr:from>
    <xdr:ext cx="534377" cy="259045"/>
    <xdr:sp macro="" textlink="">
      <xdr:nvSpPr>
        <xdr:cNvPr id="426" name="テキスト ボックス 425"/>
        <xdr:cNvSpPr txBox="1"/>
      </xdr:nvSpPr>
      <xdr:spPr>
        <a:xfrm>
          <a:off x="9372111" y="136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39088</xdr:rowOff>
    </xdr:from>
    <xdr:to>
      <xdr:col>46</xdr:col>
      <xdr:colOff>38100</xdr:colOff>
      <xdr:row>79</xdr:row>
      <xdr:rowOff>140688</xdr:rowOff>
    </xdr:to>
    <xdr:sp macro="" textlink="">
      <xdr:nvSpPr>
        <xdr:cNvPr id="427" name="楕円 426"/>
        <xdr:cNvSpPr/>
      </xdr:nvSpPr>
      <xdr:spPr>
        <a:xfrm>
          <a:off x="8699500" y="135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131815</xdr:rowOff>
    </xdr:from>
    <xdr:ext cx="469744" cy="259045"/>
    <xdr:sp macro="" textlink="">
      <xdr:nvSpPr>
        <xdr:cNvPr id="428" name="テキスト ボックス 427"/>
        <xdr:cNvSpPr txBox="1"/>
      </xdr:nvSpPr>
      <xdr:spPr>
        <a:xfrm>
          <a:off x="8515428" y="1367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169390</xdr:rowOff>
    </xdr:from>
    <xdr:to>
      <xdr:col>41</xdr:col>
      <xdr:colOff>101600</xdr:colOff>
      <xdr:row>79</xdr:row>
      <xdr:rowOff>99540</xdr:rowOff>
    </xdr:to>
    <xdr:sp macro="" textlink="">
      <xdr:nvSpPr>
        <xdr:cNvPr id="429" name="楕円 428"/>
        <xdr:cNvSpPr/>
      </xdr:nvSpPr>
      <xdr:spPr>
        <a:xfrm>
          <a:off x="7810500" y="135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90667</xdr:rowOff>
    </xdr:from>
    <xdr:ext cx="534377" cy="259045"/>
    <xdr:sp macro="" textlink="">
      <xdr:nvSpPr>
        <xdr:cNvPr id="430" name="テキスト ボックス 429"/>
        <xdr:cNvSpPr txBox="1"/>
      </xdr:nvSpPr>
      <xdr:spPr>
        <a:xfrm>
          <a:off x="7594111" y="136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2715</xdr:rowOff>
    </xdr:from>
    <xdr:to>
      <xdr:col>36</xdr:col>
      <xdr:colOff>165100</xdr:colOff>
      <xdr:row>79</xdr:row>
      <xdr:rowOff>104315</xdr:rowOff>
    </xdr:to>
    <xdr:sp macro="" textlink="">
      <xdr:nvSpPr>
        <xdr:cNvPr id="431" name="楕円 430"/>
        <xdr:cNvSpPr/>
      </xdr:nvSpPr>
      <xdr:spPr>
        <a:xfrm>
          <a:off x="6921500" y="135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95442</xdr:rowOff>
    </xdr:from>
    <xdr:ext cx="534377" cy="259045"/>
    <xdr:sp macro="" textlink="">
      <xdr:nvSpPr>
        <xdr:cNvPr id="432" name="テキスト ボックス 431"/>
        <xdr:cNvSpPr txBox="1"/>
      </xdr:nvSpPr>
      <xdr:spPr>
        <a:xfrm>
          <a:off x="6705111" y="136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81311</xdr:rowOff>
    </xdr:from>
    <xdr:to>
      <xdr:col>55</xdr:col>
      <xdr:colOff>0</xdr:colOff>
      <xdr:row>98</xdr:row>
      <xdr:rowOff>95782</xdr:rowOff>
    </xdr:to>
    <xdr:cxnSp macro="">
      <xdr:nvCxnSpPr>
        <xdr:cNvPr id="459" name="直線コネクタ 458"/>
        <xdr:cNvCxnSpPr/>
      </xdr:nvCxnSpPr>
      <xdr:spPr>
        <a:xfrm flipV="1">
          <a:off x="9639300" y="16883411"/>
          <a:ext cx="8382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80580</xdr:rowOff>
    </xdr:from>
    <xdr:to>
      <xdr:col>50</xdr:col>
      <xdr:colOff>114300</xdr:colOff>
      <xdr:row>98</xdr:row>
      <xdr:rowOff>95782</xdr:rowOff>
    </xdr:to>
    <xdr:cxnSp macro="">
      <xdr:nvCxnSpPr>
        <xdr:cNvPr id="462" name="直線コネクタ 461"/>
        <xdr:cNvCxnSpPr/>
      </xdr:nvCxnSpPr>
      <xdr:spPr>
        <a:xfrm>
          <a:off x="8750300" y="16882680"/>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26890</xdr:rowOff>
    </xdr:from>
    <xdr:to>
      <xdr:col>45</xdr:col>
      <xdr:colOff>177800</xdr:colOff>
      <xdr:row>98</xdr:row>
      <xdr:rowOff>80580</xdr:rowOff>
    </xdr:to>
    <xdr:cxnSp macro="">
      <xdr:nvCxnSpPr>
        <xdr:cNvPr id="465" name="直線コネクタ 464"/>
        <xdr:cNvCxnSpPr/>
      </xdr:nvCxnSpPr>
      <xdr:spPr>
        <a:xfrm>
          <a:off x="7861300" y="16828990"/>
          <a:ext cx="889000" cy="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26890</xdr:rowOff>
    </xdr:from>
    <xdr:to>
      <xdr:col>41</xdr:col>
      <xdr:colOff>50800</xdr:colOff>
      <xdr:row>98</xdr:row>
      <xdr:rowOff>108852</xdr:rowOff>
    </xdr:to>
    <xdr:cxnSp macro="">
      <xdr:nvCxnSpPr>
        <xdr:cNvPr id="468" name="直線コネクタ 467"/>
        <xdr:cNvCxnSpPr/>
      </xdr:nvCxnSpPr>
      <xdr:spPr>
        <a:xfrm flipV="1">
          <a:off x="6972300" y="16828990"/>
          <a:ext cx="889000" cy="8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30511</xdr:rowOff>
    </xdr:from>
    <xdr:to>
      <xdr:col>55</xdr:col>
      <xdr:colOff>50800</xdr:colOff>
      <xdr:row>98</xdr:row>
      <xdr:rowOff>132111</xdr:rowOff>
    </xdr:to>
    <xdr:sp macro="" textlink="">
      <xdr:nvSpPr>
        <xdr:cNvPr id="478" name="楕円 477"/>
        <xdr:cNvSpPr/>
      </xdr:nvSpPr>
      <xdr:spPr>
        <a:xfrm>
          <a:off x="10426700" y="168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116888</xdr:rowOff>
    </xdr:from>
    <xdr:ext cx="534377" cy="259045"/>
    <xdr:sp macro="" textlink="">
      <xdr:nvSpPr>
        <xdr:cNvPr id="479" name="普通建設事業費 （ うち更新整備　）該当値テキスト"/>
        <xdr:cNvSpPr txBox="1"/>
      </xdr:nvSpPr>
      <xdr:spPr>
        <a:xfrm>
          <a:off x="10528300" y="1674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44982</xdr:rowOff>
    </xdr:from>
    <xdr:to>
      <xdr:col>50</xdr:col>
      <xdr:colOff>165100</xdr:colOff>
      <xdr:row>98</xdr:row>
      <xdr:rowOff>146582</xdr:rowOff>
    </xdr:to>
    <xdr:sp macro="" textlink="">
      <xdr:nvSpPr>
        <xdr:cNvPr id="480" name="楕円 479"/>
        <xdr:cNvSpPr/>
      </xdr:nvSpPr>
      <xdr:spPr>
        <a:xfrm>
          <a:off x="9588500" y="168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137709</xdr:rowOff>
    </xdr:from>
    <xdr:ext cx="469744" cy="259045"/>
    <xdr:sp macro="" textlink="">
      <xdr:nvSpPr>
        <xdr:cNvPr id="481" name="テキスト ボックス 480"/>
        <xdr:cNvSpPr txBox="1"/>
      </xdr:nvSpPr>
      <xdr:spPr>
        <a:xfrm>
          <a:off x="9404428" y="1693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29780</xdr:rowOff>
    </xdr:from>
    <xdr:to>
      <xdr:col>46</xdr:col>
      <xdr:colOff>38100</xdr:colOff>
      <xdr:row>98</xdr:row>
      <xdr:rowOff>131380</xdr:rowOff>
    </xdr:to>
    <xdr:sp macro="" textlink="">
      <xdr:nvSpPr>
        <xdr:cNvPr id="482" name="楕円 481"/>
        <xdr:cNvSpPr/>
      </xdr:nvSpPr>
      <xdr:spPr>
        <a:xfrm>
          <a:off x="8699500" y="168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122507</xdr:rowOff>
    </xdr:from>
    <xdr:ext cx="534377" cy="259045"/>
    <xdr:sp macro="" textlink="">
      <xdr:nvSpPr>
        <xdr:cNvPr id="483" name="テキスト ボックス 482"/>
        <xdr:cNvSpPr txBox="1"/>
      </xdr:nvSpPr>
      <xdr:spPr>
        <a:xfrm>
          <a:off x="8483111" y="1692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147540</xdr:rowOff>
    </xdr:from>
    <xdr:to>
      <xdr:col>41</xdr:col>
      <xdr:colOff>101600</xdr:colOff>
      <xdr:row>98</xdr:row>
      <xdr:rowOff>77690</xdr:rowOff>
    </xdr:to>
    <xdr:sp macro="" textlink="">
      <xdr:nvSpPr>
        <xdr:cNvPr id="484" name="楕円 483"/>
        <xdr:cNvSpPr/>
      </xdr:nvSpPr>
      <xdr:spPr>
        <a:xfrm>
          <a:off x="7810500" y="167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68817</xdr:rowOff>
    </xdr:from>
    <xdr:ext cx="534377" cy="259045"/>
    <xdr:sp macro="" textlink="">
      <xdr:nvSpPr>
        <xdr:cNvPr id="485" name="テキスト ボックス 484"/>
        <xdr:cNvSpPr txBox="1"/>
      </xdr:nvSpPr>
      <xdr:spPr>
        <a:xfrm>
          <a:off x="7594111" y="1687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58052</xdr:rowOff>
    </xdr:from>
    <xdr:to>
      <xdr:col>36</xdr:col>
      <xdr:colOff>165100</xdr:colOff>
      <xdr:row>98</xdr:row>
      <xdr:rowOff>159652</xdr:rowOff>
    </xdr:to>
    <xdr:sp macro="" textlink="">
      <xdr:nvSpPr>
        <xdr:cNvPr id="486" name="楕円 485"/>
        <xdr:cNvSpPr/>
      </xdr:nvSpPr>
      <xdr:spPr>
        <a:xfrm>
          <a:off x="6921500" y="168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150779</xdr:rowOff>
    </xdr:from>
    <xdr:ext cx="469744" cy="259045"/>
    <xdr:sp macro="" textlink="">
      <xdr:nvSpPr>
        <xdr:cNvPr id="487" name="テキスト ボックス 486"/>
        <xdr:cNvSpPr txBox="1"/>
      </xdr:nvSpPr>
      <xdr:spPr>
        <a:xfrm>
          <a:off x="6737428" y="1695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153924</xdr:rowOff>
    </xdr:from>
    <xdr:to>
      <xdr:col>85</xdr:col>
      <xdr:colOff>127000</xdr:colOff>
      <xdr:row>38</xdr:row>
      <xdr:rowOff>156858</xdr:rowOff>
    </xdr:to>
    <xdr:cxnSp macro="">
      <xdr:nvCxnSpPr>
        <xdr:cNvPr id="516" name="直線コネクタ 515"/>
        <xdr:cNvCxnSpPr/>
      </xdr:nvCxnSpPr>
      <xdr:spPr>
        <a:xfrm>
          <a:off x="15481300" y="6669024"/>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153924</xdr:rowOff>
    </xdr:from>
    <xdr:to>
      <xdr:col>81</xdr:col>
      <xdr:colOff>50800</xdr:colOff>
      <xdr:row>38</xdr:row>
      <xdr:rowOff>169570</xdr:rowOff>
    </xdr:to>
    <xdr:cxnSp macro="">
      <xdr:nvCxnSpPr>
        <xdr:cNvPr id="519" name="直線コネクタ 518"/>
        <xdr:cNvCxnSpPr/>
      </xdr:nvCxnSpPr>
      <xdr:spPr>
        <a:xfrm flipV="1">
          <a:off x="14592300" y="6669024"/>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166103</xdr:rowOff>
    </xdr:from>
    <xdr:to>
      <xdr:col>76</xdr:col>
      <xdr:colOff>114300</xdr:colOff>
      <xdr:row>38</xdr:row>
      <xdr:rowOff>169570</xdr:rowOff>
    </xdr:to>
    <xdr:cxnSp macro="">
      <xdr:nvCxnSpPr>
        <xdr:cNvPr id="522" name="直線コネクタ 521"/>
        <xdr:cNvCxnSpPr/>
      </xdr:nvCxnSpPr>
      <xdr:spPr>
        <a:xfrm>
          <a:off x="13703300" y="6681203"/>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166103</xdr:rowOff>
    </xdr:from>
    <xdr:to>
      <xdr:col>71</xdr:col>
      <xdr:colOff>177800</xdr:colOff>
      <xdr:row>39</xdr:row>
      <xdr:rowOff>40742</xdr:rowOff>
    </xdr:to>
    <xdr:cxnSp macro="">
      <xdr:nvCxnSpPr>
        <xdr:cNvPr id="525" name="直線コネクタ 524"/>
        <xdr:cNvCxnSpPr/>
      </xdr:nvCxnSpPr>
      <xdr:spPr>
        <a:xfrm flipV="1">
          <a:off x="12814300" y="6681203"/>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28" name="フローチャート: 判断 527"/>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16311</xdr:rowOff>
    </xdr:from>
    <xdr:ext cx="469744" cy="259045"/>
    <xdr:sp macro="" textlink="">
      <xdr:nvSpPr>
        <xdr:cNvPr id="529" name="テキスト ボックス 528"/>
        <xdr:cNvSpPr txBox="1"/>
      </xdr:nvSpPr>
      <xdr:spPr>
        <a:xfrm>
          <a:off x="12579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106058</xdr:rowOff>
    </xdr:from>
    <xdr:to>
      <xdr:col>85</xdr:col>
      <xdr:colOff>177800</xdr:colOff>
      <xdr:row>39</xdr:row>
      <xdr:rowOff>36208</xdr:rowOff>
    </xdr:to>
    <xdr:sp macro="" textlink="">
      <xdr:nvSpPr>
        <xdr:cNvPr id="535" name="楕円 534"/>
        <xdr:cNvSpPr/>
      </xdr:nvSpPr>
      <xdr:spPr>
        <a:xfrm>
          <a:off x="16268700" y="66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103124</xdr:rowOff>
    </xdr:from>
    <xdr:to>
      <xdr:col>81</xdr:col>
      <xdr:colOff>101600</xdr:colOff>
      <xdr:row>39</xdr:row>
      <xdr:rowOff>33274</xdr:rowOff>
    </xdr:to>
    <xdr:sp macro="" textlink="">
      <xdr:nvSpPr>
        <xdr:cNvPr id="537" name="楕円 536"/>
        <xdr:cNvSpPr/>
      </xdr:nvSpPr>
      <xdr:spPr>
        <a:xfrm>
          <a:off x="15430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49801</xdr:rowOff>
    </xdr:from>
    <xdr:ext cx="469744" cy="259045"/>
    <xdr:sp macro="" textlink="">
      <xdr:nvSpPr>
        <xdr:cNvPr id="538" name="テキスト ボックス 537"/>
        <xdr:cNvSpPr txBox="1"/>
      </xdr:nvSpPr>
      <xdr:spPr>
        <a:xfrm>
          <a:off x="15246428"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118770</xdr:rowOff>
    </xdr:from>
    <xdr:to>
      <xdr:col>76</xdr:col>
      <xdr:colOff>165100</xdr:colOff>
      <xdr:row>39</xdr:row>
      <xdr:rowOff>48920</xdr:rowOff>
    </xdr:to>
    <xdr:sp macro="" textlink="">
      <xdr:nvSpPr>
        <xdr:cNvPr id="539" name="楕円 538"/>
        <xdr:cNvSpPr/>
      </xdr:nvSpPr>
      <xdr:spPr>
        <a:xfrm>
          <a:off x="14541500" y="66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65447</xdr:rowOff>
    </xdr:from>
    <xdr:ext cx="469744" cy="259045"/>
    <xdr:sp macro="" textlink="">
      <xdr:nvSpPr>
        <xdr:cNvPr id="540" name="テキスト ボックス 539"/>
        <xdr:cNvSpPr txBox="1"/>
      </xdr:nvSpPr>
      <xdr:spPr>
        <a:xfrm>
          <a:off x="14357428" y="64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115303</xdr:rowOff>
    </xdr:from>
    <xdr:to>
      <xdr:col>72</xdr:col>
      <xdr:colOff>38100</xdr:colOff>
      <xdr:row>39</xdr:row>
      <xdr:rowOff>45453</xdr:rowOff>
    </xdr:to>
    <xdr:sp macro="" textlink="">
      <xdr:nvSpPr>
        <xdr:cNvPr id="541" name="楕円 540"/>
        <xdr:cNvSpPr/>
      </xdr:nvSpPr>
      <xdr:spPr>
        <a:xfrm>
          <a:off x="136525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61980</xdr:rowOff>
    </xdr:from>
    <xdr:ext cx="469744" cy="259045"/>
    <xdr:sp macro="" textlink="">
      <xdr:nvSpPr>
        <xdr:cNvPr id="542" name="テキスト ボックス 541"/>
        <xdr:cNvSpPr txBox="1"/>
      </xdr:nvSpPr>
      <xdr:spPr>
        <a:xfrm>
          <a:off x="13468428" y="64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161392</xdr:rowOff>
    </xdr:from>
    <xdr:to>
      <xdr:col>67</xdr:col>
      <xdr:colOff>101600</xdr:colOff>
      <xdr:row>39</xdr:row>
      <xdr:rowOff>91542</xdr:rowOff>
    </xdr:to>
    <xdr:sp macro="" textlink="">
      <xdr:nvSpPr>
        <xdr:cNvPr id="543" name="楕円 542"/>
        <xdr:cNvSpPr/>
      </xdr:nvSpPr>
      <xdr:spPr>
        <a:xfrm>
          <a:off x="12763500" y="66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82669</xdr:rowOff>
    </xdr:from>
    <xdr:ext cx="378565" cy="259045"/>
    <xdr:sp macro="" textlink="">
      <xdr:nvSpPr>
        <xdr:cNvPr id="544" name="テキスト ボックス 543"/>
        <xdr:cNvSpPr txBox="1"/>
      </xdr:nvSpPr>
      <xdr:spPr>
        <a:xfrm>
          <a:off x="12625017" y="67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139883</xdr:rowOff>
    </xdr:from>
    <xdr:to>
      <xdr:col>85</xdr:col>
      <xdr:colOff>127000</xdr:colOff>
      <xdr:row>77</xdr:row>
      <xdr:rowOff>151572</xdr:rowOff>
    </xdr:to>
    <xdr:cxnSp macro="">
      <xdr:nvCxnSpPr>
        <xdr:cNvPr id="622" name="直線コネクタ 621"/>
        <xdr:cNvCxnSpPr/>
      </xdr:nvCxnSpPr>
      <xdr:spPr>
        <a:xfrm>
          <a:off x="15481300" y="13341533"/>
          <a:ext cx="8382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139883</xdr:rowOff>
    </xdr:from>
    <xdr:to>
      <xdr:col>81</xdr:col>
      <xdr:colOff>50800</xdr:colOff>
      <xdr:row>77</xdr:row>
      <xdr:rowOff>146703</xdr:rowOff>
    </xdr:to>
    <xdr:cxnSp macro="">
      <xdr:nvCxnSpPr>
        <xdr:cNvPr id="625" name="直線コネクタ 624"/>
        <xdr:cNvCxnSpPr/>
      </xdr:nvCxnSpPr>
      <xdr:spPr>
        <a:xfrm flipV="1">
          <a:off x="14592300" y="1334153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146703</xdr:rowOff>
    </xdr:from>
    <xdr:to>
      <xdr:col>76</xdr:col>
      <xdr:colOff>114300</xdr:colOff>
      <xdr:row>77</xdr:row>
      <xdr:rowOff>152236</xdr:rowOff>
    </xdr:to>
    <xdr:cxnSp macro="">
      <xdr:nvCxnSpPr>
        <xdr:cNvPr id="628" name="直線コネクタ 627"/>
        <xdr:cNvCxnSpPr/>
      </xdr:nvCxnSpPr>
      <xdr:spPr>
        <a:xfrm flipV="1">
          <a:off x="13703300" y="1334835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152236</xdr:rowOff>
    </xdr:from>
    <xdr:to>
      <xdr:col>71</xdr:col>
      <xdr:colOff>177800</xdr:colOff>
      <xdr:row>77</xdr:row>
      <xdr:rowOff>159725</xdr:rowOff>
    </xdr:to>
    <xdr:cxnSp macro="">
      <xdr:nvCxnSpPr>
        <xdr:cNvPr id="631" name="直線コネクタ 630"/>
        <xdr:cNvCxnSpPr/>
      </xdr:nvCxnSpPr>
      <xdr:spPr>
        <a:xfrm flipV="1">
          <a:off x="12814300" y="13353886"/>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100772</xdr:rowOff>
    </xdr:from>
    <xdr:to>
      <xdr:col>85</xdr:col>
      <xdr:colOff>177800</xdr:colOff>
      <xdr:row>78</xdr:row>
      <xdr:rowOff>30922</xdr:rowOff>
    </xdr:to>
    <xdr:sp macro="" textlink="">
      <xdr:nvSpPr>
        <xdr:cNvPr id="641" name="楕円 640"/>
        <xdr:cNvSpPr/>
      </xdr:nvSpPr>
      <xdr:spPr>
        <a:xfrm>
          <a:off x="16268700" y="133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79199</xdr:rowOff>
    </xdr:from>
    <xdr:ext cx="534377" cy="259045"/>
    <xdr:sp macro="" textlink="">
      <xdr:nvSpPr>
        <xdr:cNvPr id="642" name="公債費該当値テキスト"/>
        <xdr:cNvSpPr txBox="1"/>
      </xdr:nvSpPr>
      <xdr:spPr>
        <a:xfrm>
          <a:off x="16370300" y="132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89083</xdr:rowOff>
    </xdr:from>
    <xdr:to>
      <xdr:col>81</xdr:col>
      <xdr:colOff>101600</xdr:colOff>
      <xdr:row>78</xdr:row>
      <xdr:rowOff>19233</xdr:rowOff>
    </xdr:to>
    <xdr:sp macro="" textlink="">
      <xdr:nvSpPr>
        <xdr:cNvPr id="643" name="楕円 642"/>
        <xdr:cNvSpPr/>
      </xdr:nvSpPr>
      <xdr:spPr>
        <a:xfrm>
          <a:off x="154305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10360</xdr:rowOff>
    </xdr:from>
    <xdr:ext cx="534377" cy="259045"/>
    <xdr:sp macro="" textlink="">
      <xdr:nvSpPr>
        <xdr:cNvPr id="644" name="テキスト ボックス 643"/>
        <xdr:cNvSpPr txBox="1"/>
      </xdr:nvSpPr>
      <xdr:spPr>
        <a:xfrm>
          <a:off x="15214111" y="133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95903</xdr:rowOff>
    </xdr:from>
    <xdr:to>
      <xdr:col>76</xdr:col>
      <xdr:colOff>165100</xdr:colOff>
      <xdr:row>78</xdr:row>
      <xdr:rowOff>26053</xdr:rowOff>
    </xdr:to>
    <xdr:sp macro="" textlink="">
      <xdr:nvSpPr>
        <xdr:cNvPr id="645" name="楕円 644"/>
        <xdr:cNvSpPr/>
      </xdr:nvSpPr>
      <xdr:spPr>
        <a:xfrm>
          <a:off x="14541500" y="132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17180</xdr:rowOff>
    </xdr:from>
    <xdr:ext cx="534377" cy="259045"/>
    <xdr:sp macro="" textlink="">
      <xdr:nvSpPr>
        <xdr:cNvPr id="646" name="テキスト ボックス 645"/>
        <xdr:cNvSpPr txBox="1"/>
      </xdr:nvSpPr>
      <xdr:spPr>
        <a:xfrm>
          <a:off x="14325111" y="133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101436</xdr:rowOff>
    </xdr:from>
    <xdr:to>
      <xdr:col>72</xdr:col>
      <xdr:colOff>38100</xdr:colOff>
      <xdr:row>78</xdr:row>
      <xdr:rowOff>31586</xdr:rowOff>
    </xdr:to>
    <xdr:sp macro="" textlink="">
      <xdr:nvSpPr>
        <xdr:cNvPr id="647" name="楕円 646"/>
        <xdr:cNvSpPr/>
      </xdr:nvSpPr>
      <xdr:spPr>
        <a:xfrm>
          <a:off x="13652500" y="133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22713</xdr:rowOff>
    </xdr:from>
    <xdr:ext cx="534377" cy="259045"/>
    <xdr:sp macro="" textlink="">
      <xdr:nvSpPr>
        <xdr:cNvPr id="648" name="テキスト ボックス 647"/>
        <xdr:cNvSpPr txBox="1"/>
      </xdr:nvSpPr>
      <xdr:spPr>
        <a:xfrm>
          <a:off x="13436111" y="133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108925</xdr:rowOff>
    </xdr:from>
    <xdr:to>
      <xdr:col>67</xdr:col>
      <xdr:colOff>101600</xdr:colOff>
      <xdr:row>78</xdr:row>
      <xdr:rowOff>39075</xdr:rowOff>
    </xdr:to>
    <xdr:sp macro="" textlink="">
      <xdr:nvSpPr>
        <xdr:cNvPr id="649" name="楕円 648"/>
        <xdr:cNvSpPr/>
      </xdr:nvSpPr>
      <xdr:spPr>
        <a:xfrm>
          <a:off x="12763500" y="133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30202</xdr:rowOff>
    </xdr:from>
    <xdr:ext cx="534377" cy="259045"/>
    <xdr:sp macro="" textlink="">
      <xdr:nvSpPr>
        <xdr:cNvPr id="650" name="テキスト ボックス 649"/>
        <xdr:cNvSpPr txBox="1"/>
      </xdr:nvSpPr>
      <xdr:spPr>
        <a:xfrm>
          <a:off x="12547111" y="134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92475</xdr:rowOff>
    </xdr:from>
    <xdr:to>
      <xdr:col>85</xdr:col>
      <xdr:colOff>127000</xdr:colOff>
      <xdr:row>97</xdr:row>
      <xdr:rowOff>102267</xdr:rowOff>
    </xdr:to>
    <xdr:cxnSp macro="">
      <xdr:nvCxnSpPr>
        <xdr:cNvPr id="679" name="直線コネクタ 678"/>
        <xdr:cNvCxnSpPr/>
      </xdr:nvCxnSpPr>
      <xdr:spPr>
        <a:xfrm flipV="1">
          <a:off x="15481300" y="16723125"/>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49898</xdr:rowOff>
    </xdr:from>
    <xdr:to>
      <xdr:col>81</xdr:col>
      <xdr:colOff>50800</xdr:colOff>
      <xdr:row>97</xdr:row>
      <xdr:rowOff>102267</xdr:rowOff>
    </xdr:to>
    <xdr:cxnSp macro="">
      <xdr:nvCxnSpPr>
        <xdr:cNvPr id="682" name="直線コネクタ 681"/>
        <xdr:cNvCxnSpPr/>
      </xdr:nvCxnSpPr>
      <xdr:spPr>
        <a:xfrm>
          <a:off x="14592300" y="16509098"/>
          <a:ext cx="889000" cy="2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49898</xdr:rowOff>
    </xdr:from>
    <xdr:to>
      <xdr:col>76</xdr:col>
      <xdr:colOff>114300</xdr:colOff>
      <xdr:row>97</xdr:row>
      <xdr:rowOff>127088</xdr:rowOff>
    </xdr:to>
    <xdr:cxnSp macro="">
      <xdr:nvCxnSpPr>
        <xdr:cNvPr id="685" name="直線コネクタ 684"/>
        <xdr:cNvCxnSpPr/>
      </xdr:nvCxnSpPr>
      <xdr:spPr>
        <a:xfrm flipV="1">
          <a:off x="13703300" y="16509098"/>
          <a:ext cx="889000" cy="2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125870</xdr:rowOff>
    </xdr:from>
    <xdr:to>
      <xdr:col>71</xdr:col>
      <xdr:colOff>177800</xdr:colOff>
      <xdr:row>97</xdr:row>
      <xdr:rowOff>127088</xdr:rowOff>
    </xdr:to>
    <xdr:cxnSp macro="">
      <xdr:nvCxnSpPr>
        <xdr:cNvPr id="688" name="直線コネクタ 687"/>
        <xdr:cNvCxnSpPr/>
      </xdr:nvCxnSpPr>
      <xdr:spPr>
        <a:xfrm>
          <a:off x="12814300" y="16756520"/>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142335</xdr:rowOff>
    </xdr:from>
    <xdr:to>
      <xdr:col>67</xdr:col>
      <xdr:colOff>101600</xdr:colOff>
      <xdr:row>93</xdr:row>
      <xdr:rowOff>72485</xdr:rowOff>
    </xdr:to>
    <xdr:sp macro="" textlink="">
      <xdr:nvSpPr>
        <xdr:cNvPr id="691" name="フローチャート: 判断 690"/>
        <xdr:cNvSpPr/>
      </xdr:nvSpPr>
      <xdr:spPr>
        <a:xfrm>
          <a:off x="12763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89012</xdr:rowOff>
    </xdr:from>
    <xdr:ext cx="534377" cy="259045"/>
    <xdr:sp macro="" textlink="">
      <xdr:nvSpPr>
        <xdr:cNvPr id="692" name="テキスト ボックス 691"/>
        <xdr:cNvSpPr txBox="1"/>
      </xdr:nvSpPr>
      <xdr:spPr>
        <a:xfrm>
          <a:off x="12547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41675</xdr:rowOff>
    </xdr:from>
    <xdr:to>
      <xdr:col>85</xdr:col>
      <xdr:colOff>177800</xdr:colOff>
      <xdr:row>97</xdr:row>
      <xdr:rowOff>143275</xdr:rowOff>
    </xdr:to>
    <xdr:sp macro="" textlink="">
      <xdr:nvSpPr>
        <xdr:cNvPr id="698" name="楕円 697"/>
        <xdr:cNvSpPr/>
      </xdr:nvSpPr>
      <xdr:spPr>
        <a:xfrm>
          <a:off x="16268700" y="166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20102</xdr:rowOff>
    </xdr:from>
    <xdr:ext cx="534377" cy="259045"/>
    <xdr:sp macro="" textlink="">
      <xdr:nvSpPr>
        <xdr:cNvPr id="699" name="積立金該当値テキスト"/>
        <xdr:cNvSpPr txBox="1"/>
      </xdr:nvSpPr>
      <xdr:spPr>
        <a:xfrm>
          <a:off x="16370300" y="166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51467</xdr:rowOff>
    </xdr:from>
    <xdr:to>
      <xdr:col>81</xdr:col>
      <xdr:colOff>101600</xdr:colOff>
      <xdr:row>97</xdr:row>
      <xdr:rowOff>153067</xdr:rowOff>
    </xdr:to>
    <xdr:sp macro="" textlink="">
      <xdr:nvSpPr>
        <xdr:cNvPr id="700" name="楕円 699"/>
        <xdr:cNvSpPr/>
      </xdr:nvSpPr>
      <xdr:spPr>
        <a:xfrm>
          <a:off x="15430500" y="1668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144194</xdr:rowOff>
    </xdr:from>
    <xdr:ext cx="534377" cy="259045"/>
    <xdr:sp macro="" textlink="">
      <xdr:nvSpPr>
        <xdr:cNvPr id="701" name="テキスト ボックス 700"/>
        <xdr:cNvSpPr txBox="1"/>
      </xdr:nvSpPr>
      <xdr:spPr>
        <a:xfrm>
          <a:off x="15214111" y="1677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170548</xdr:rowOff>
    </xdr:from>
    <xdr:to>
      <xdr:col>76</xdr:col>
      <xdr:colOff>165100</xdr:colOff>
      <xdr:row>96</xdr:row>
      <xdr:rowOff>100698</xdr:rowOff>
    </xdr:to>
    <xdr:sp macro="" textlink="">
      <xdr:nvSpPr>
        <xdr:cNvPr id="702" name="楕円 701"/>
        <xdr:cNvSpPr/>
      </xdr:nvSpPr>
      <xdr:spPr>
        <a:xfrm>
          <a:off x="14541500" y="164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117225</xdr:rowOff>
    </xdr:from>
    <xdr:ext cx="534377" cy="259045"/>
    <xdr:sp macro="" textlink="">
      <xdr:nvSpPr>
        <xdr:cNvPr id="703" name="テキスト ボックス 702"/>
        <xdr:cNvSpPr txBox="1"/>
      </xdr:nvSpPr>
      <xdr:spPr>
        <a:xfrm>
          <a:off x="14325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76288</xdr:rowOff>
    </xdr:from>
    <xdr:to>
      <xdr:col>72</xdr:col>
      <xdr:colOff>38100</xdr:colOff>
      <xdr:row>98</xdr:row>
      <xdr:rowOff>6438</xdr:rowOff>
    </xdr:to>
    <xdr:sp macro="" textlink="">
      <xdr:nvSpPr>
        <xdr:cNvPr id="704" name="楕円 703"/>
        <xdr:cNvSpPr/>
      </xdr:nvSpPr>
      <xdr:spPr>
        <a:xfrm>
          <a:off x="13652500" y="167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169015</xdr:rowOff>
    </xdr:from>
    <xdr:ext cx="534377" cy="259045"/>
    <xdr:sp macro="" textlink="">
      <xdr:nvSpPr>
        <xdr:cNvPr id="705" name="テキスト ボックス 704"/>
        <xdr:cNvSpPr txBox="1"/>
      </xdr:nvSpPr>
      <xdr:spPr>
        <a:xfrm>
          <a:off x="13436111" y="167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75070</xdr:rowOff>
    </xdr:from>
    <xdr:to>
      <xdr:col>67</xdr:col>
      <xdr:colOff>101600</xdr:colOff>
      <xdr:row>98</xdr:row>
      <xdr:rowOff>5220</xdr:rowOff>
    </xdr:to>
    <xdr:sp macro="" textlink="">
      <xdr:nvSpPr>
        <xdr:cNvPr id="706" name="楕円 705"/>
        <xdr:cNvSpPr/>
      </xdr:nvSpPr>
      <xdr:spPr>
        <a:xfrm>
          <a:off x="12763500" y="167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167797</xdr:rowOff>
    </xdr:from>
    <xdr:ext cx="534377" cy="259045"/>
    <xdr:sp macro="" textlink="">
      <xdr:nvSpPr>
        <xdr:cNvPr id="707" name="テキスト ボックス 706"/>
        <xdr:cNvSpPr txBox="1"/>
      </xdr:nvSpPr>
      <xdr:spPr>
        <a:xfrm>
          <a:off x="12547111" y="167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29972</xdr:rowOff>
    </xdr:from>
    <xdr:to>
      <xdr:col>116</xdr:col>
      <xdr:colOff>63500</xdr:colOff>
      <xdr:row>38</xdr:row>
      <xdr:rowOff>132576</xdr:rowOff>
    </xdr:to>
    <xdr:cxnSp macro="">
      <xdr:nvCxnSpPr>
        <xdr:cNvPr id="736" name="直線コネクタ 735"/>
        <xdr:cNvCxnSpPr/>
      </xdr:nvCxnSpPr>
      <xdr:spPr>
        <a:xfrm>
          <a:off x="21323300" y="6545072"/>
          <a:ext cx="838200" cy="10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21247</xdr:rowOff>
    </xdr:from>
    <xdr:to>
      <xdr:col>111</xdr:col>
      <xdr:colOff>177800</xdr:colOff>
      <xdr:row>38</xdr:row>
      <xdr:rowOff>29972</xdr:rowOff>
    </xdr:to>
    <xdr:cxnSp macro="">
      <xdr:nvCxnSpPr>
        <xdr:cNvPr id="739" name="直線コネクタ 738"/>
        <xdr:cNvCxnSpPr/>
      </xdr:nvCxnSpPr>
      <xdr:spPr>
        <a:xfrm>
          <a:off x="20434300" y="6536347"/>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21247</xdr:rowOff>
    </xdr:from>
    <xdr:to>
      <xdr:col>107</xdr:col>
      <xdr:colOff>50800</xdr:colOff>
      <xdr:row>38</xdr:row>
      <xdr:rowOff>74740</xdr:rowOff>
    </xdr:to>
    <xdr:cxnSp macro="">
      <xdr:nvCxnSpPr>
        <xdr:cNvPr id="742" name="直線コネクタ 741"/>
        <xdr:cNvCxnSpPr/>
      </xdr:nvCxnSpPr>
      <xdr:spPr>
        <a:xfrm flipV="1">
          <a:off x="19545300" y="653634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40411</xdr:rowOff>
    </xdr:from>
    <xdr:to>
      <xdr:col>102</xdr:col>
      <xdr:colOff>114300</xdr:colOff>
      <xdr:row>38</xdr:row>
      <xdr:rowOff>74740</xdr:rowOff>
    </xdr:to>
    <xdr:cxnSp macro="">
      <xdr:nvCxnSpPr>
        <xdr:cNvPr id="745" name="直線コネクタ 744"/>
        <xdr:cNvCxnSpPr/>
      </xdr:nvCxnSpPr>
      <xdr:spPr>
        <a:xfrm>
          <a:off x="18656300" y="6555511"/>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47" name="テキスト ボックス 746"/>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48" name="フローチャート: 判断 747"/>
        <xdr:cNvSpPr/>
      </xdr:nvSpPr>
      <xdr:spPr>
        <a:xfrm>
          <a:off x="18605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6558</xdr:rowOff>
    </xdr:from>
    <xdr:ext cx="469744" cy="259045"/>
    <xdr:sp macro="" textlink="">
      <xdr:nvSpPr>
        <xdr:cNvPr id="749" name="テキスト ボックス 748"/>
        <xdr:cNvSpPr txBox="1"/>
      </xdr:nvSpPr>
      <xdr:spPr>
        <a:xfrm>
          <a:off x="18421428"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81776</xdr:rowOff>
    </xdr:from>
    <xdr:to>
      <xdr:col>116</xdr:col>
      <xdr:colOff>114300</xdr:colOff>
      <xdr:row>39</xdr:row>
      <xdr:rowOff>11926</xdr:rowOff>
    </xdr:to>
    <xdr:sp macro="" textlink="">
      <xdr:nvSpPr>
        <xdr:cNvPr id="755" name="楕円 754"/>
        <xdr:cNvSpPr/>
      </xdr:nvSpPr>
      <xdr:spPr>
        <a:xfrm>
          <a:off x="22110700" y="65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56355</xdr:rowOff>
    </xdr:from>
    <xdr:ext cx="469744" cy="259045"/>
    <xdr:sp macro="" textlink="">
      <xdr:nvSpPr>
        <xdr:cNvPr id="756" name="投資及び出資金該当値テキスト"/>
        <xdr:cNvSpPr txBox="1"/>
      </xdr:nvSpPr>
      <xdr:spPr>
        <a:xfrm>
          <a:off x="22212300" y="657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150622</xdr:rowOff>
    </xdr:from>
    <xdr:to>
      <xdr:col>112</xdr:col>
      <xdr:colOff>38100</xdr:colOff>
      <xdr:row>38</xdr:row>
      <xdr:rowOff>80772</xdr:rowOff>
    </xdr:to>
    <xdr:sp macro="" textlink="">
      <xdr:nvSpPr>
        <xdr:cNvPr id="757" name="楕円 756"/>
        <xdr:cNvSpPr/>
      </xdr:nvSpPr>
      <xdr:spPr>
        <a:xfrm>
          <a:off x="21272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97299</xdr:rowOff>
    </xdr:from>
    <xdr:ext cx="469744" cy="259045"/>
    <xdr:sp macro="" textlink="">
      <xdr:nvSpPr>
        <xdr:cNvPr id="758" name="テキスト ボックス 757"/>
        <xdr:cNvSpPr txBox="1"/>
      </xdr:nvSpPr>
      <xdr:spPr>
        <a:xfrm>
          <a:off x="21088428" y="626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141897</xdr:rowOff>
    </xdr:from>
    <xdr:to>
      <xdr:col>107</xdr:col>
      <xdr:colOff>101600</xdr:colOff>
      <xdr:row>38</xdr:row>
      <xdr:rowOff>72047</xdr:rowOff>
    </xdr:to>
    <xdr:sp macro="" textlink="">
      <xdr:nvSpPr>
        <xdr:cNvPr id="759" name="楕円 758"/>
        <xdr:cNvSpPr/>
      </xdr:nvSpPr>
      <xdr:spPr>
        <a:xfrm>
          <a:off x="20383500" y="64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88574</xdr:rowOff>
    </xdr:from>
    <xdr:ext cx="469744" cy="259045"/>
    <xdr:sp macro="" textlink="">
      <xdr:nvSpPr>
        <xdr:cNvPr id="760" name="テキスト ボックス 759"/>
        <xdr:cNvSpPr txBox="1"/>
      </xdr:nvSpPr>
      <xdr:spPr>
        <a:xfrm>
          <a:off x="20199428" y="62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23940</xdr:rowOff>
    </xdr:from>
    <xdr:to>
      <xdr:col>102</xdr:col>
      <xdr:colOff>165100</xdr:colOff>
      <xdr:row>38</xdr:row>
      <xdr:rowOff>125540</xdr:rowOff>
    </xdr:to>
    <xdr:sp macro="" textlink="">
      <xdr:nvSpPr>
        <xdr:cNvPr id="761" name="楕円 760"/>
        <xdr:cNvSpPr/>
      </xdr:nvSpPr>
      <xdr:spPr>
        <a:xfrm>
          <a:off x="19494500" y="65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142067</xdr:rowOff>
    </xdr:from>
    <xdr:ext cx="469744" cy="259045"/>
    <xdr:sp macro="" textlink="">
      <xdr:nvSpPr>
        <xdr:cNvPr id="762" name="テキスト ボックス 761"/>
        <xdr:cNvSpPr txBox="1"/>
      </xdr:nvSpPr>
      <xdr:spPr>
        <a:xfrm>
          <a:off x="19310428" y="631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161061</xdr:rowOff>
    </xdr:from>
    <xdr:to>
      <xdr:col>98</xdr:col>
      <xdr:colOff>38100</xdr:colOff>
      <xdr:row>38</xdr:row>
      <xdr:rowOff>91211</xdr:rowOff>
    </xdr:to>
    <xdr:sp macro="" textlink="">
      <xdr:nvSpPr>
        <xdr:cNvPr id="763" name="楕円 762"/>
        <xdr:cNvSpPr/>
      </xdr:nvSpPr>
      <xdr:spPr>
        <a:xfrm>
          <a:off x="18605500" y="6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107738</xdr:rowOff>
    </xdr:from>
    <xdr:ext cx="469744" cy="259045"/>
    <xdr:sp macro="" textlink="">
      <xdr:nvSpPr>
        <xdr:cNvPr id="764" name="テキスト ボックス 763"/>
        <xdr:cNvSpPr txBox="1"/>
      </xdr:nvSpPr>
      <xdr:spPr>
        <a:xfrm>
          <a:off x="18421428" y="62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5" name="フローチャート: 判断 804"/>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103205</xdr:rowOff>
    </xdr:from>
    <xdr:ext cx="469744" cy="259045"/>
    <xdr:sp macro="" textlink="">
      <xdr:nvSpPr>
        <xdr:cNvPr id="806" name="テキスト ボックス 805"/>
        <xdr:cNvSpPr txBox="1"/>
      </xdr:nvSpPr>
      <xdr:spPr>
        <a:xfrm>
          <a:off x="18421428" y="970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64153</xdr:rowOff>
    </xdr:from>
    <xdr:to>
      <xdr:col>116</xdr:col>
      <xdr:colOff>63500</xdr:colOff>
      <xdr:row>77</xdr:row>
      <xdr:rowOff>77760</xdr:rowOff>
    </xdr:to>
    <xdr:cxnSp macro="">
      <xdr:nvCxnSpPr>
        <xdr:cNvPr id="852" name="直線コネクタ 851"/>
        <xdr:cNvCxnSpPr/>
      </xdr:nvCxnSpPr>
      <xdr:spPr>
        <a:xfrm flipV="1">
          <a:off x="21323300" y="13265803"/>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69541</xdr:rowOff>
    </xdr:from>
    <xdr:to>
      <xdr:col>111</xdr:col>
      <xdr:colOff>177800</xdr:colOff>
      <xdr:row>77</xdr:row>
      <xdr:rowOff>77760</xdr:rowOff>
    </xdr:to>
    <xdr:cxnSp macro="">
      <xdr:nvCxnSpPr>
        <xdr:cNvPr id="855" name="直線コネクタ 854"/>
        <xdr:cNvCxnSpPr/>
      </xdr:nvCxnSpPr>
      <xdr:spPr>
        <a:xfrm>
          <a:off x="20434300" y="13271191"/>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69541</xdr:rowOff>
    </xdr:from>
    <xdr:to>
      <xdr:col>107</xdr:col>
      <xdr:colOff>50800</xdr:colOff>
      <xdr:row>77</xdr:row>
      <xdr:rowOff>91596</xdr:rowOff>
    </xdr:to>
    <xdr:cxnSp macro="">
      <xdr:nvCxnSpPr>
        <xdr:cNvPr id="858" name="直線コネクタ 857"/>
        <xdr:cNvCxnSpPr/>
      </xdr:nvCxnSpPr>
      <xdr:spPr>
        <a:xfrm flipV="1">
          <a:off x="19545300" y="13271191"/>
          <a:ext cx="889000" cy="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91596</xdr:rowOff>
    </xdr:from>
    <xdr:to>
      <xdr:col>102</xdr:col>
      <xdr:colOff>114300</xdr:colOff>
      <xdr:row>77</xdr:row>
      <xdr:rowOff>91945</xdr:rowOff>
    </xdr:to>
    <xdr:cxnSp macro="">
      <xdr:nvCxnSpPr>
        <xdr:cNvPr id="861" name="直線コネクタ 860"/>
        <xdr:cNvCxnSpPr/>
      </xdr:nvCxnSpPr>
      <xdr:spPr>
        <a:xfrm flipV="1">
          <a:off x="18656300" y="13293246"/>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4" name="フローチャート: 判断 863"/>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133167</xdr:rowOff>
    </xdr:from>
    <xdr:ext cx="534377" cy="259045"/>
    <xdr:sp macro="" textlink="">
      <xdr:nvSpPr>
        <xdr:cNvPr id="865" name="テキスト ボックス 864"/>
        <xdr:cNvSpPr txBox="1"/>
      </xdr:nvSpPr>
      <xdr:spPr>
        <a:xfrm>
          <a:off x="18389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13353</xdr:rowOff>
    </xdr:from>
    <xdr:to>
      <xdr:col>116</xdr:col>
      <xdr:colOff>114300</xdr:colOff>
      <xdr:row>77</xdr:row>
      <xdr:rowOff>114953</xdr:rowOff>
    </xdr:to>
    <xdr:sp macro="" textlink="">
      <xdr:nvSpPr>
        <xdr:cNvPr id="871" name="楕円 870"/>
        <xdr:cNvSpPr/>
      </xdr:nvSpPr>
      <xdr:spPr>
        <a:xfrm>
          <a:off x="22110700" y="132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163230</xdr:rowOff>
    </xdr:from>
    <xdr:ext cx="534377" cy="259045"/>
    <xdr:sp macro="" textlink="">
      <xdr:nvSpPr>
        <xdr:cNvPr id="872" name="繰出金該当値テキスト"/>
        <xdr:cNvSpPr txBox="1"/>
      </xdr:nvSpPr>
      <xdr:spPr>
        <a:xfrm>
          <a:off x="22212300" y="131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26960</xdr:rowOff>
    </xdr:from>
    <xdr:to>
      <xdr:col>112</xdr:col>
      <xdr:colOff>38100</xdr:colOff>
      <xdr:row>77</xdr:row>
      <xdr:rowOff>128560</xdr:rowOff>
    </xdr:to>
    <xdr:sp macro="" textlink="">
      <xdr:nvSpPr>
        <xdr:cNvPr id="873" name="楕円 872"/>
        <xdr:cNvSpPr/>
      </xdr:nvSpPr>
      <xdr:spPr>
        <a:xfrm>
          <a:off x="21272500" y="132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119687</xdr:rowOff>
    </xdr:from>
    <xdr:ext cx="534377" cy="259045"/>
    <xdr:sp macro="" textlink="">
      <xdr:nvSpPr>
        <xdr:cNvPr id="874" name="テキスト ボックス 873"/>
        <xdr:cNvSpPr txBox="1"/>
      </xdr:nvSpPr>
      <xdr:spPr>
        <a:xfrm>
          <a:off x="21056111" y="133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18741</xdr:rowOff>
    </xdr:from>
    <xdr:to>
      <xdr:col>107</xdr:col>
      <xdr:colOff>101600</xdr:colOff>
      <xdr:row>77</xdr:row>
      <xdr:rowOff>120341</xdr:rowOff>
    </xdr:to>
    <xdr:sp macro="" textlink="">
      <xdr:nvSpPr>
        <xdr:cNvPr id="875" name="楕円 874"/>
        <xdr:cNvSpPr/>
      </xdr:nvSpPr>
      <xdr:spPr>
        <a:xfrm>
          <a:off x="20383500" y="132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111468</xdr:rowOff>
    </xdr:from>
    <xdr:ext cx="534377" cy="259045"/>
    <xdr:sp macro="" textlink="">
      <xdr:nvSpPr>
        <xdr:cNvPr id="876" name="テキスト ボックス 875"/>
        <xdr:cNvSpPr txBox="1"/>
      </xdr:nvSpPr>
      <xdr:spPr>
        <a:xfrm>
          <a:off x="20167111" y="133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40796</xdr:rowOff>
    </xdr:from>
    <xdr:to>
      <xdr:col>102</xdr:col>
      <xdr:colOff>165100</xdr:colOff>
      <xdr:row>77</xdr:row>
      <xdr:rowOff>142396</xdr:rowOff>
    </xdr:to>
    <xdr:sp macro="" textlink="">
      <xdr:nvSpPr>
        <xdr:cNvPr id="877" name="楕円 876"/>
        <xdr:cNvSpPr/>
      </xdr:nvSpPr>
      <xdr:spPr>
        <a:xfrm>
          <a:off x="19494500" y="132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133523</xdr:rowOff>
    </xdr:from>
    <xdr:ext cx="534377" cy="259045"/>
    <xdr:sp macro="" textlink="">
      <xdr:nvSpPr>
        <xdr:cNvPr id="878" name="テキスト ボックス 877"/>
        <xdr:cNvSpPr txBox="1"/>
      </xdr:nvSpPr>
      <xdr:spPr>
        <a:xfrm>
          <a:off x="19278111" y="13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41145</xdr:rowOff>
    </xdr:from>
    <xdr:to>
      <xdr:col>98</xdr:col>
      <xdr:colOff>38100</xdr:colOff>
      <xdr:row>77</xdr:row>
      <xdr:rowOff>142745</xdr:rowOff>
    </xdr:to>
    <xdr:sp macro="" textlink="">
      <xdr:nvSpPr>
        <xdr:cNvPr id="879" name="楕円 878"/>
        <xdr:cNvSpPr/>
      </xdr:nvSpPr>
      <xdr:spPr>
        <a:xfrm>
          <a:off x="18605500" y="132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133872</xdr:rowOff>
    </xdr:from>
    <xdr:ext cx="534377" cy="259045"/>
    <xdr:sp macro="" textlink="">
      <xdr:nvSpPr>
        <xdr:cNvPr id="880" name="テキスト ボックス 879"/>
        <xdr:cNvSpPr txBox="1"/>
      </xdr:nvSpPr>
      <xdr:spPr>
        <a:xfrm>
          <a:off x="18389111" y="133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経常収支比率で比較した場合には類似団体と同等程度だが、住民一人当たりの金額は類似団体・全国平均・県平均よりも低い水準であり、人件費の抑制が要因となっている。ごみ・し尿処理、消防等の事務を一部事務組合で行っているため、人件費等としては低く抑えられている。</a:t>
          </a:r>
        </a:p>
        <a:p>
          <a:r>
            <a:rPr kumimoji="1" lang="ja-JP" altLang="en-US" sz="900">
              <a:latin typeface="ＭＳ Ｐゴシック" panose="020B0600070205080204" pitchFamily="50" charset="-128"/>
              <a:ea typeface="ＭＳ Ｐゴシック" panose="020B0600070205080204" pitchFamily="50" charset="-128"/>
            </a:rPr>
            <a:t>補助費：住民一人当たりの金額は類似団体よりも低い水準であるが、全国平均・県平均を上回っており、その要因としては公共下水道事業会計への負担金及び一部事務組合への負担金によるものである。</a:t>
          </a:r>
        </a:p>
        <a:p>
          <a:r>
            <a:rPr kumimoji="1" lang="ja-JP" altLang="en-US" sz="900">
              <a:latin typeface="ＭＳ Ｐゴシック" panose="020B0600070205080204" pitchFamily="50" charset="-128"/>
              <a:ea typeface="ＭＳ Ｐゴシック" panose="020B0600070205080204" pitchFamily="50" charset="-128"/>
            </a:rPr>
            <a:t>投資及び出資金：令和元年度は、類似団体平均を下回った。出資金は公共下水道事業会計への出資であるが、下水道事業の事業スピードを遅めたためである。</a:t>
          </a:r>
        </a:p>
        <a:p>
          <a:r>
            <a:rPr kumimoji="1" lang="ja-JP" altLang="en-US" sz="900">
              <a:latin typeface="ＭＳ Ｐゴシック" panose="020B0600070205080204" pitchFamily="50" charset="-128"/>
              <a:ea typeface="ＭＳ Ｐゴシック" panose="020B0600070205080204" pitchFamily="50" charset="-128"/>
            </a:rPr>
            <a:t>物件費：類似団体よりも低い水準だが、全国平均・県平均を上回っており、人件費抑制のため業務の委託による実施や保有する施設が比較的多いためであると考えられる。また、学習活動や体験活動を支援するため幼・小・中学校に学校生活支援員を手厚く配置していることも要因の一つと考えている。</a:t>
          </a:r>
        </a:p>
        <a:p>
          <a:r>
            <a:rPr kumimoji="1" lang="ja-JP" altLang="en-US" sz="900">
              <a:latin typeface="ＭＳ Ｐゴシック" panose="020B0600070205080204" pitchFamily="50" charset="-128"/>
              <a:ea typeface="ＭＳ Ｐゴシック" panose="020B0600070205080204" pitchFamily="50" charset="-128"/>
            </a:rPr>
            <a:t>普通建設事業費：新規整備・更新整備ともに低い水準となっており、国・県の補助事業を中心として事業を実施しているためと考えられる。</a:t>
          </a:r>
        </a:p>
        <a:p>
          <a:r>
            <a:rPr kumimoji="1" lang="ja-JP" altLang="en-US" sz="900">
              <a:latin typeface="ＭＳ Ｐゴシック" panose="020B0600070205080204" pitchFamily="50" charset="-128"/>
              <a:ea typeface="ＭＳ Ｐゴシック" panose="020B0600070205080204" pitchFamily="50" charset="-128"/>
            </a:rPr>
            <a:t>扶助費：類似団体平均より高水準にある要因として、保育園は公立の保育園がないため、私立保育園に扶助費として保育所給付費を支出している。また、小児医療費についても、無料化の対象を拡大している。これらによって多額の一般財源を要しているが、これらによって多額の一般財源を要している。</a:t>
          </a:r>
        </a:p>
        <a:p>
          <a:r>
            <a:rPr kumimoji="1" lang="ja-JP" altLang="en-US" sz="900">
              <a:latin typeface="ＭＳ Ｐゴシック" panose="020B0600070205080204" pitchFamily="50" charset="-128"/>
              <a:ea typeface="ＭＳ Ｐゴシック" panose="020B0600070205080204" pitchFamily="50" charset="-128"/>
            </a:rPr>
            <a:t>公債費：町債の発行は、基本的に交付税措置のあるものに限っているため、公債費の増加に合わせて基準財政需要額算入額も増加しており、実質負担は抑えられているため公債費は低い水準となっている。</a:t>
          </a:r>
        </a:p>
        <a:p>
          <a:r>
            <a:rPr kumimoji="1" lang="ja-JP" altLang="en-US" sz="900">
              <a:latin typeface="ＭＳ Ｐゴシック" panose="020B0600070205080204" pitchFamily="50" charset="-128"/>
              <a:ea typeface="ＭＳ Ｐゴシック" panose="020B0600070205080204" pitchFamily="50" charset="-128"/>
            </a:rPr>
            <a:t>繰出金：各保険事業を行う特別会計への繰出金は、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p>
        <a:p>
          <a:endParaRPr kumimoji="1" lang="ja-JP" altLang="en-US" sz="900">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11,042
12.23
4,701,952
4,408,746
255,486
2,922,035
3,311,548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104267</xdr:rowOff>
    </xdr:from>
    <xdr:to>
      <xdr:col>24</xdr:col>
      <xdr:colOff>63500</xdr:colOff>
      <xdr:row>36</xdr:row>
      <xdr:rowOff>106934</xdr:rowOff>
    </xdr:to>
    <xdr:cxnSp macro="">
      <xdr:nvCxnSpPr>
        <xdr:cNvPr id="61" name="直線コネクタ 60"/>
        <xdr:cNvCxnSpPr/>
      </xdr:nvCxnSpPr>
      <xdr:spPr>
        <a:xfrm>
          <a:off x="3797300" y="627646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96076</xdr:rowOff>
    </xdr:from>
    <xdr:to>
      <xdr:col>19</xdr:col>
      <xdr:colOff>177800</xdr:colOff>
      <xdr:row>36</xdr:row>
      <xdr:rowOff>104267</xdr:rowOff>
    </xdr:to>
    <xdr:cxnSp macro="">
      <xdr:nvCxnSpPr>
        <xdr:cNvPr id="64" name="直線コネクタ 63"/>
        <xdr:cNvCxnSpPr/>
      </xdr:nvCxnSpPr>
      <xdr:spPr>
        <a:xfrm>
          <a:off x="2908300" y="6268276"/>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87693</xdr:rowOff>
    </xdr:from>
    <xdr:to>
      <xdr:col>15</xdr:col>
      <xdr:colOff>50800</xdr:colOff>
      <xdr:row>36</xdr:row>
      <xdr:rowOff>96076</xdr:rowOff>
    </xdr:to>
    <xdr:cxnSp macro="">
      <xdr:nvCxnSpPr>
        <xdr:cNvPr id="67" name="直線コネクタ 66"/>
        <xdr:cNvCxnSpPr/>
      </xdr:nvCxnSpPr>
      <xdr:spPr>
        <a:xfrm>
          <a:off x="2019300" y="625989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18542</xdr:rowOff>
    </xdr:from>
    <xdr:to>
      <xdr:col>10</xdr:col>
      <xdr:colOff>114300</xdr:colOff>
      <xdr:row>36</xdr:row>
      <xdr:rowOff>87693</xdr:rowOff>
    </xdr:to>
    <xdr:cxnSp macro="">
      <xdr:nvCxnSpPr>
        <xdr:cNvPr id="70" name="直線コネクタ 69"/>
        <xdr:cNvCxnSpPr/>
      </xdr:nvCxnSpPr>
      <xdr:spPr>
        <a:xfrm>
          <a:off x="1130300" y="6190742"/>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38244</xdr:rowOff>
    </xdr:from>
    <xdr:ext cx="469744" cy="259045"/>
    <xdr:sp macro="" textlink="">
      <xdr:nvSpPr>
        <xdr:cNvPr id="74" name="テキスト ボックス 73"/>
        <xdr:cNvSpPr txBox="1"/>
      </xdr:nvSpPr>
      <xdr:spPr>
        <a:xfrm>
          <a:off x="895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56134</xdr:rowOff>
    </xdr:from>
    <xdr:to>
      <xdr:col>24</xdr:col>
      <xdr:colOff>114300</xdr:colOff>
      <xdr:row>36</xdr:row>
      <xdr:rowOff>157734</xdr:rowOff>
    </xdr:to>
    <xdr:sp macro="" textlink="">
      <xdr:nvSpPr>
        <xdr:cNvPr id="80" name="楕円 79"/>
        <xdr:cNvSpPr/>
      </xdr:nvSpPr>
      <xdr:spPr>
        <a:xfrm>
          <a:off x="45847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34561</xdr:rowOff>
    </xdr:from>
    <xdr:ext cx="469744" cy="259045"/>
    <xdr:sp macro="" textlink="">
      <xdr:nvSpPr>
        <xdr:cNvPr id="81" name="議会費該当値テキスト"/>
        <xdr:cNvSpPr txBox="1"/>
      </xdr:nvSpPr>
      <xdr:spPr>
        <a:xfrm>
          <a:off x="4686300"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53467</xdr:rowOff>
    </xdr:from>
    <xdr:to>
      <xdr:col>20</xdr:col>
      <xdr:colOff>38100</xdr:colOff>
      <xdr:row>36</xdr:row>
      <xdr:rowOff>155067</xdr:rowOff>
    </xdr:to>
    <xdr:sp macro="" textlink="">
      <xdr:nvSpPr>
        <xdr:cNvPr id="82" name="楕円 81"/>
        <xdr:cNvSpPr/>
      </xdr:nvSpPr>
      <xdr:spPr>
        <a:xfrm>
          <a:off x="3746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146194</xdr:rowOff>
    </xdr:from>
    <xdr:ext cx="469744" cy="259045"/>
    <xdr:sp macro="" textlink="">
      <xdr:nvSpPr>
        <xdr:cNvPr id="83" name="テキスト ボックス 82"/>
        <xdr:cNvSpPr txBox="1"/>
      </xdr:nvSpPr>
      <xdr:spPr>
        <a:xfrm>
          <a:off x="3562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45276</xdr:rowOff>
    </xdr:from>
    <xdr:to>
      <xdr:col>15</xdr:col>
      <xdr:colOff>101600</xdr:colOff>
      <xdr:row>36</xdr:row>
      <xdr:rowOff>146876</xdr:rowOff>
    </xdr:to>
    <xdr:sp macro="" textlink="">
      <xdr:nvSpPr>
        <xdr:cNvPr id="84" name="楕円 83"/>
        <xdr:cNvSpPr/>
      </xdr:nvSpPr>
      <xdr:spPr>
        <a:xfrm>
          <a:off x="2857500" y="62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138003</xdr:rowOff>
    </xdr:from>
    <xdr:ext cx="469744" cy="259045"/>
    <xdr:sp macro="" textlink="">
      <xdr:nvSpPr>
        <xdr:cNvPr id="85" name="テキスト ボックス 84"/>
        <xdr:cNvSpPr txBox="1"/>
      </xdr:nvSpPr>
      <xdr:spPr>
        <a:xfrm>
          <a:off x="2673428" y="631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36893</xdr:rowOff>
    </xdr:from>
    <xdr:to>
      <xdr:col>10</xdr:col>
      <xdr:colOff>165100</xdr:colOff>
      <xdr:row>36</xdr:row>
      <xdr:rowOff>138493</xdr:rowOff>
    </xdr:to>
    <xdr:sp macro="" textlink="">
      <xdr:nvSpPr>
        <xdr:cNvPr id="86" name="楕円 85"/>
        <xdr:cNvSpPr/>
      </xdr:nvSpPr>
      <xdr:spPr>
        <a:xfrm>
          <a:off x="1968500" y="62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129620</xdr:rowOff>
    </xdr:from>
    <xdr:ext cx="469744" cy="259045"/>
    <xdr:sp macro="" textlink="">
      <xdr:nvSpPr>
        <xdr:cNvPr id="87" name="テキスト ボックス 86"/>
        <xdr:cNvSpPr txBox="1"/>
      </xdr:nvSpPr>
      <xdr:spPr>
        <a:xfrm>
          <a:off x="1784428" y="630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139192</xdr:rowOff>
    </xdr:from>
    <xdr:to>
      <xdr:col>6</xdr:col>
      <xdr:colOff>38100</xdr:colOff>
      <xdr:row>36</xdr:row>
      <xdr:rowOff>69342</xdr:rowOff>
    </xdr:to>
    <xdr:sp macro="" textlink="">
      <xdr:nvSpPr>
        <xdr:cNvPr id="88" name="楕円 87"/>
        <xdr:cNvSpPr/>
      </xdr:nvSpPr>
      <xdr:spPr>
        <a:xfrm>
          <a:off x="1079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60469</xdr:rowOff>
    </xdr:from>
    <xdr:ext cx="469744" cy="259045"/>
    <xdr:sp macro="" textlink="">
      <xdr:nvSpPr>
        <xdr:cNvPr id="89" name="テキスト ボックス 88"/>
        <xdr:cNvSpPr txBox="1"/>
      </xdr:nvSpPr>
      <xdr:spPr>
        <a:xfrm>
          <a:off x="895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44397</xdr:rowOff>
    </xdr:from>
    <xdr:to>
      <xdr:col>24</xdr:col>
      <xdr:colOff>63500</xdr:colOff>
      <xdr:row>58</xdr:row>
      <xdr:rowOff>56163</xdr:rowOff>
    </xdr:to>
    <xdr:cxnSp macro="">
      <xdr:nvCxnSpPr>
        <xdr:cNvPr id="120" name="直線コネクタ 119"/>
        <xdr:cNvCxnSpPr/>
      </xdr:nvCxnSpPr>
      <xdr:spPr>
        <a:xfrm flipV="1">
          <a:off x="3797300" y="9988497"/>
          <a:ext cx="8382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21798</xdr:rowOff>
    </xdr:from>
    <xdr:to>
      <xdr:col>19</xdr:col>
      <xdr:colOff>177800</xdr:colOff>
      <xdr:row>58</xdr:row>
      <xdr:rowOff>56163</xdr:rowOff>
    </xdr:to>
    <xdr:cxnSp macro="">
      <xdr:nvCxnSpPr>
        <xdr:cNvPr id="123" name="直線コネクタ 122"/>
        <xdr:cNvCxnSpPr/>
      </xdr:nvCxnSpPr>
      <xdr:spPr>
        <a:xfrm>
          <a:off x="2908300" y="9965898"/>
          <a:ext cx="8890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21798</xdr:rowOff>
    </xdr:from>
    <xdr:to>
      <xdr:col>15</xdr:col>
      <xdr:colOff>50800</xdr:colOff>
      <xdr:row>58</xdr:row>
      <xdr:rowOff>30096</xdr:rowOff>
    </xdr:to>
    <xdr:cxnSp macro="">
      <xdr:nvCxnSpPr>
        <xdr:cNvPr id="126" name="直線コネクタ 125"/>
        <xdr:cNvCxnSpPr/>
      </xdr:nvCxnSpPr>
      <xdr:spPr>
        <a:xfrm flipV="1">
          <a:off x="2019300" y="9965898"/>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30096</xdr:rowOff>
    </xdr:from>
    <xdr:to>
      <xdr:col>10</xdr:col>
      <xdr:colOff>114300</xdr:colOff>
      <xdr:row>58</xdr:row>
      <xdr:rowOff>35971</xdr:rowOff>
    </xdr:to>
    <xdr:cxnSp macro="">
      <xdr:nvCxnSpPr>
        <xdr:cNvPr id="129" name="直線コネクタ 128"/>
        <xdr:cNvCxnSpPr/>
      </xdr:nvCxnSpPr>
      <xdr:spPr>
        <a:xfrm flipV="1">
          <a:off x="1130300" y="9974196"/>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165047</xdr:rowOff>
    </xdr:from>
    <xdr:to>
      <xdr:col>24</xdr:col>
      <xdr:colOff>114300</xdr:colOff>
      <xdr:row>58</xdr:row>
      <xdr:rowOff>95197</xdr:rowOff>
    </xdr:to>
    <xdr:sp macro="" textlink="">
      <xdr:nvSpPr>
        <xdr:cNvPr id="139" name="楕円 138"/>
        <xdr:cNvSpPr/>
      </xdr:nvSpPr>
      <xdr:spPr>
        <a:xfrm>
          <a:off x="4584700" y="99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79974</xdr:rowOff>
    </xdr:from>
    <xdr:ext cx="534377" cy="259045"/>
    <xdr:sp macro="" textlink="">
      <xdr:nvSpPr>
        <xdr:cNvPr id="140" name="総務費該当値テキスト"/>
        <xdr:cNvSpPr txBox="1"/>
      </xdr:nvSpPr>
      <xdr:spPr>
        <a:xfrm>
          <a:off x="4686300" y="985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5363</xdr:rowOff>
    </xdr:from>
    <xdr:to>
      <xdr:col>20</xdr:col>
      <xdr:colOff>38100</xdr:colOff>
      <xdr:row>58</xdr:row>
      <xdr:rowOff>106963</xdr:rowOff>
    </xdr:to>
    <xdr:sp macro="" textlink="">
      <xdr:nvSpPr>
        <xdr:cNvPr id="141" name="楕円 140"/>
        <xdr:cNvSpPr/>
      </xdr:nvSpPr>
      <xdr:spPr>
        <a:xfrm>
          <a:off x="3746500" y="99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98090</xdr:rowOff>
    </xdr:from>
    <xdr:ext cx="534377" cy="259045"/>
    <xdr:sp macro="" textlink="">
      <xdr:nvSpPr>
        <xdr:cNvPr id="142" name="テキスト ボックス 141"/>
        <xdr:cNvSpPr txBox="1"/>
      </xdr:nvSpPr>
      <xdr:spPr>
        <a:xfrm>
          <a:off x="3530111" y="100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142448</xdr:rowOff>
    </xdr:from>
    <xdr:to>
      <xdr:col>15</xdr:col>
      <xdr:colOff>101600</xdr:colOff>
      <xdr:row>58</xdr:row>
      <xdr:rowOff>72598</xdr:rowOff>
    </xdr:to>
    <xdr:sp macro="" textlink="">
      <xdr:nvSpPr>
        <xdr:cNvPr id="143" name="楕円 142"/>
        <xdr:cNvSpPr/>
      </xdr:nvSpPr>
      <xdr:spPr>
        <a:xfrm>
          <a:off x="2857500" y="99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63725</xdr:rowOff>
    </xdr:from>
    <xdr:ext cx="534377" cy="259045"/>
    <xdr:sp macro="" textlink="">
      <xdr:nvSpPr>
        <xdr:cNvPr id="144" name="テキスト ボックス 143"/>
        <xdr:cNvSpPr txBox="1"/>
      </xdr:nvSpPr>
      <xdr:spPr>
        <a:xfrm>
          <a:off x="2641111" y="100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150746</xdr:rowOff>
    </xdr:from>
    <xdr:to>
      <xdr:col>10</xdr:col>
      <xdr:colOff>165100</xdr:colOff>
      <xdr:row>58</xdr:row>
      <xdr:rowOff>80896</xdr:rowOff>
    </xdr:to>
    <xdr:sp macro="" textlink="">
      <xdr:nvSpPr>
        <xdr:cNvPr id="145" name="楕円 144"/>
        <xdr:cNvSpPr/>
      </xdr:nvSpPr>
      <xdr:spPr>
        <a:xfrm>
          <a:off x="1968500" y="99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72023</xdr:rowOff>
    </xdr:from>
    <xdr:ext cx="534377" cy="259045"/>
    <xdr:sp macro="" textlink="">
      <xdr:nvSpPr>
        <xdr:cNvPr id="146" name="テキスト ボックス 145"/>
        <xdr:cNvSpPr txBox="1"/>
      </xdr:nvSpPr>
      <xdr:spPr>
        <a:xfrm>
          <a:off x="1752111" y="100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156621</xdr:rowOff>
    </xdr:from>
    <xdr:to>
      <xdr:col>6</xdr:col>
      <xdr:colOff>38100</xdr:colOff>
      <xdr:row>58</xdr:row>
      <xdr:rowOff>86771</xdr:rowOff>
    </xdr:to>
    <xdr:sp macro="" textlink="">
      <xdr:nvSpPr>
        <xdr:cNvPr id="147" name="楕円 146"/>
        <xdr:cNvSpPr/>
      </xdr:nvSpPr>
      <xdr:spPr>
        <a:xfrm>
          <a:off x="1079500" y="99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77898</xdr:rowOff>
    </xdr:from>
    <xdr:ext cx="534377" cy="259045"/>
    <xdr:sp macro="" textlink="">
      <xdr:nvSpPr>
        <xdr:cNvPr id="148" name="テキスト ボックス 147"/>
        <xdr:cNvSpPr txBox="1"/>
      </xdr:nvSpPr>
      <xdr:spPr>
        <a:xfrm>
          <a:off x="863111" y="1002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139836</xdr:rowOff>
    </xdr:from>
    <xdr:to>
      <xdr:col>24</xdr:col>
      <xdr:colOff>63500</xdr:colOff>
      <xdr:row>78</xdr:row>
      <xdr:rowOff>23533</xdr:rowOff>
    </xdr:to>
    <xdr:cxnSp macro="">
      <xdr:nvCxnSpPr>
        <xdr:cNvPr id="178" name="直線コネクタ 177"/>
        <xdr:cNvCxnSpPr/>
      </xdr:nvCxnSpPr>
      <xdr:spPr>
        <a:xfrm flipV="1">
          <a:off x="3797300" y="13341486"/>
          <a:ext cx="838200" cy="5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23533</xdr:rowOff>
    </xdr:from>
    <xdr:to>
      <xdr:col>19</xdr:col>
      <xdr:colOff>177800</xdr:colOff>
      <xdr:row>78</xdr:row>
      <xdr:rowOff>31397</xdr:rowOff>
    </xdr:to>
    <xdr:cxnSp macro="">
      <xdr:nvCxnSpPr>
        <xdr:cNvPr id="181" name="直線コネクタ 180"/>
        <xdr:cNvCxnSpPr/>
      </xdr:nvCxnSpPr>
      <xdr:spPr>
        <a:xfrm flipV="1">
          <a:off x="2908300" y="13396633"/>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31397</xdr:rowOff>
    </xdr:from>
    <xdr:to>
      <xdr:col>15</xdr:col>
      <xdr:colOff>50800</xdr:colOff>
      <xdr:row>78</xdr:row>
      <xdr:rowOff>61542</xdr:rowOff>
    </xdr:to>
    <xdr:cxnSp macro="">
      <xdr:nvCxnSpPr>
        <xdr:cNvPr id="184" name="直線コネクタ 183"/>
        <xdr:cNvCxnSpPr/>
      </xdr:nvCxnSpPr>
      <xdr:spPr>
        <a:xfrm flipV="1">
          <a:off x="2019300" y="13404497"/>
          <a:ext cx="889000" cy="3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149896</xdr:rowOff>
    </xdr:from>
    <xdr:to>
      <xdr:col>10</xdr:col>
      <xdr:colOff>114300</xdr:colOff>
      <xdr:row>78</xdr:row>
      <xdr:rowOff>61542</xdr:rowOff>
    </xdr:to>
    <xdr:cxnSp macro="">
      <xdr:nvCxnSpPr>
        <xdr:cNvPr id="187" name="直線コネクタ 186"/>
        <xdr:cNvCxnSpPr/>
      </xdr:nvCxnSpPr>
      <xdr:spPr>
        <a:xfrm>
          <a:off x="1130300" y="13351546"/>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89036</xdr:rowOff>
    </xdr:from>
    <xdr:to>
      <xdr:col>24</xdr:col>
      <xdr:colOff>114300</xdr:colOff>
      <xdr:row>78</xdr:row>
      <xdr:rowOff>19186</xdr:rowOff>
    </xdr:to>
    <xdr:sp macro="" textlink="">
      <xdr:nvSpPr>
        <xdr:cNvPr id="197" name="楕円 196"/>
        <xdr:cNvSpPr/>
      </xdr:nvSpPr>
      <xdr:spPr>
        <a:xfrm>
          <a:off x="45847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67463</xdr:rowOff>
    </xdr:from>
    <xdr:ext cx="599010" cy="259045"/>
    <xdr:sp macro="" textlink="">
      <xdr:nvSpPr>
        <xdr:cNvPr id="198" name="民生費該当値テキスト"/>
        <xdr:cNvSpPr txBox="1"/>
      </xdr:nvSpPr>
      <xdr:spPr>
        <a:xfrm>
          <a:off x="4686300" y="1326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144183</xdr:rowOff>
    </xdr:from>
    <xdr:to>
      <xdr:col>20</xdr:col>
      <xdr:colOff>38100</xdr:colOff>
      <xdr:row>78</xdr:row>
      <xdr:rowOff>74333</xdr:rowOff>
    </xdr:to>
    <xdr:sp macro="" textlink="">
      <xdr:nvSpPr>
        <xdr:cNvPr id="199" name="楕円 198"/>
        <xdr:cNvSpPr/>
      </xdr:nvSpPr>
      <xdr:spPr>
        <a:xfrm>
          <a:off x="3746500" y="133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65460</xdr:rowOff>
    </xdr:from>
    <xdr:ext cx="599010" cy="259045"/>
    <xdr:sp macro="" textlink="">
      <xdr:nvSpPr>
        <xdr:cNvPr id="200" name="テキスト ボックス 199"/>
        <xdr:cNvSpPr txBox="1"/>
      </xdr:nvSpPr>
      <xdr:spPr>
        <a:xfrm>
          <a:off x="3497795" y="1343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152047</xdr:rowOff>
    </xdr:from>
    <xdr:to>
      <xdr:col>15</xdr:col>
      <xdr:colOff>101600</xdr:colOff>
      <xdr:row>78</xdr:row>
      <xdr:rowOff>82197</xdr:rowOff>
    </xdr:to>
    <xdr:sp macro="" textlink="">
      <xdr:nvSpPr>
        <xdr:cNvPr id="201" name="楕円 200"/>
        <xdr:cNvSpPr/>
      </xdr:nvSpPr>
      <xdr:spPr>
        <a:xfrm>
          <a:off x="2857500" y="133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73324</xdr:rowOff>
    </xdr:from>
    <xdr:ext cx="599010" cy="259045"/>
    <xdr:sp macro="" textlink="">
      <xdr:nvSpPr>
        <xdr:cNvPr id="202" name="テキスト ボックス 201"/>
        <xdr:cNvSpPr txBox="1"/>
      </xdr:nvSpPr>
      <xdr:spPr>
        <a:xfrm>
          <a:off x="2608795" y="1344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10742</xdr:rowOff>
    </xdr:from>
    <xdr:to>
      <xdr:col>10</xdr:col>
      <xdr:colOff>165100</xdr:colOff>
      <xdr:row>78</xdr:row>
      <xdr:rowOff>112342</xdr:rowOff>
    </xdr:to>
    <xdr:sp macro="" textlink="">
      <xdr:nvSpPr>
        <xdr:cNvPr id="203" name="楕円 202"/>
        <xdr:cNvSpPr/>
      </xdr:nvSpPr>
      <xdr:spPr>
        <a:xfrm>
          <a:off x="1968500" y="133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103469</xdr:rowOff>
    </xdr:from>
    <xdr:ext cx="599010" cy="259045"/>
    <xdr:sp macro="" textlink="">
      <xdr:nvSpPr>
        <xdr:cNvPr id="204" name="テキスト ボックス 203"/>
        <xdr:cNvSpPr txBox="1"/>
      </xdr:nvSpPr>
      <xdr:spPr>
        <a:xfrm>
          <a:off x="1719795" y="1347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99096</xdr:rowOff>
    </xdr:from>
    <xdr:to>
      <xdr:col>6</xdr:col>
      <xdr:colOff>38100</xdr:colOff>
      <xdr:row>78</xdr:row>
      <xdr:rowOff>29246</xdr:rowOff>
    </xdr:to>
    <xdr:sp macro="" textlink="">
      <xdr:nvSpPr>
        <xdr:cNvPr id="205" name="楕円 204"/>
        <xdr:cNvSpPr/>
      </xdr:nvSpPr>
      <xdr:spPr>
        <a:xfrm>
          <a:off x="1079500" y="133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20373</xdr:rowOff>
    </xdr:from>
    <xdr:ext cx="599010" cy="259045"/>
    <xdr:sp macro="" textlink="">
      <xdr:nvSpPr>
        <xdr:cNvPr id="206" name="テキスト ボックス 205"/>
        <xdr:cNvSpPr txBox="1"/>
      </xdr:nvSpPr>
      <xdr:spPr>
        <a:xfrm>
          <a:off x="830795" y="1339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51580</xdr:rowOff>
    </xdr:from>
    <xdr:to>
      <xdr:col>24</xdr:col>
      <xdr:colOff>63500</xdr:colOff>
      <xdr:row>97</xdr:row>
      <xdr:rowOff>80133</xdr:rowOff>
    </xdr:to>
    <xdr:cxnSp macro="">
      <xdr:nvCxnSpPr>
        <xdr:cNvPr id="237" name="直線コネクタ 236"/>
        <xdr:cNvCxnSpPr/>
      </xdr:nvCxnSpPr>
      <xdr:spPr>
        <a:xfrm>
          <a:off x="3797300" y="16682230"/>
          <a:ext cx="8382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51580</xdr:rowOff>
    </xdr:from>
    <xdr:to>
      <xdr:col>19</xdr:col>
      <xdr:colOff>177800</xdr:colOff>
      <xdr:row>97</xdr:row>
      <xdr:rowOff>70576</xdr:rowOff>
    </xdr:to>
    <xdr:cxnSp macro="">
      <xdr:nvCxnSpPr>
        <xdr:cNvPr id="240" name="直線コネクタ 239"/>
        <xdr:cNvCxnSpPr/>
      </xdr:nvCxnSpPr>
      <xdr:spPr>
        <a:xfrm flipV="1">
          <a:off x="2908300" y="16682230"/>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70576</xdr:rowOff>
    </xdr:from>
    <xdr:to>
      <xdr:col>15</xdr:col>
      <xdr:colOff>50800</xdr:colOff>
      <xdr:row>97</xdr:row>
      <xdr:rowOff>76792</xdr:rowOff>
    </xdr:to>
    <xdr:cxnSp macro="">
      <xdr:nvCxnSpPr>
        <xdr:cNvPr id="243" name="直線コネクタ 242"/>
        <xdr:cNvCxnSpPr/>
      </xdr:nvCxnSpPr>
      <xdr:spPr>
        <a:xfrm flipV="1">
          <a:off x="2019300" y="16701226"/>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76792</xdr:rowOff>
    </xdr:from>
    <xdr:to>
      <xdr:col>10</xdr:col>
      <xdr:colOff>114300</xdr:colOff>
      <xdr:row>97</xdr:row>
      <xdr:rowOff>80742</xdr:rowOff>
    </xdr:to>
    <xdr:cxnSp macro="">
      <xdr:nvCxnSpPr>
        <xdr:cNvPr id="246" name="直線コネクタ 245"/>
        <xdr:cNvCxnSpPr/>
      </xdr:nvCxnSpPr>
      <xdr:spPr>
        <a:xfrm flipV="1">
          <a:off x="1130300" y="16707442"/>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65517</xdr:rowOff>
    </xdr:from>
    <xdr:to>
      <xdr:col>6</xdr:col>
      <xdr:colOff>38100</xdr:colOff>
      <xdr:row>96</xdr:row>
      <xdr:rowOff>167117</xdr:rowOff>
    </xdr:to>
    <xdr:sp macro="" textlink="">
      <xdr:nvSpPr>
        <xdr:cNvPr id="249" name="フローチャート: 判断 248"/>
        <xdr:cNvSpPr/>
      </xdr:nvSpPr>
      <xdr:spPr>
        <a:xfrm>
          <a:off x="1079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12194</xdr:rowOff>
    </xdr:from>
    <xdr:ext cx="534377" cy="259045"/>
    <xdr:sp macro="" textlink="">
      <xdr:nvSpPr>
        <xdr:cNvPr id="250" name="テキスト ボックス 249"/>
        <xdr:cNvSpPr txBox="1"/>
      </xdr:nvSpPr>
      <xdr:spPr>
        <a:xfrm>
          <a:off x="863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29333</xdr:rowOff>
    </xdr:from>
    <xdr:to>
      <xdr:col>24</xdr:col>
      <xdr:colOff>114300</xdr:colOff>
      <xdr:row>97</xdr:row>
      <xdr:rowOff>130933</xdr:rowOff>
    </xdr:to>
    <xdr:sp macro="" textlink="">
      <xdr:nvSpPr>
        <xdr:cNvPr id="256" name="楕円 255"/>
        <xdr:cNvSpPr/>
      </xdr:nvSpPr>
      <xdr:spPr>
        <a:xfrm>
          <a:off x="4584700" y="166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7760</xdr:rowOff>
    </xdr:from>
    <xdr:ext cx="534377" cy="259045"/>
    <xdr:sp macro="" textlink="">
      <xdr:nvSpPr>
        <xdr:cNvPr id="257" name="衛生費該当値テキスト"/>
        <xdr:cNvSpPr txBox="1"/>
      </xdr:nvSpPr>
      <xdr:spPr>
        <a:xfrm>
          <a:off x="4686300" y="166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780</xdr:rowOff>
    </xdr:from>
    <xdr:to>
      <xdr:col>20</xdr:col>
      <xdr:colOff>38100</xdr:colOff>
      <xdr:row>97</xdr:row>
      <xdr:rowOff>102380</xdr:rowOff>
    </xdr:to>
    <xdr:sp macro="" textlink="">
      <xdr:nvSpPr>
        <xdr:cNvPr id="258" name="楕円 257"/>
        <xdr:cNvSpPr/>
      </xdr:nvSpPr>
      <xdr:spPr>
        <a:xfrm>
          <a:off x="3746500" y="1663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93507</xdr:rowOff>
    </xdr:from>
    <xdr:ext cx="534377" cy="259045"/>
    <xdr:sp macro="" textlink="">
      <xdr:nvSpPr>
        <xdr:cNvPr id="259" name="テキスト ボックス 258"/>
        <xdr:cNvSpPr txBox="1"/>
      </xdr:nvSpPr>
      <xdr:spPr>
        <a:xfrm>
          <a:off x="3530111" y="167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19776</xdr:rowOff>
    </xdr:from>
    <xdr:to>
      <xdr:col>15</xdr:col>
      <xdr:colOff>101600</xdr:colOff>
      <xdr:row>97</xdr:row>
      <xdr:rowOff>121376</xdr:rowOff>
    </xdr:to>
    <xdr:sp macro="" textlink="">
      <xdr:nvSpPr>
        <xdr:cNvPr id="260" name="楕円 259"/>
        <xdr:cNvSpPr/>
      </xdr:nvSpPr>
      <xdr:spPr>
        <a:xfrm>
          <a:off x="2857500" y="166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112503</xdr:rowOff>
    </xdr:from>
    <xdr:ext cx="534377" cy="259045"/>
    <xdr:sp macro="" textlink="">
      <xdr:nvSpPr>
        <xdr:cNvPr id="261" name="テキスト ボックス 260"/>
        <xdr:cNvSpPr txBox="1"/>
      </xdr:nvSpPr>
      <xdr:spPr>
        <a:xfrm>
          <a:off x="2641111" y="167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25992</xdr:rowOff>
    </xdr:from>
    <xdr:to>
      <xdr:col>10</xdr:col>
      <xdr:colOff>165100</xdr:colOff>
      <xdr:row>97</xdr:row>
      <xdr:rowOff>127592</xdr:rowOff>
    </xdr:to>
    <xdr:sp macro="" textlink="">
      <xdr:nvSpPr>
        <xdr:cNvPr id="262" name="楕円 261"/>
        <xdr:cNvSpPr/>
      </xdr:nvSpPr>
      <xdr:spPr>
        <a:xfrm>
          <a:off x="1968500" y="166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118719</xdr:rowOff>
    </xdr:from>
    <xdr:ext cx="534377" cy="259045"/>
    <xdr:sp macro="" textlink="">
      <xdr:nvSpPr>
        <xdr:cNvPr id="263" name="テキスト ボックス 262"/>
        <xdr:cNvSpPr txBox="1"/>
      </xdr:nvSpPr>
      <xdr:spPr>
        <a:xfrm>
          <a:off x="1752111" y="167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29942</xdr:rowOff>
    </xdr:from>
    <xdr:to>
      <xdr:col>6</xdr:col>
      <xdr:colOff>38100</xdr:colOff>
      <xdr:row>97</xdr:row>
      <xdr:rowOff>131542</xdr:rowOff>
    </xdr:to>
    <xdr:sp macro="" textlink="">
      <xdr:nvSpPr>
        <xdr:cNvPr id="264" name="楕円 263"/>
        <xdr:cNvSpPr/>
      </xdr:nvSpPr>
      <xdr:spPr>
        <a:xfrm>
          <a:off x="1079500" y="166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122669</xdr:rowOff>
    </xdr:from>
    <xdr:ext cx="534377" cy="259045"/>
    <xdr:sp macro="" textlink="">
      <xdr:nvSpPr>
        <xdr:cNvPr id="265" name="テキスト ボックス 264"/>
        <xdr:cNvSpPr txBox="1"/>
      </xdr:nvSpPr>
      <xdr:spPr>
        <a:xfrm>
          <a:off x="863111" y="167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6" name="フローチャート: 判断 305"/>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98823</xdr:rowOff>
    </xdr:from>
    <xdr:ext cx="378565" cy="259045"/>
    <xdr:sp macro="" textlink="">
      <xdr:nvSpPr>
        <xdr:cNvPr id="307" name="テキスト ボックス 306"/>
        <xdr:cNvSpPr txBox="1"/>
      </xdr:nvSpPr>
      <xdr:spPr>
        <a:xfrm>
          <a:off x="6783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97510</xdr:rowOff>
    </xdr:from>
    <xdr:to>
      <xdr:col>55</xdr:col>
      <xdr:colOff>0</xdr:colOff>
      <xdr:row>58</xdr:row>
      <xdr:rowOff>98425</xdr:rowOff>
    </xdr:to>
    <xdr:cxnSp macro="">
      <xdr:nvCxnSpPr>
        <xdr:cNvPr id="351" name="直線コネクタ 350"/>
        <xdr:cNvCxnSpPr/>
      </xdr:nvCxnSpPr>
      <xdr:spPr>
        <a:xfrm>
          <a:off x="9639300" y="1004161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61570</xdr:rowOff>
    </xdr:from>
    <xdr:to>
      <xdr:col>50</xdr:col>
      <xdr:colOff>114300</xdr:colOff>
      <xdr:row>58</xdr:row>
      <xdr:rowOff>97510</xdr:rowOff>
    </xdr:to>
    <xdr:cxnSp macro="">
      <xdr:nvCxnSpPr>
        <xdr:cNvPr id="354" name="直線コネクタ 353"/>
        <xdr:cNvCxnSpPr/>
      </xdr:nvCxnSpPr>
      <xdr:spPr>
        <a:xfrm>
          <a:off x="8750300" y="10005670"/>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49885</xdr:rowOff>
    </xdr:from>
    <xdr:to>
      <xdr:col>45</xdr:col>
      <xdr:colOff>177800</xdr:colOff>
      <xdr:row>58</xdr:row>
      <xdr:rowOff>61570</xdr:rowOff>
    </xdr:to>
    <xdr:cxnSp macro="">
      <xdr:nvCxnSpPr>
        <xdr:cNvPr id="357" name="直線コネクタ 356"/>
        <xdr:cNvCxnSpPr/>
      </xdr:nvCxnSpPr>
      <xdr:spPr>
        <a:xfrm>
          <a:off x="7861300" y="9993985"/>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49885</xdr:rowOff>
    </xdr:from>
    <xdr:to>
      <xdr:col>41</xdr:col>
      <xdr:colOff>50800</xdr:colOff>
      <xdr:row>58</xdr:row>
      <xdr:rowOff>79121</xdr:rowOff>
    </xdr:to>
    <xdr:cxnSp macro="">
      <xdr:nvCxnSpPr>
        <xdr:cNvPr id="360" name="直線コネクタ 359"/>
        <xdr:cNvCxnSpPr/>
      </xdr:nvCxnSpPr>
      <xdr:spPr>
        <a:xfrm flipV="1">
          <a:off x="6972300" y="9993985"/>
          <a:ext cx="889000" cy="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xdr:rowOff>
    </xdr:from>
    <xdr:to>
      <xdr:col>36</xdr:col>
      <xdr:colOff>165100</xdr:colOff>
      <xdr:row>56</xdr:row>
      <xdr:rowOff>111798</xdr:rowOff>
    </xdr:to>
    <xdr:sp macro="" textlink="">
      <xdr:nvSpPr>
        <xdr:cNvPr id="363" name="フローチャート: 判断 362"/>
        <xdr:cNvSpPr/>
      </xdr:nvSpPr>
      <xdr:spPr>
        <a:xfrm>
          <a:off x="6921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128325</xdr:rowOff>
    </xdr:from>
    <xdr:ext cx="534377" cy="259045"/>
    <xdr:sp macro="" textlink="">
      <xdr:nvSpPr>
        <xdr:cNvPr id="364" name="テキスト ボックス 363"/>
        <xdr:cNvSpPr txBox="1"/>
      </xdr:nvSpPr>
      <xdr:spPr>
        <a:xfrm>
          <a:off x="6705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47625</xdr:rowOff>
    </xdr:from>
    <xdr:to>
      <xdr:col>55</xdr:col>
      <xdr:colOff>50800</xdr:colOff>
      <xdr:row>58</xdr:row>
      <xdr:rowOff>149225</xdr:rowOff>
    </xdr:to>
    <xdr:sp macro="" textlink="">
      <xdr:nvSpPr>
        <xdr:cNvPr id="370" name="楕円 369"/>
        <xdr:cNvSpPr/>
      </xdr:nvSpPr>
      <xdr:spPr>
        <a:xfrm>
          <a:off x="104267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134002</xdr:rowOff>
    </xdr:from>
    <xdr:ext cx="469744" cy="259045"/>
    <xdr:sp macro="" textlink="">
      <xdr:nvSpPr>
        <xdr:cNvPr id="371" name="農林水産業費該当値テキスト"/>
        <xdr:cNvSpPr txBox="1"/>
      </xdr:nvSpPr>
      <xdr:spPr>
        <a:xfrm>
          <a:off x="10528300" y="99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46710</xdr:rowOff>
    </xdr:from>
    <xdr:to>
      <xdr:col>50</xdr:col>
      <xdr:colOff>165100</xdr:colOff>
      <xdr:row>58</xdr:row>
      <xdr:rowOff>148310</xdr:rowOff>
    </xdr:to>
    <xdr:sp macro="" textlink="">
      <xdr:nvSpPr>
        <xdr:cNvPr id="372" name="楕円 371"/>
        <xdr:cNvSpPr/>
      </xdr:nvSpPr>
      <xdr:spPr>
        <a:xfrm>
          <a:off x="9588500" y="99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139437</xdr:rowOff>
    </xdr:from>
    <xdr:ext cx="469744" cy="259045"/>
    <xdr:sp macro="" textlink="">
      <xdr:nvSpPr>
        <xdr:cNvPr id="373" name="テキスト ボックス 372"/>
        <xdr:cNvSpPr txBox="1"/>
      </xdr:nvSpPr>
      <xdr:spPr>
        <a:xfrm>
          <a:off x="9404428" y="100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10770</xdr:rowOff>
    </xdr:from>
    <xdr:to>
      <xdr:col>46</xdr:col>
      <xdr:colOff>38100</xdr:colOff>
      <xdr:row>58</xdr:row>
      <xdr:rowOff>112370</xdr:rowOff>
    </xdr:to>
    <xdr:sp macro="" textlink="">
      <xdr:nvSpPr>
        <xdr:cNvPr id="374" name="楕円 373"/>
        <xdr:cNvSpPr/>
      </xdr:nvSpPr>
      <xdr:spPr>
        <a:xfrm>
          <a:off x="8699500" y="99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103497</xdr:rowOff>
    </xdr:from>
    <xdr:ext cx="534377" cy="259045"/>
    <xdr:sp macro="" textlink="">
      <xdr:nvSpPr>
        <xdr:cNvPr id="375" name="テキスト ボックス 374"/>
        <xdr:cNvSpPr txBox="1"/>
      </xdr:nvSpPr>
      <xdr:spPr>
        <a:xfrm>
          <a:off x="8483111" y="100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170535</xdr:rowOff>
    </xdr:from>
    <xdr:to>
      <xdr:col>41</xdr:col>
      <xdr:colOff>101600</xdr:colOff>
      <xdr:row>58</xdr:row>
      <xdr:rowOff>100685</xdr:rowOff>
    </xdr:to>
    <xdr:sp macro="" textlink="">
      <xdr:nvSpPr>
        <xdr:cNvPr id="376" name="楕円 375"/>
        <xdr:cNvSpPr/>
      </xdr:nvSpPr>
      <xdr:spPr>
        <a:xfrm>
          <a:off x="7810500" y="99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91812</xdr:rowOff>
    </xdr:from>
    <xdr:ext cx="534377" cy="259045"/>
    <xdr:sp macro="" textlink="">
      <xdr:nvSpPr>
        <xdr:cNvPr id="377" name="テキスト ボックス 376"/>
        <xdr:cNvSpPr txBox="1"/>
      </xdr:nvSpPr>
      <xdr:spPr>
        <a:xfrm>
          <a:off x="7594111" y="1003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28321</xdr:rowOff>
    </xdr:from>
    <xdr:to>
      <xdr:col>36</xdr:col>
      <xdr:colOff>165100</xdr:colOff>
      <xdr:row>58</xdr:row>
      <xdr:rowOff>129921</xdr:rowOff>
    </xdr:to>
    <xdr:sp macro="" textlink="">
      <xdr:nvSpPr>
        <xdr:cNvPr id="378" name="楕円 377"/>
        <xdr:cNvSpPr/>
      </xdr:nvSpPr>
      <xdr:spPr>
        <a:xfrm>
          <a:off x="6921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121048</xdr:rowOff>
    </xdr:from>
    <xdr:ext cx="534377" cy="259045"/>
    <xdr:sp macro="" textlink="">
      <xdr:nvSpPr>
        <xdr:cNvPr id="379" name="テキスト ボックス 378"/>
        <xdr:cNvSpPr txBox="1"/>
      </xdr:nvSpPr>
      <xdr:spPr>
        <a:xfrm>
          <a:off x="6705111" y="100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9297</xdr:rowOff>
    </xdr:from>
    <xdr:to>
      <xdr:col>55</xdr:col>
      <xdr:colOff>0</xdr:colOff>
      <xdr:row>79</xdr:row>
      <xdr:rowOff>33058</xdr:rowOff>
    </xdr:to>
    <xdr:cxnSp macro="">
      <xdr:nvCxnSpPr>
        <xdr:cNvPr id="408" name="直線コネクタ 407"/>
        <xdr:cNvCxnSpPr/>
      </xdr:nvCxnSpPr>
      <xdr:spPr>
        <a:xfrm flipV="1">
          <a:off x="9639300" y="13553847"/>
          <a:ext cx="8382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32398</xdr:rowOff>
    </xdr:from>
    <xdr:to>
      <xdr:col>50</xdr:col>
      <xdr:colOff>114300</xdr:colOff>
      <xdr:row>79</xdr:row>
      <xdr:rowOff>33058</xdr:rowOff>
    </xdr:to>
    <xdr:cxnSp macro="">
      <xdr:nvCxnSpPr>
        <xdr:cNvPr id="411" name="直線コネクタ 410"/>
        <xdr:cNvCxnSpPr/>
      </xdr:nvCxnSpPr>
      <xdr:spPr>
        <a:xfrm>
          <a:off x="8750300" y="13576948"/>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32398</xdr:rowOff>
    </xdr:from>
    <xdr:to>
      <xdr:col>45</xdr:col>
      <xdr:colOff>177800</xdr:colOff>
      <xdr:row>79</xdr:row>
      <xdr:rowOff>33655</xdr:rowOff>
    </xdr:to>
    <xdr:cxnSp macro="">
      <xdr:nvCxnSpPr>
        <xdr:cNvPr id="414" name="直線コネクタ 413"/>
        <xdr:cNvCxnSpPr/>
      </xdr:nvCxnSpPr>
      <xdr:spPr>
        <a:xfrm flipV="1">
          <a:off x="7861300" y="1357694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33223</xdr:rowOff>
    </xdr:from>
    <xdr:to>
      <xdr:col>41</xdr:col>
      <xdr:colOff>50800</xdr:colOff>
      <xdr:row>79</xdr:row>
      <xdr:rowOff>33655</xdr:rowOff>
    </xdr:to>
    <xdr:cxnSp macro="">
      <xdr:nvCxnSpPr>
        <xdr:cNvPr id="417" name="直線コネクタ 416"/>
        <xdr:cNvCxnSpPr/>
      </xdr:nvCxnSpPr>
      <xdr:spPr>
        <a:xfrm>
          <a:off x="6972300" y="1357777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20" name="フローチャート: 判断 419"/>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32720</xdr:rowOff>
    </xdr:from>
    <xdr:ext cx="534377" cy="259045"/>
    <xdr:sp macro="" textlink="">
      <xdr:nvSpPr>
        <xdr:cNvPr id="421" name="テキスト ボックス 420"/>
        <xdr:cNvSpPr txBox="1"/>
      </xdr:nvSpPr>
      <xdr:spPr>
        <a:xfrm>
          <a:off x="6705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129947</xdr:rowOff>
    </xdr:from>
    <xdr:to>
      <xdr:col>55</xdr:col>
      <xdr:colOff>50800</xdr:colOff>
      <xdr:row>79</xdr:row>
      <xdr:rowOff>60097</xdr:rowOff>
    </xdr:to>
    <xdr:sp macro="" textlink="">
      <xdr:nvSpPr>
        <xdr:cNvPr id="427" name="楕円 426"/>
        <xdr:cNvSpPr/>
      </xdr:nvSpPr>
      <xdr:spPr>
        <a:xfrm>
          <a:off x="10426700" y="13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44874</xdr:rowOff>
    </xdr:from>
    <xdr:ext cx="469744" cy="259045"/>
    <xdr:sp macro="" textlink="">
      <xdr:nvSpPr>
        <xdr:cNvPr id="428" name="商工費該当値テキスト"/>
        <xdr:cNvSpPr txBox="1"/>
      </xdr:nvSpPr>
      <xdr:spPr>
        <a:xfrm>
          <a:off x="10528300" y="1341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153708</xdr:rowOff>
    </xdr:from>
    <xdr:to>
      <xdr:col>50</xdr:col>
      <xdr:colOff>165100</xdr:colOff>
      <xdr:row>79</xdr:row>
      <xdr:rowOff>83858</xdr:rowOff>
    </xdr:to>
    <xdr:sp macro="" textlink="">
      <xdr:nvSpPr>
        <xdr:cNvPr id="429" name="楕円 428"/>
        <xdr:cNvSpPr/>
      </xdr:nvSpPr>
      <xdr:spPr>
        <a:xfrm>
          <a:off x="9588500" y="135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74985</xdr:rowOff>
    </xdr:from>
    <xdr:ext cx="378565" cy="259045"/>
    <xdr:sp macro="" textlink="">
      <xdr:nvSpPr>
        <xdr:cNvPr id="430" name="テキスト ボックス 429"/>
        <xdr:cNvSpPr txBox="1"/>
      </xdr:nvSpPr>
      <xdr:spPr>
        <a:xfrm>
          <a:off x="9450017" y="1361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153048</xdr:rowOff>
    </xdr:from>
    <xdr:to>
      <xdr:col>46</xdr:col>
      <xdr:colOff>38100</xdr:colOff>
      <xdr:row>79</xdr:row>
      <xdr:rowOff>83198</xdr:rowOff>
    </xdr:to>
    <xdr:sp macro="" textlink="">
      <xdr:nvSpPr>
        <xdr:cNvPr id="431" name="楕円 430"/>
        <xdr:cNvSpPr/>
      </xdr:nvSpPr>
      <xdr:spPr>
        <a:xfrm>
          <a:off x="8699500" y="135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74325</xdr:rowOff>
    </xdr:from>
    <xdr:ext cx="378565" cy="259045"/>
    <xdr:sp macro="" textlink="">
      <xdr:nvSpPr>
        <xdr:cNvPr id="432" name="テキスト ボックス 431"/>
        <xdr:cNvSpPr txBox="1"/>
      </xdr:nvSpPr>
      <xdr:spPr>
        <a:xfrm>
          <a:off x="8561017" y="1361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154305</xdr:rowOff>
    </xdr:from>
    <xdr:to>
      <xdr:col>41</xdr:col>
      <xdr:colOff>101600</xdr:colOff>
      <xdr:row>79</xdr:row>
      <xdr:rowOff>84455</xdr:rowOff>
    </xdr:to>
    <xdr:sp macro="" textlink="">
      <xdr:nvSpPr>
        <xdr:cNvPr id="433" name="楕円 432"/>
        <xdr:cNvSpPr/>
      </xdr:nvSpPr>
      <xdr:spPr>
        <a:xfrm>
          <a:off x="7810500" y="135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75582</xdr:rowOff>
    </xdr:from>
    <xdr:ext cx="378565" cy="259045"/>
    <xdr:sp macro="" textlink="">
      <xdr:nvSpPr>
        <xdr:cNvPr id="434" name="テキスト ボックス 433"/>
        <xdr:cNvSpPr txBox="1"/>
      </xdr:nvSpPr>
      <xdr:spPr>
        <a:xfrm>
          <a:off x="7672017" y="13620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153873</xdr:rowOff>
    </xdr:from>
    <xdr:to>
      <xdr:col>36</xdr:col>
      <xdr:colOff>165100</xdr:colOff>
      <xdr:row>79</xdr:row>
      <xdr:rowOff>84023</xdr:rowOff>
    </xdr:to>
    <xdr:sp macro="" textlink="">
      <xdr:nvSpPr>
        <xdr:cNvPr id="435" name="楕円 434"/>
        <xdr:cNvSpPr/>
      </xdr:nvSpPr>
      <xdr:spPr>
        <a:xfrm>
          <a:off x="6921500" y="135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75150</xdr:rowOff>
    </xdr:from>
    <xdr:ext cx="378565" cy="259045"/>
    <xdr:sp macro="" textlink="">
      <xdr:nvSpPr>
        <xdr:cNvPr id="436" name="テキスト ボックス 435"/>
        <xdr:cNvSpPr txBox="1"/>
      </xdr:nvSpPr>
      <xdr:spPr>
        <a:xfrm>
          <a:off x="6783017" y="1361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114733</xdr:rowOff>
    </xdr:from>
    <xdr:to>
      <xdr:col>55</xdr:col>
      <xdr:colOff>0</xdr:colOff>
      <xdr:row>97</xdr:row>
      <xdr:rowOff>117740</xdr:rowOff>
    </xdr:to>
    <xdr:cxnSp macro="">
      <xdr:nvCxnSpPr>
        <xdr:cNvPr id="463" name="直線コネクタ 462"/>
        <xdr:cNvCxnSpPr/>
      </xdr:nvCxnSpPr>
      <xdr:spPr>
        <a:xfrm flipV="1">
          <a:off x="9639300" y="16745383"/>
          <a:ext cx="8382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89974</xdr:rowOff>
    </xdr:from>
    <xdr:to>
      <xdr:col>50</xdr:col>
      <xdr:colOff>114300</xdr:colOff>
      <xdr:row>97</xdr:row>
      <xdr:rowOff>117740</xdr:rowOff>
    </xdr:to>
    <xdr:cxnSp macro="">
      <xdr:nvCxnSpPr>
        <xdr:cNvPr id="466" name="直線コネクタ 465"/>
        <xdr:cNvCxnSpPr/>
      </xdr:nvCxnSpPr>
      <xdr:spPr>
        <a:xfrm>
          <a:off x="8750300" y="16720624"/>
          <a:ext cx="889000" cy="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79259</xdr:rowOff>
    </xdr:from>
    <xdr:to>
      <xdr:col>45</xdr:col>
      <xdr:colOff>177800</xdr:colOff>
      <xdr:row>97</xdr:row>
      <xdr:rowOff>89974</xdr:rowOff>
    </xdr:to>
    <xdr:cxnSp macro="">
      <xdr:nvCxnSpPr>
        <xdr:cNvPr id="469" name="直線コネクタ 468"/>
        <xdr:cNvCxnSpPr/>
      </xdr:nvCxnSpPr>
      <xdr:spPr>
        <a:xfrm>
          <a:off x="7861300" y="16709909"/>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79259</xdr:rowOff>
    </xdr:from>
    <xdr:to>
      <xdr:col>41</xdr:col>
      <xdr:colOff>50800</xdr:colOff>
      <xdr:row>97</xdr:row>
      <xdr:rowOff>112519</xdr:rowOff>
    </xdr:to>
    <xdr:cxnSp macro="">
      <xdr:nvCxnSpPr>
        <xdr:cNvPr id="472" name="直線コネクタ 471"/>
        <xdr:cNvCxnSpPr/>
      </xdr:nvCxnSpPr>
      <xdr:spPr>
        <a:xfrm flipV="1">
          <a:off x="6972300" y="16709909"/>
          <a:ext cx="8890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75" name="フローチャート: 判断 474"/>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26991</xdr:rowOff>
    </xdr:from>
    <xdr:ext cx="534377" cy="259045"/>
    <xdr:sp macro="" textlink="">
      <xdr:nvSpPr>
        <xdr:cNvPr id="476" name="テキスト ボックス 475"/>
        <xdr:cNvSpPr txBox="1"/>
      </xdr:nvSpPr>
      <xdr:spPr>
        <a:xfrm>
          <a:off x="6705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63933</xdr:rowOff>
    </xdr:from>
    <xdr:to>
      <xdr:col>55</xdr:col>
      <xdr:colOff>50800</xdr:colOff>
      <xdr:row>97</xdr:row>
      <xdr:rowOff>165533</xdr:rowOff>
    </xdr:to>
    <xdr:sp macro="" textlink="">
      <xdr:nvSpPr>
        <xdr:cNvPr id="482" name="楕円 481"/>
        <xdr:cNvSpPr/>
      </xdr:nvSpPr>
      <xdr:spPr>
        <a:xfrm>
          <a:off x="10426700" y="166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42360</xdr:rowOff>
    </xdr:from>
    <xdr:ext cx="534377" cy="259045"/>
    <xdr:sp macro="" textlink="">
      <xdr:nvSpPr>
        <xdr:cNvPr id="483" name="土木費該当値テキスト"/>
        <xdr:cNvSpPr txBox="1"/>
      </xdr:nvSpPr>
      <xdr:spPr>
        <a:xfrm>
          <a:off x="10528300" y="166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66940</xdr:rowOff>
    </xdr:from>
    <xdr:to>
      <xdr:col>50</xdr:col>
      <xdr:colOff>165100</xdr:colOff>
      <xdr:row>97</xdr:row>
      <xdr:rowOff>168540</xdr:rowOff>
    </xdr:to>
    <xdr:sp macro="" textlink="">
      <xdr:nvSpPr>
        <xdr:cNvPr id="484" name="楕円 483"/>
        <xdr:cNvSpPr/>
      </xdr:nvSpPr>
      <xdr:spPr>
        <a:xfrm>
          <a:off x="9588500" y="166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159667</xdr:rowOff>
    </xdr:from>
    <xdr:ext cx="534377" cy="259045"/>
    <xdr:sp macro="" textlink="">
      <xdr:nvSpPr>
        <xdr:cNvPr id="485" name="テキスト ボックス 484"/>
        <xdr:cNvSpPr txBox="1"/>
      </xdr:nvSpPr>
      <xdr:spPr>
        <a:xfrm>
          <a:off x="9372111" y="167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39174</xdr:rowOff>
    </xdr:from>
    <xdr:to>
      <xdr:col>46</xdr:col>
      <xdr:colOff>38100</xdr:colOff>
      <xdr:row>97</xdr:row>
      <xdr:rowOff>140774</xdr:rowOff>
    </xdr:to>
    <xdr:sp macro="" textlink="">
      <xdr:nvSpPr>
        <xdr:cNvPr id="486" name="楕円 485"/>
        <xdr:cNvSpPr/>
      </xdr:nvSpPr>
      <xdr:spPr>
        <a:xfrm>
          <a:off x="8699500" y="166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131901</xdr:rowOff>
    </xdr:from>
    <xdr:ext cx="534377" cy="259045"/>
    <xdr:sp macro="" textlink="">
      <xdr:nvSpPr>
        <xdr:cNvPr id="487" name="テキスト ボックス 486"/>
        <xdr:cNvSpPr txBox="1"/>
      </xdr:nvSpPr>
      <xdr:spPr>
        <a:xfrm>
          <a:off x="8483111" y="167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28459</xdr:rowOff>
    </xdr:from>
    <xdr:to>
      <xdr:col>41</xdr:col>
      <xdr:colOff>101600</xdr:colOff>
      <xdr:row>97</xdr:row>
      <xdr:rowOff>130059</xdr:rowOff>
    </xdr:to>
    <xdr:sp macro="" textlink="">
      <xdr:nvSpPr>
        <xdr:cNvPr id="488" name="楕円 487"/>
        <xdr:cNvSpPr/>
      </xdr:nvSpPr>
      <xdr:spPr>
        <a:xfrm>
          <a:off x="7810500" y="166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121186</xdr:rowOff>
    </xdr:from>
    <xdr:ext cx="534377" cy="259045"/>
    <xdr:sp macro="" textlink="">
      <xdr:nvSpPr>
        <xdr:cNvPr id="489" name="テキスト ボックス 488"/>
        <xdr:cNvSpPr txBox="1"/>
      </xdr:nvSpPr>
      <xdr:spPr>
        <a:xfrm>
          <a:off x="7594111" y="1675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61719</xdr:rowOff>
    </xdr:from>
    <xdr:to>
      <xdr:col>36</xdr:col>
      <xdr:colOff>165100</xdr:colOff>
      <xdr:row>97</xdr:row>
      <xdr:rowOff>163319</xdr:rowOff>
    </xdr:to>
    <xdr:sp macro="" textlink="">
      <xdr:nvSpPr>
        <xdr:cNvPr id="490" name="楕円 489"/>
        <xdr:cNvSpPr/>
      </xdr:nvSpPr>
      <xdr:spPr>
        <a:xfrm>
          <a:off x="6921500" y="166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154446</xdr:rowOff>
    </xdr:from>
    <xdr:ext cx="534377" cy="259045"/>
    <xdr:sp macro="" textlink="">
      <xdr:nvSpPr>
        <xdr:cNvPr id="491" name="テキスト ボックス 490"/>
        <xdr:cNvSpPr txBox="1"/>
      </xdr:nvSpPr>
      <xdr:spPr>
        <a:xfrm>
          <a:off x="6705111" y="1678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21165</xdr:rowOff>
    </xdr:from>
    <xdr:to>
      <xdr:col>85</xdr:col>
      <xdr:colOff>127000</xdr:colOff>
      <xdr:row>38</xdr:row>
      <xdr:rowOff>54290</xdr:rowOff>
    </xdr:to>
    <xdr:cxnSp macro="">
      <xdr:nvCxnSpPr>
        <xdr:cNvPr id="522" name="直線コネクタ 521"/>
        <xdr:cNvCxnSpPr/>
      </xdr:nvCxnSpPr>
      <xdr:spPr>
        <a:xfrm flipV="1">
          <a:off x="15481300" y="6536265"/>
          <a:ext cx="8382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54290</xdr:rowOff>
    </xdr:from>
    <xdr:to>
      <xdr:col>81</xdr:col>
      <xdr:colOff>50800</xdr:colOff>
      <xdr:row>38</xdr:row>
      <xdr:rowOff>60387</xdr:rowOff>
    </xdr:to>
    <xdr:cxnSp macro="">
      <xdr:nvCxnSpPr>
        <xdr:cNvPr id="525" name="直線コネクタ 524"/>
        <xdr:cNvCxnSpPr/>
      </xdr:nvCxnSpPr>
      <xdr:spPr>
        <a:xfrm flipV="1">
          <a:off x="14592300" y="6569390"/>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109569</xdr:rowOff>
    </xdr:from>
    <xdr:to>
      <xdr:col>76</xdr:col>
      <xdr:colOff>114300</xdr:colOff>
      <xdr:row>38</xdr:row>
      <xdr:rowOff>60387</xdr:rowOff>
    </xdr:to>
    <xdr:cxnSp macro="">
      <xdr:nvCxnSpPr>
        <xdr:cNvPr id="528" name="直線コネクタ 527"/>
        <xdr:cNvCxnSpPr/>
      </xdr:nvCxnSpPr>
      <xdr:spPr>
        <a:xfrm>
          <a:off x="13703300" y="6453219"/>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109569</xdr:rowOff>
    </xdr:from>
    <xdr:to>
      <xdr:col>71</xdr:col>
      <xdr:colOff>177800</xdr:colOff>
      <xdr:row>38</xdr:row>
      <xdr:rowOff>54443</xdr:rowOff>
    </xdr:to>
    <xdr:cxnSp macro="">
      <xdr:nvCxnSpPr>
        <xdr:cNvPr id="531" name="直線コネクタ 530"/>
        <xdr:cNvCxnSpPr/>
      </xdr:nvCxnSpPr>
      <xdr:spPr>
        <a:xfrm flipV="1">
          <a:off x="12814300" y="6453219"/>
          <a:ext cx="889000" cy="11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34" name="フローチャート: 判断 533"/>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72088</xdr:rowOff>
    </xdr:from>
    <xdr:ext cx="534377" cy="259045"/>
    <xdr:sp macro="" textlink="">
      <xdr:nvSpPr>
        <xdr:cNvPr id="535" name="テキスト ボックス 534"/>
        <xdr:cNvSpPr txBox="1"/>
      </xdr:nvSpPr>
      <xdr:spPr>
        <a:xfrm>
          <a:off x="12547111" y="62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141815</xdr:rowOff>
    </xdr:from>
    <xdr:to>
      <xdr:col>85</xdr:col>
      <xdr:colOff>177800</xdr:colOff>
      <xdr:row>38</xdr:row>
      <xdr:rowOff>71965</xdr:rowOff>
    </xdr:to>
    <xdr:sp macro="" textlink="">
      <xdr:nvSpPr>
        <xdr:cNvPr id="541" name="楕円 540"/>
        <xdr:cNvSpPr/>
      </xdr:nvSpPr>
      <xdr:spPr>
        <a:xfrm>
          <a:off x="16268700" y="64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65944</xdr:rowOff>
    </xdr:from>
    <xdr:ext cx="534377" cy="259045"/>
    <xdr:sp macro="" textlink="">
      <xdr:nvSpPr>
        <xdr:cNvPr id="542" name="消防費該当値テキスト"/>
        <xdr:cNvSpPr txBox="1"/>
      </xdr:nvSpPr>
      <xdr:spPr>
        <a:xfrm>
          <a:off x="16370300"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3490</xdr:rowOff>
    </xdr:from>
    <xdr:to>
      <xdr:col>81</xdr:col>
      <xdr:colOff>101600</xdr:colOff>
      <xdr:row>38</xdr:row>
      <xdr:rowOff>105090</xdr:rowOff>
    </xdr:to>
    <xdr:sp macro="" textlink="">
      <xdr:nvSpPr>
        <xdr:cNvPr id="543" name="楕円 542"/>
        <xdr:cNvSpPr/>
      </xdr:nvSpPr>
      <xdr:spPr>
        <a:xfrm>
          <a:off x="15430500" y="65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96217</xdr:rowOff>
    </xdr:from>
    <xdr:ext cx="534377" cy="259045"/>
    <xdr:sp macro="" textlink="">
      <xdr:nvSpPr>
        <xdr:cNvPr id="544" name="テキスト ボックス 543"/>
        <xdr:cNvSpPr txBox="1"/>
      </xdr:nvSpPr>
      <xdr:spPr>
        <a:xfrm>
          <a:off x="15214111" y="66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9587</xdr:rowOff>
    </xdr:from>
    <xdr:to>
      <xdr:col>76</xdr:col>
      <xdr:colOff>165100</xdr:colOff>
      <xdr:row>38</xdr:row>
      <xdr:rowOff>111187</xdr:rowOff>
    </xdr:to>
    <xdr:sp macro="" textlink="">
      <xdr:nvSpPr>
        <xdr:cNvPr id="545" name="楕円 544"/>
        <xdr:cNvSpPr/>
      </xdr:nvSpPr>
      <xdr:spPr>
        <a:xfrm>
          <a:off x="14541500" y="65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102314</xdr:rowOff>
    </xdr:from>
    <xdr:ext cx="534377" cy="259045"/>
    <xdr:sp macro="" textlink="">
      <xdr:nvSpPr>
        <xdr:cNvPr id="546" name="テキスト ボックス 545"/>
        <xdr:cNvSpPr txBox="1"/>
      </xdr:nvSpPr>
      <xdr:spPr>
        <a:xfrm>
          <a:off x="14325111" y="66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58769</xdr:rowOff>
    </xdr:from>
    <xdr:to>
      <xdr:col>72</xdr:col>
      <xdr:colOff>38100</xdr:colOff>
      <xdr:row>37</xdr:row>
      <xdr:rowOff>160369</xdr:rowOff>
    </xdr:to>
    <xdr:sp macro="" textlink="">
      <xdr:nvSpPr>
        <xdr:cNvPr id="547" name="楕円 546"/>
        <xdr:cNvSpPr/>
      </xdr:nvSpPr>
      <xdr:spPr>
        <a:xfrm>
          <a:off x="13652500" y="64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5446</xdr:rowOff>
    </xdr:from>
    <xdr:ext cx="534377" cy="259045"/>
    <xdr:sp macro="" textlink="">
      <xdr:nvSpPr>
        <xdr:cNvPr id="548" name="テキスト ボックス 547"/>
        <xdr:cNvSpPr txBox="1"/>
      </xdr:nvSpPr>
      <xdr:spPr>
        <a:xfrm>
          <a:off x="13436111" y="61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3643</xdr:rowOff>
    </xdr:from>
    <xdr:to>
      <xdr:col>67</xdr:col>
      <xdr:colOff>101600</xdr:colOff>
      <xdr:row>38</xdr:row>
      <xdr:rowOff>105243</xdr:rowOff>
    </xdr:to>
    <xdr:sp macro="" textlink="">
      <xdr:nvSpPr>
        <xdr:cNvPr id="549" name="楕円 548"/>
        <xdr:cNvSpPr/>
      </xdr:nvSpPr>
      <xdr:spPr>
        <a:xfrm>
          <a:off x="12763500" y="65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96370</xdr:rowOff>
    </xdr:from>
    <xdr:ext cx="534377" cy="259045"/>
    <xdr:sp macro="" textlink="">
      <xdr:nvSpPr>
        <xdr:cNvPr id="550" name="テキスト ボックス 549"/>
        <xdr:cNvSpPr txBox="1"/>
      </xdr:nvSpPr>
      <xdr:spPr>
        <a:xfrm>
          <a:off x="12547111" y="661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20546</xdr:rowOff>
    </xdr:from>
    <xdr:to>
      <xdr:col>85</xdr:col>
      <xdr:colOff>127000</xdr:colOff>
      <xdr:row>58</xdr:row>
      <xdr:rowOff>68278</xdr:rowOff>
    </xdr:to>
    <xdr:cxnSp macro="">
      <xdr:nvCxnSpPr>
        <xdr:cNvPr id="579" name="直線コネクタ 578"/>
        <xdr:cNvCxnSpPr/>
      </xdr:nvCxnSpPr>
      <xdr:spPr>
        <a:xfrm>
          <a:off x="15481300" y="9964646"/>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20546</xdr:rowOff>
    </xdr:from>
    <xdr:to>
      <xdr:col>81</xdr:col>
      <xdr:colOff>50800</xdr:colOff>
      <xdr:row>58</xdr:row>
      <xdr:rowOff>60258</xdr:rowOff>
    </xdr:to>
    <xdr:cxnSp macro="">
      <xdr:nvCxnSpPr>
        <xdr:cNvPr id="582" name="直線コネクタ 581"/>
        <xdr:cNvCxnSpPr/>
      </xdr:nvCxnSpPr>
      <xdr:spPr>
        <a:xfrm flipV="1">
          <a:off x="14592300" y="9964646"/>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48256</xdr:rowOff>
    </xdr:from>
    <xdr:to>
      <xdr:col>76</xdr:col>
      <xdr:colOff>114300</xdr:colOff>
      <xdr:row>58</xdr:row>
      <xdr:rowOff>60258</xdr:rowOff>
    </xdr:to>
    <xdr:cxnSp macro="">
      <xdr:nvCxnSpPr>
        <xdr:cNvPr id="585" name="直線コネクタ 584"/>
        <xdr:cNvCxnSpPr/>
      </xdr:nvCxnSpPr>
      <xdr:spPr>
        <a:xfrm>
          <a:off x="13703300" y="999235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48256</xdr:rowOff>
    </xdr:from>
    <xdr:to>
      <xdr:col>71</xdr:col>
      <xdr:colOff>177800</xdr:colOff>
      <xdr:row>58</xdr:row>
      <xdr:rowOff>59877</xdr:rowOff>
    </xdr:to>
    <xdr:cxnSp macro="">
      <xdr:nvCxnSpPr>
        <xdr:cNvPr id="588" name="直線コネクタ 587"/>
        <xdr:cNvCxnSpPr/>
      </xdr:nvCxnSpPr>
      <xdr:spPr>
        <a:xfrm flipV="1">
          <a:off x="12814300" y="9992356"/>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91" name="フローチャート: 判断 590"/>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92" name="テキスト ボックス 591"/>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17478</xdr:rowOff>
    </xdr:from>
    <xdr:to>
      <xdr:col>85</xdr:col>
      <xdr:colOff>177800</xdr:colOff>
      <xdr:row>58</xdr:row>
      <xdr:rowOff>119078</xdr:rowOff>
    </xdr:to>
    <xdr:sp macro="" textlink="">
      <xdr:nvSpPr>
        <xdr:cNvPr id="598" name="楕円 597"/>
        <xdr:cNvSpPr/>
      </xdr:nvSpPr>
      <xdr:spPr>
        <a:xfrm>
          <a:off x="16268700" y="996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103855</xdr:rowOff>
    </xdr:from>
    <xdr:ext cx="534377" cy="259045"/>
    <xdr:sp macro="" textlink="">
      <xdr:nvSpPr>
        <xdr:cNvPr id="599" name="教育費該当値テキスト"/>
        <xdr:cNvSpPr txBox="1"/>
      </xdr:nvSpPr>
      <xdr:spPr>
        <a:xfrm>
          <a:off x="16370300" y="987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141196</xdr:rowOff>
    </xdr:from>
    <xdr:to>
      <xdr:col>81</xdr:col>
      <xdr:colOff>101600</xdr:colOff>
      <xdr:row>58</xdr:row>
      <xdr:rowOff>71346</xdr:rowOff>
    </xdr:to>
    <xdr:sp macro="" textlink="">
      <xdr:nvSpPr>
        <xdr:cNvPr id="600" name="楕円 599"/>
        <xdr:cNvSpPr/>
      </xdr:nvSpPr>
      <xdr:spPr>
        <a:xfrm>
          <a:off x="15430500" y="9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62473</xdr:rowOff>
    </xdr:from>
    <xdr:ext cx="534377" cy="259045"/>
    <xdr:sp macro="" textlink="">
      <xdr:nvSpPr>
        <xdr:cNvPr id="601" name="テキスト ボックス 600"/>
        <xdr:cNvSpPr txBox="1"/>
      </xdr:nvSpPr>
      <xdr:spPr>
        <a:xfrm>
          <a:off x="15214111" y="100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9458</xdr:rowOff>
    </xdr:from>
    <xdr:to>
      <xdr:col>76</xdr:col>
      <xdr:colOff>165100</xdr:colOff>
      <xdr:row>58</xdr:row>
      <xdr:rowOff>111058</xdr:rowOff>
    </xdr:to>
    <xdr:sp macro="" textlink="">
      <xdr:nvSpPr>
        <xdr:cNvPr id="602" name="楕円 601"/>
        <xdr:cNvSpPr/>
      </xdr:nvSpPr>
      <xdr:spPr>
        <a:xfrm>
          <a:off x="14541500" y="99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102185</xdr:rowOff>
    </xdr:from>
    <xdr:ext cx="534377" cy="259045"/>
    <xdr:sp macro="" textlink="">
      <xdr:nvSpPr>
        <xdr:cNvPr id="603" name="テキスト ボックス 602"/>
        <xdr:cNvSpPr txBox="1"/>
      </xdr:nvSpPr>
      <xdr:spPr>
        <a:xfrm>
          <a:off x="14325111" y="100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168906</xdr:rowOff>
    </xdr:from>
    <xdr:to>
      <xdr:col>72</xdr:col>
      <xdr:colOff>38100</xdr:colOff>
      <xdr:row>58</xdr:row>
      <xdr:rowOff>99056</xdr:rowOff>
    </xdr:to>
    <xdr:sp macro="" textlink="">
      <xdr:nvSpPr>
        <xdr:cNvPr id="604" name="楕円 603"/>
        <xdr:cNvSpPr/>
      </xdr:nvSpPr>
      <xdr:spPr>
        <a:xfrm>
          <a:off x="13652500" y="99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90183</xdr:rowOff>
    </xdr:from>
    <xdr:ext cx="534377" cy="259045"/>
    <xdr:sp macro="" textlink="">
      <xdr:nvSpPr>
        <xdr:cNvPr id="605" name="テキスト ボックス 604"/>
        <xdr:cNvSpPr txBox="1"/>
      </xdr:nvSpPr>
      <xdr:spPr>
        <a:xfrm>
          <a:off x="13436111" y="100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9077</xdr:rowOff>
    </xdr:from>
    <xdr:to>
      <xdr:col>67</xdr:col>
      <xdr:colOff>101600</xdr:colOff>
      <xdr:row>58</xdr:row>
      <xdr:rowOff>110677</xdr:rowOff>
    </xdr:to>
    <xdr:sp macro="" textlink="">
      <xdr:nvSpPr>
        <xdr:cNvPr id="606" name="楕円 605"/>
        <xdr:cNvSpPr/>
      </xdr:nvSpPr>
      <xdr:spPr>
        <a:xfrm>
          <a:off x="12763500" y="99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101804</xdr:rowOff>
    </xdr:from>
    <xdr:ext cx="534377" cy="259045"/>
    <xdr:sp macro="" textlink="">
      <xdr:nvSpPr>
        <xdr:cNvPr id="607" name="テキスト ボックス 606"/>
        <xdr:cNvSpPr txBox="1"/>
      </xdr:nvSpPr>
      <xdr:spPr>
        <a:xfrm>
          <a:off x="12547111" y="100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153924</xdr:rowOff>
    </xdr:from>
    <xdr:to>
      <xdr:col>85</xdr:col>
      <xdr:colOff>127000</xdr:colOff>
      <xdr:row>78</xdr:row>
      <xdr:rowOff>156857</xdr:rowOff>
    </xdr:to>
    <xdr:cxnSp macro="">
      <xdr:nvCxnSpPr>
        <xdr:cNvPr id="636" name="直線コネクタ 635"/>
        <xdr:cNvCxnSpPr/>
      </xdr:nvCxnSpPr>
      <xdr:spPr>
        <a:xfrm>
          <a:off x="15481300" y="13527024"/>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153924</xdr:rowOff>
    </xdr:from>
    <xdr:to>
      <xdr:col>81</xdr:col>
      <xdr:colOff>50800</xdr:colOff>
      <xdr:row>78</xdr:row>
      <xdr:rowOff>169571</xdr:rowOff>
    </xdr:to>
    <xdr:cxnSp macro="">
      <xdr:nvCxnSpPr>
        <xdr:cNvPr id="639" name="直線コネクタ 638"/>
        <xdr:cNvCxnSpPr/>
      </xdr:nvCxnSpPr>
      <xdr:spPr>
        <a:xfrm flipV="1">
          <a:off x="14592300" y="13527024"/>
          <a:ext cx="889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166103</xdr:rowOff>
    </xdr:from>
    <xdr:to>
      <xdr:col>76</xdr:col>
      <xdr:colOff>114300</xdr:colOff>
      <xdr:row>78</xdr:row>
      <xdr:rowOff>169571</xdr:rowOff>
    </xdr:to>
    <xdr:cxnSp macro="">
      <xdr:nvCxnSpPr>
        <xdr:cNvPr id="642" name="直線コネクタ 641"/>
        <xdr:cNvCxnSpPr/>
      </xdr:nvCxnSpPr>
      <xdr:spPr>
        <a:xfrm>
          <a:off x="13703300" y="13539203"/>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166103</xdr:rowOff>
    </xdr:from>
    <xdr:to>
      <xdr:col>71</xdr:col>
      <xdr:colOff>177800</xdr:colOff>
      <xdr:row>79</xdr:row>
      <xdr:rowOff>40742</xdr:rowOff>
    </xdr:to>
    <xdr:cxnSp macro="">
      <xdr:nvCxnSpPr>
        <xdr:cNvPr id="645" name="直線コネクタ 644"/>
        <xdr:cNvCxnSpPr/>
      </xdr:nvCxnSpPr>
      <xdr:spPr>
        <a:xfrm flipV="1">
          <a:off x="12814300" y="13539203"/>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8" name="フローチャート: 判断 647"/>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16312</xdr:rowOff>
    </xdr:from>
    <xdr:ext cx="469744" cy="259045"/>
    <xdr:sp macro="" textlink="">
      <xdr:nvSpPr>
        <xdr:cNvPr id="649" name="テキスト ボックス 648"/>
        <xdr:cNvSpPr txBox="1"/>
      </xdr:nvSpPr>
      <xdr:spPr>
        <a:xfrm>
          <a:off x="12579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106057</xdr:rowOff>
    </xdr:from>
    <xdr:to>
      <xdr:col>85</xdr:col>
      <xdr:colOff>177800</xdr:colOff>
      <xdr:row>79</xdr:row>
      <xdr:rowOff>36207</xdr:rowOff>
    </xdr:to>
    <xdr:sp macro="" textlink="">
      <xdr:nvSpPr>
        <xdr:cNvPr id="655" name="楕円 654"/>
        <xdr:cNvSpPr/>
      </xdr:nvSpPr>
      <xdr:spPr>
        <a:xfrm>
          <a:off x="16268700" y="134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60519</xdr:rowOff>
    </xdr:from>
    <xdr:ext cx="469744" cy="259045"/>
    <xdr:sp macro="" textlink="">
      <xdr:nvSpPr>
        <xdr:cNvPr id="656" name="災害復旧費該当値テキスト"/>
        <xdr:cNvSpPr txBox="1"/>
      </xdr:nvSpPr>
      <xdr:spPr>
        <a:xfrm>
          <a:off x="16370300" y="134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103124</xdr:rowOff>
    </xdr:from>
    <xdr:to>
      <xdr:col>81</xdr:col>
      <xdr:colOff>101600</xdr:colOff>
      <xdr:row>79</xdr:row>
      <xdr:rowOff>33274</xdr:rowOff>
    </xdr:to>
    <xdr:sp macro="" textlink="">
      <xdr:nvSpPr>
        <xdr:cNvPr id="657" name="楕円 656"/>
        <xdr:cNvSpPr/>
      </xdr:nvSpPr>
      <xdr:spPr>
        <a:xfrm>
          <a:off x="15430500" y="13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49801</xdr:rowOff>
    </xdr:from>
    <xdr:ext cx="469744" cy="259045"/>
    <xdr:sp macro="" textlink="">
      <xdr:nvSpPr>
        <xdr:cNvPr id="658" name="テキスト ボックス 657"/>
        <xdr:cNvSpPr txBox="1"/>
      </xdr:nvSpPr>
      <xdr:spPr>
        <a:xfrm>
          <a:off x="15246428" y="132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118771</xdr:rowOff>
    </xdr:from>
    <xdr:to>
      <xdr:col>76</xdr:col>
      <xdr:colOff>165100</xdr:colOff>
      <xdr:row>79</xdr:row>
      <xdr:rowOff>48921</xdr:rowOff>
    </xdr:to>
    <xdr:sp macro="" textlink="">
      <xdr:nvSpPr>
        <xdr:cNvPr id="659" name="楕円 658"/>
        <xdr:cNvSpPr/>
      </xdr:nvSpPr>
      <xdr:spPr>
        <a:xfrm>
          <a:off x="14541500" y="134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65448</xdr:rowOff>
    </xdr:from>
    <xdr:ext cx="469744" cy="259045"/>
    <xdr:sp macro="" textlink="">
      <xdr:nvSpPr>
        <xdr:cNvPr id="660" name="テキスト ボックス 659"/>
        <xdr:cNvSpPr txBox="1"/>
      </xdr:nvSpPr>
      <xdr:spPr>
        <a:xfrm>
          <a:off x="14357428" y="132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115303</xdr:rowOff>
    </xdr:from>
    <xdr:to>
      <xdr:col>72</xdr:col>
      <xdr:colOff>38100</xdr:colOff>
      <xdr:row>79</xdr:row>
      <xdr:rowOff>45453</xdr:rowOff>
    </xdr:to>
    <xdr:sp macro="" textlink="">
      <xdr:nvSpPr>
        <xdr:cNvPr id="661" name="楕円 660"/>
        <xdr:cNvSpPr/>
      </xdr:nvSpPr>
      <xdr:spPr>
        <a:xfrm>
          <a:off x="13652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61980</xdr:rowOff>
    </xdr:from>
    <xdr:ext cx="469744" cy="259045"/>
    <xdr:sp macro="" textlink="">
      <xdr:nvSpPr>
        <xdr:cNvPr id="662" name="テキスト ボックス 661"/>
        <xdr:cNvSpPr txBox="1"/>
      </xdr:nvSpPr>
      <xdr:spPr>
        <a:xfrm>
          <a:off x="13468428" y="132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161392</xdr:rowOff>
    </xdr:from>
    <xdr:to>
      <xdr:col>67</xdr:col>
      <xdr:colOff>101600</xdr:colOff>
      <xdr:row>79</xdr:row>
      <xdr:rowOff>91542</xdr:rowOff>
    </xdr:to>
    <xdr:sp macro="" textlink="">
      <xdr:nvSpPr>
        <xdr:cNvPr id="663" name="楕円 662"/>
        <xdr:cNvSpPr/>
      </xdr:nvSpPr>
      <xdr:spPr>
        <a:xfrm>
          <a:off x="12763500" y="135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82669</xdr:rowOff>
    </xdr:from>
    <xdr:ext cx="378565" cy="259045"/>
    <xdr:sp macro="" textlink="">
      <xdr:nvSpPr>
        <xdr:cNvPr id="664" name="テキスト ボックス 663"/>
        <xdr:cNvSpPr txBox="1"/>
      </xdr:nvSpPr>
      <xdr:spPr>
        <a:xfrm>
          <a:off x="12625017" y="136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139883</xdr:rowOff>
    </xdr:from>
    <xdr:to>
      <xdr:col>85</xdr:col>
      <xdr:colOff>127000</xdr:colOff>
      <xdr:row>97</xdr:row>
      <xdr:rowOff>151572</xdr:rowOff>
    </xdr:to>
    <xdr:cxnSp macro="">
      <xdr:nvCxnSpPr>
        <xdr:cNvPr id="693" name="直線コネクタ 692"/>
        <xdr:cNvCxnSpPr/>
      </xdr:nvCxnSpPr>
      <xdr:spPr>
        <a:xfrm>
          <a:off x="15481300" y="16770533"/>
          <a:ext cx="8382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139883</xdr:rowOff>
    </xdr:from>
    <xdr:to>
      <xdr:col>81</xdr:col>
      <xdr:colOff>50800</xdr:colOff>
      <xdr:row>97</xdr:row>
      <xdr:rowOff>146703</xdr:rowOff>
    </xdr:to>
    <xdr:cxnSp macro="">
      <xdr:nvCxnSpPr>
        <xdr:cNvPr id="696" name="直線コネクタ 695"/>
        <xdr:cNvCxnSpPr/>
      </xdr:nvCxnSpPr>
      <xdr:spPr>
        <a:xfrm flipV="1">
          <a:off x="14592300" y="1677053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146703</xdr:rowOff>
    </xdr:from>
    <xdr:to>
      <xdr:col>76</xdr:col>
      <xdr:colOff>114300</xdr:colOff>
      <xdr:row>97</xdr:row>
      <xdr:rowOff>152236</xdr:rowOff>
    </xdr:to>
    <xdr:cxnSp macro="">
      <xdr:nvCxnSpPr>
        <xdr:cNvPr id="699" name="直線コネクタ 698"/>
        <xdr:cNvCxnSpPr/>
      </xdr:nvCxnSpPr>
      <xdr:spPr>
        <a:xfrm flipV="1">
          <a:off x="13703300" y="1677735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152236</xdr:rowOff>
    </xdr:from>
    <xdr:to>
      <xdr:col>71</xdr:col>
      <xdr:colOff>177800</xdr:colOff>
      <xdr:row>97</xdr:row>
      <xdr:rowOff>159725</xdr:rowOff>
    </xdr:to>
    <xdr:cxnSp macro="">
      <xdr:nvCxnSpPr>
        <xdr:cNvPr id="702" name="直線コネクタ 701"/>
        <xdr:cNvCxnSpPr/>
      </xdr:nvCxnSpPr>
      <xdr:spPr>
        <a:xfrm flipV="1">
          <a:off x="12814300" y="16782886"/>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5" name="フローチャート: 判断 704"/>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6" name="テキスト ボックス 705"/>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100772</xdr:rowOff>
    </xdr:from>
    <xdr:to>
      <xdr:col>85</xdr:col>
      <xdr:colOff>177800</xdr:colOff>
      <xdr:row>98</xdr:row>
      <xdr:rowOff>30922</xdr:rowOff>
    </xdr:to>
    <xdr:sp macro="" textlink="">
      <xdr:nvSpPr>
        <xdr:cNvPr id="712" name="楕円 711"/>
        <xdr:cNvSpPr/>
      </xdr:nvSpPr>
      <xdr:spPr>
        <a:xfrm>
          <a:off x="16268700" y="167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79199</xdr:rowOff>
    </xdr:from>
    <xdr:ext cx="534377" cy="259045"/>
    <xdr:sp macro="" textlink="">
      <xdr:nvSpPr>
        <xdr:cNvPr id="713" name="公債費該当値テキスト"/>
        <xdr:cNvSpPr txBox="1"/>
      </xdr:nvSpPr>
      <xdr:spPr>
        <a:xfrm>
          <a:off x="16370300" y="1670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89083</xdr:rowOff>
    </xdr:from>
    <xdr:to>
      <xdr:col>81</xdr:col>
      <xdr:colOff>101600</xdr:colOff>
      <xdr:row>98</xdr:row>
      <xdr:rowOff>19233</xdr:rowOff>
    </xdr:to>
    <xdr:sp macro="" textlink="">
      <xdr:nvSpPr>
        <xdr:cNvPr id="714" name="楕円 713"/>
        <xdr:cNvSpPr/>
      </xdr:nvSpPr>
      <xdr:spPr>
        <a:xfrm>
          <a:off x="154305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10360</xdr:rowOff>
    </xdr:from>
    <xdr:ext cx="534377" cy="259045"/>
    <xdr:sp macro="" textlink="">
      <xdr:nvSpPr>
        <xdr:cNvPr id="715" name="テキスト ボックス 714"/>
        <xdr:cNvSpPr txBox="1"/>
      </xdr:nvSpPr>
      <xdr:spPr>
        <a:xfrm>
          <a:off x="15214111" y="168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95903</xdr:rowOff>
    </xdr:from>
    <xdr:to>
      <xdr:col>76</xdr:col>
      <xdr:colOff>165100</xdr:colOff>
      <xdr:row>98</xdr:row>
      <xdr:rowOff>26053</xdr:rowOff>
    </xdr:to>
    <xdr:sp macro="" textlink="">
      <xdr:nvSpPr>
        <xdr:cNvPr id="716" name="楕円 715"/>
        <xdr:cNvSpPr/>
      </xdr:nvSpPr>
      <xdr:spPr>
        <a:xfrm>
          <a:off x="14541500" y="167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17180</xdr:rowOff>
    </xdr:from>
    <xdr:ext cx="534377" cy="259045"/>
    <xdr:sp macro="" textlink="">
      <xdr:nvSpPr>
        <xdr:cNvPr id="717" name="テキスト ボックス 716"/>
        <xdr:cNvSpPr txBox="1"/>
      </xdr:nvSpPr>
      <xdr:spPr>
        <a:xfrm>
          <a:off x="14325111" y="1681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101436</xdr:rowOff>
    </xdr:from>
    <xdr:to>
      <xdr:col>72</xdr:col>
      <xdr:colOff>38100</xdr:colOff>
      <xdr:row>98</xdr:row>
      <xdr:rowOff>31586</xdr:rowOff>
    </xdr:to>
    <xdr:sp macro="" textlink="">
      <xdr:nvSpPr>
        <xdr:cNvPr id="718" name="楕円 717"/>
        <xdr:cNvSpPr/>
      </xdr:nvSpPr>
      <xdr:spPr>
        <a:xfrm>
          <a:off x="13652500" y="167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22713</xdr:rowOff>
    </xdr:from>
    <xdr:ext cx="534377" cy="259045"/>
    <xdr:sp macro="" textlink="">
      <xdr:nvSpPr>
        <xdr:cNvPr id="719" name="テキスト ボックス 718"/>
        <xdr:cNvSpPr txBox="1"/>
      </xdr:nvSpPr>
      <xdr:spPr>
        <a:xfrm>
          <a:off x="13436111" y="168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108925</xdr:rowOff>
    </xdr:from>
    <xdr:to>
      <xdr:col>67</xdr:col>
      <xdr:colOff>101600</xdr:colOff>
      <xdr:row>98</xdr:row>
      <xdr:rowOff>39075</xdr:rowOff>
    </xdr:to>
    <xdr:sp macro="" textlink="">
      <xdr:nvSpPr>
        <xdr:cNvPr id="720" name="楕円 719"/>
        <xdr:cNvSpPr/>
      </xdr:nvSpPr>
      <xdr:spPr>
        <a:xfrm>
          <a:off x="12763500" y="167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30202</xdr:rowOff>
    </xdr:from>
    <xdr:ext cx="534377" cy="259045"/>
    <xdr:sp macro="" textlink="">
      <xdr:nvSpPr>
        <xdr:cNvPr id="721" name="テキスト ボックス 720"/>
        <xdr:cNvSpPr txBox="1"/>
      </xdr:nvSpPr>
      <xdr:spPr>
        <a:xfrm>
          <a:off x="12547111" y="168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60" name="フローチャート: 判断 759"/>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30914</xdr:rowOff>
    </xdr:from>
    <xdr:ext cx="378565" cy="259045"/>
    <xdr:sp macro="" textlink="">
      <xdr:nvSpPr>
        <xdr:cNvPr id="761" name="テキスト ボックス 760"/>
        <xdr:cNvSpPr txBox="1"/>
      </xdr:nvSpPr>
      <xdr:spPr>
        <a:xfrm>
          <a:off x="18467017" y="637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消防費：消防の事務を一部事務組合で行っており、類似団体より低い水準となっていますが、全国平均、県平均よりも高い水準となっている。</a:t>
          </a:r>
        </a:p>
        <a:p>
          <a:r>
            <a:rPr kumimoji="1" lang="ja-JP" altLang="en-US" sz="1000">
              <a:latin typeface="ＭＳ Ｐゴシック" panose="020B0600070205080204" pitchFamily="50" charset="-128"/>
              <a:ea typeface="ＭＳ Ｐゴシック" panose="020B0600070205080204" pitchFamily="50" charset="-128"/>
            </a:rPr>
            <a:t>総務費：電算システムの改修・保守に多額の費用を要しているため、全国平均・県平均と比較すると高水準であるものの、類似団体に比べ低い水準となっている。</a:t>
          </a:r>
        </a:p>
        <a:p>
          <a:r>
            <a:rPr kumimoji="1" lang="ja-JP" altLang="en-US" sz="1000">
              <a:latin typeface="ＭＳ Ｐゴシック" panose="020B0600070205080204" pitchFamily="50" charset="-128"/>
              <a:ea typeface="ＭＳ Ｐゴシック" panose="020B0600070205080204" pitchFamily="50" charset="-128"/>
            </a:rPr>
            <a:t>農林水産業費：農地の面積自体が少ないため農業振興に係る費用が抑制できているため、県平均・類似団体のいずれと比較しても低水準となっている。</a:t>
          </a:r>
        </a:p>
        <a:p>
          <a:r>
            <a:rPr kumimoji="1" lang="ja-JP" altLang="en-US" sz="1000">
              <a:latin typeface="ＭＳ Ｐゴシック" panose="020B0600070205080204" pitchFamily="50" charset="-128"/>
              <a:ea typeface="ＭＳ Ｐゴシック" panose="020B0600070205080204" pitchFamily="50" charset="-128"/>
            </a:rPr>
            <a:t>教育費：全国平均・県平均・類似団体のいずれと比較しても低水準となっているが、生活支援員を手厚く配置するなど多額の費用を投じ教育環境の充実に努めている。</a:t>
          </a:r>
        </a:p>
        <a:p>
          <a:r>
            <a:rPr kumimoji="1" lang="ja-JP" altLang="en-US" sz="1000">
              <a:latin typeface="ＭＳ Ｐゴシック" panose="020B0600070205080204" pitchFamily="50" charset="-128"/>
              <a:ea typeface="ＭＳ Ｐゴシック" panose="020B0600070205080204" pitchFamily="50" charset="-128"/>
            </a:rPr>
            <a:t>民生費：全国平均・県平均・類似団体のいずれと比較しても低水準となっているが、放課後デイサービス等の扶助費が増え続けているため増加傾向にある。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衛生費：全国平均・県平均・類似団体のいずれと比較しても低水準となっており、ごみ処理・し尿処理を一部事務組合で行っているため、人件費の抑制により低水準となっていると考えている。</a:t>
          </a:r>
        </a:p>
        <a:p>
          <a:r>
            <a:rPr kumimoji="1" lang="ja-JP" altLang="en-US" sz="1000">
              <a:latin typeface="ＭＳ Ｐゴシック" panose="020B0600070205080204" pitchFamily="50" charset="-128"/>
              <a:ea typeface="ＭＳ Ｐゴシック" panose="020B0600070205080204" pitchFamily="50" charset="-128"/>
            </a:rPr>
            <a:t>土木費：全国平均・県平均・類似団体のいずれと比較しても低水準となっており、今後も無理な事業は行わず健全な運営に努める必要がある。</a:t>
          </a:r>
        </a:p>
        <a:p>
          <a:r>
            <a:rPr kumimoji="1" lang="ja-JP" altLang="en-US" sz="1000">
              <a:latin typeface="ＭＳ Ｐゴシック" panose="020B0600070205080204" pitchFamily="50" charset="-128"/>
              <a:ea typeface="ＭＳ Ｐゴシック" panose="020B0600070205080204" pitchFamily="50" charset="-128"/>
            </a:rPr>
            <a:t>公債費：全国平均・県平均・類似団体のいずれと比較しても低水準となっており、今後も原則として交付税措置があるもののみを起債していきたいと考えている。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財政調整基金については、基金に依存しない行財政運営に努めることで、ここ数年は増加傾向にある。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実質収支額は、ここ数年は年度末の法人町民税の税収に左右されるため増減を繰り返している。</a:t>
          </a:r>
        </a:p>
        <a:p>
          <a:r>
            <a:rPr kumimoji="1" lang="ja-JP" altLang="en-US" sz="1400">
              <a:latin typeface="ＭＳ ゴシック" pitchFamily="49" charset="-128"/>
              <a:ea typeface="ＭＳ ゴシック" pitchFamily="49" charset="-128"/>
            </a:rPr>
            <a:t>　実質単年度収支は、災害の影響で平成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年度でマイナスに転じたものの、平成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年度以降は普通建設事業費、投資及び出資金の減少や歳出抑制の取り組み等によりプラスとなっている。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一般会計は、町税収入の増加により実質収支額が増加し、実質収支比率も大きくなっているが、予算規模が少額なため数値の変動はあるものの、平均すると同水準で安定している。</a:t>
          </a:r>
        </a:p>
        <a:p>
          <a:r>
            <a:rPr kumimoji="1" lang="ja-JP" altLang="en-US" sz="1400">
              <a:latin typeface="ＭＳ ゴシック" pitchFamily="49" charset="-128"/>
              <a:ea typeface="ＭＳ ゴシック" pitchFamily="49" charset="-128"/>
            </a:rPr>
            <a:t>　国民健康保険、介護保険の両特別会計は、適正水準を維持している。なお、国民健康保険特別会計は、平成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年度より国保財政の運営主体が都道府県に移行したため、数値が大きく下がっている。</a:t>
          </a:r>
        </a:p>
        <a:p>
          <a:r>
            <a:rPr kumimoji="1" lang="ja-JP" altLang="en-US" sz="1400">
              <a:latin typeface="ＭＳ ゴシック" pitchFamily="49" charset="-128"/>
              <a:ea typeface="ＭＳ ゴシック" pitchFamily="49" charset="-128"/>
            </a:rPr>
            <a:t>　水道、下水道の両事業会計は、同水準で安定している。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元利償還金と、公営企業債の元利償還金に対する繰入金は年々増加傾向にある。ただし、元利償還金の</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％以上は臨時財政対策債に係るものであり、それに伴い、算入公債費等も増加しているが、実質公債費比率としては上昇傾向にある。</a:t>
          </a:r>
        </a:p>
        <a:p>
          <a:r>
            <a:rPr kumimoji="1" lang="ja-JP" altLang="en-US" sz="1200">
              <a:latin typeface="ＭＳ ゴシック" pitchFamily="49" charset="-128"/>
              <a:ea typeface="ＭＳ ゴシック" pitchFamily="49" charset="-128"/>
            </a:rPr>
            <a:t>　債務負担行為に基づく支出額は、老朽ため池改修事業及び小規模土地改良事業に係る元利償還補助事業に係るものであり、償還が進むにつれて減少している。</a:t>
          </a:r>
        </a:p>
        <a:p>
          <a:r>
            <a:rPr kumimoji="1" lang="ja-JP" altLang="en-US" sz="1200">
              <a:latin typeface="ＭＳ ゴシック" pitchFamily="49" charset="-128"/>
              <a:ea typeface="ＭＳ ゴシック" pitchFamily="49" charset="-128"/>
            </a:rPr>
            <a:t>　組合等が起こした地方債の元利償還金に対する負担金等については増加傾向にあり、今後も一部事務組合の施設更新等によって大幅に増加することが予想され、元利償還金等（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の総額が極端に増加しないよう注意する必要がある。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について、一般会計等に係る地方債の現在高は平成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年度をピークに減少に転じていたが、平成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年度は学校施設の空調設備新設更新事業等により増加に転じた。</a:t>
          </a:r>
        </a:p>
        <a:p>
          <a:r>
            <a:rPr kumimoji="1" lang="ja-JP" altLang="en-US" sz="1200">
              <a:latin typeface="ＭＳ ゴシック" pitchFamily="49" charset="-128"/>
              <a:ea typeface="ＭＳ ゴシック" pitchFamily="49" charset="-128"/>
            </a:rPr>
            <a:t>　また、公営企業債等繰入見込額については、起債残高の増加に伴い増加傾向にある。債務負担行為に基づく支出予定額については減少に転じ、将来負担額全体としては減少傾向にある。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年度は増加したものの、基準財政需要額算入見込額及び充当可能特定歳入は減少を続けており、今後は減少傾向が続くことが予想される。</a:t>
          </a:r>
        </a:p>
        <a:p>
          <a:r>
            <a:rPr kumimoji="1" lang="ja-JP" altLang="en-US" sz="1200">
              <a:latin typeface="ＭＳ ゴシック" pitchFamily="49" charset="-128"/>
              <a:ea typeface="ＭＳ ゴシック" pitchFamily="49" charset="-128"/>
            </a:rPr>
            <a:t>　差引で、将来負担比率の分子は、大幅なマイナスの状態で、同水準を維持しており、当面は、健全財政を保つことができる。しかし、基金残高は減少を続けており、公営企業債の残高は当面増加し続けることから、今後は財政状況が悪化していくものと見込まれる。将来負担ゼロを維持することを一つの目標として財政運営を行う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岡山県里庄町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いたが、ここ数年は歳出抑制により財政調整基金は増加に転じた。一方で、下水道事業への財源の補填として開発基金を取り崩し運用しているため、基金残高全体はここ１０年以上減少し続けていたが、令和元年度は財政健全化の取り組みもありプラス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開発基金：公共下水道事業会計負担金・出資金に充当するため、恒常的に取り崩しており、枯渇寸前となっている。積立については、町営墓地使用料及び余剰一般財源を積み立てている。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文化振興基金：文化ホールは平成４年度の建設以来老朽化が進んでおり、改修費用等に充当するため、恒常的に取り崩しを行っている。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教育施設整備改修基金：老朽化した教育施設の整備改修事業に充当するため、恒常的に取り崩しを行っている。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開発基金を公共下水道事業会計への負担金・出資金に充当するため、恒常的に取り崩しており、大幅に減少している。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文化振興基金：老朽化した文化ホールの改修に充てているため減少している。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教育施設整備改修基金：主に老朽化した学校施設の改修に充当しており、減少傾向にある。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財源不足を補うため財政調整基金を取り崩しており、基金残高は減少傾向にあったが、歳出抑制によりここ数年は増加傾向にある。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万円を取り崩し、元金の償還に充てている。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投資的事業を抑え、起債の発行額を抑制することで基金に依存しない財政運営に努める必要がある。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11,042
12.23
4,701,952
4,408,746
255,486
2,922,035
3,311,548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施設の老朽化により、有形固定資産減価償却率が高くなっている。</a:t>
          </a:r>
        </a:p>
        <a:p>
          <a:r>
            <a:rPr kumimoji="1" lang="ja-JP" altLang="en-US" sz="1100">
              <a:latin typeface="ＭＳ Ｐゴシック" panose="020B0600070205080204" pitchFamily="50" charset="-128"/>
              <a:ea typeface="ＭＳ Ｐゴシック" panose="020B0600070205080204" pitchFamily="50" charset="-128"/>
            </a:rPr>
            <a:t>県平均と比べた場合にも、わずかだが高い数値となっている。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7" name="直線コネクタ 7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9" name="直線コネクタ 7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8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3" name="フローチャート: 判断 8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4" name="フローチャート: 判断 8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5" name="フローチャート: 判断 8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6" name="フローチャート: 判断 8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3" name="楕円 92"/>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94" name="有形固定資産減価償却率該当値テキスト"/>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128361</xdr:rowOff>
    </xdr:from>
    <xdr:to>
      <xdr:col>19</xdr:col>
      <xdr:colOff>187325</xdr:colOff>
      <xdr:row>31</xdr:row>
      <xdr:rowOff>58511</xdr:rowOff>
    </xdr:to>
    <xdr:sp macro="" textlink="">
      <xdr:nvSpPr>
        <xdr:cNvPr id="95" name="楕円 94"/>
        <xdr:cNvSpPr/>
      </xdr:nvSpPr>
      <xdr:spPr>
        <a:xfrm>
          <a:off x="4000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7711</xdr:rowOff>
    </xdr:from>
    <xdr:to>
      <xdr:col>23</xdr:col>
      <xdr:colOff>85725</xdr:colOff>
      <xdr:row>31</xdr:row>
      <xdr:rowOff>32385</xdr:rowOff>
    </xdr:to>
    <xdr:cxnSp macro="">
      <xdr:nvCxnSpPr>
        <xdr:cNvPr id="96" name="直線コネクタ 95"/>
        <xdr:cNvCxnSpPr/>
      </xdr:nvCxnSpPr>
      <xdr:spPr>
        <a:xfrm>
          <a:off x="4051300" y="6094186"/>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97" name="楕円 96"/>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31</xdr:row>
      <xdr:rowOff>7711</xdr:rowOff>
    </xdr:to>
    <xdr:cxnSp macro="">
      <xdr:nvCxnSpPr>
        <xdr:cNvPr id="98" name="直線コネクタ 97"/>
        <xdr:cNvCxnSpPr/>
      </xdr:nvCxnSpPr>
      <xdr:spPr>
        <a:xfrm>
          <a:off x="3289300" y="603250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99" name="楕円 98"/>
        <xdr:cNvSpPr/>
      </xdr:nvSpPr>
      <xdr:spPr>
        <a:xfrm>
          <a:off x="2476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21862</xdr:rowOff>
    </xdr:from>
    <xdr:to>
      <xdr:col>15</xdr:col>
      <xdr:colOff>136525</xdr:colOff>
      <xdr:row>30</xdr:row>
      <xdr:rowOff>117475</xdr:rowOff>
    </xdr:to>
    <xdr:cxnSp macro="">
      <xdr:nvCxnSpPr>
        <xdr:cNvPr id="100" name="直線コネクタ 99"/>
        <xdr:cNvCxnSpPr/>
      </xdr:nvCxnSpPr>
      <xdr:spPr>
        <a:xfrm>
          <a:off x="2527300" y="5936887"/>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162106</xdr:rowOff>
    </xdr:from>
    <xdr:to>
      <xdr:col>7</xdr:col>
      <xdr:colOff>187325</xdr:colOff>
      <xdr:row>26</xdr:row>
      <xdr:rowOff>92256</xdr:rowOff>
    </xdr:to>
    <xdr:sp macro="" textlink="">
      <xdr:nvSpPr>
        <xdr:cNvPr id="101" name="楕円 100"/>
        <xdr:cNvSpPr/>
      </xdr:nvSpPr>
      <xdr:spPr>
        <a:xfrm>
          <a:off x="1714500" y="52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41456</xdr:rowOff>
    </xdr:from>
    <xdr:to>
      <xdr:col>11</xdr:col>
      <xdr:colOff>136525</xdr:colOff>
      <xdr:row>30</xdr:row>
      <xdr:rowOff>21862</xdr:rowOff>
    </xdr:to>
    <xdr:cxnSp macro="">
      <xdr:nvCxnSpPr>
        <xdr:cNvPr id="102" name="直線コネクタ 101"/>
        <xdr:cNvCxnSpPr/>
      </xdr:nvCxnSpPr>
      <xdr:spPr>
        <a:xfrm>
          <a:off x="1765300" y="5270681"/>
          <a:ext cx="7620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103"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104"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5"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47098</xdr:rowOff>
    </xdr:from>
    <xdr:ext cx="405111" cy="259045"/>
    <xdr:sp macro="" textlink="">
      <xdr:nvSpPr>
        <xdr:cNvPr id="106" name="n_4aveValue有形固定資産減価償却率"/>
        <xdr:cNvSpPr txBox="1"/>
      </xdr:nvSpPr>
      <xdr:spPr>
        <a:xfrm>
          <a:off x="1562744" y="579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49638</xdr:rowOff>
    </xdr:from>
    <xdr:ext cx="405111" cy="259045"/>
    <xdr:sp macro="" textlink="">
      <xdr:nvSpPr>
        <xdr:cNvPr id="107" name="n_1mainValue有形固定資産減価償却率"/>
        <xdr:cNvSpPr txBox="1"/>
      </xdr:nvSpPr>
      <xdr:spPr>
        <a:xfrm>
          <a:off x="383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8" name="n_2main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63789</xdr:rowOff>
    </xdr:from>
    <xdr:ext cx="405111" cy="259045"/>
    <xdr:sp macro="" textlink="">
      <xdr:nvSpPr>
        <xdr:cNvPr id="109" name="n_3mainValue有形固定資産減価償却率"/>
        <xdr:cNvSpPr txBox="1"/>
      </xdr:nvSpPr>
      <xdr:spPr>
        <a:xfrm>
          <a:off x="2324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108783</xdr:rowOff>
    </xdr:from>
    <xdr:ext cx="405111" cy="259045"/>
    <xdr:sp macro="" textlink="">
      <xdr:nvSpPr>
        <xdr:cNvPr id="110" name="n_4mainValue有形固定資産減価償却率"/>
        <xdr:cNvSpPr txBox="1"/>
      </xdr:nvSpPr>
      <xdr:spPr>
        <a:xfrm>
          <a:off x="1562744" y="49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類似団体を下回っており、県平均も大きく下回っている。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9" name="直線コネクタ 138"/>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40"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41" name="直線コネクタ 140"/>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44" name="債務償還比率平均値テキスト"/>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45" name="フローチャート: 判断 144"/>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6" name="フローチャート: 判断 145"/>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7" name="フローチャート: 判断 146"/>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8" name="フローチャート: 判断 147"/>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49" name="フローチャート: 判断 148"/>
        <xdr:cNvSpPr/>
      </xdr:nvSpPr>
      <xdr:spPr>
        <a:xfrm>
          <a:off x="11747500" y="58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134543</xdr:rowOff>
    </xdr:from>
    <xdr:to>
      <xdr:col>76</xdr:col>
      <xdr:colOff>73025</xdr:colOff>
      <xdr:row>29</xdr:row>
      <xdr:rowOff>64693</xdr:rowOff>
    </xdr:to>
    <xdr:sp macro="" textlink="">
      <xdr:nvSpPr>
        <xdr:cNvPr id="155" name="楕円 154"/>
        <xdr:cNvSpPr/>
      </xdr:nvSpPr>
      <xdr:spPr>
        <a:xfrm>
          <a:off x="14744700" y="57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157420</xdr:rowOff>
    </xdr:from>
    <xdr:ext cx="469744" cy="259045"/>
    <xdr:sp macro="" textlink="">
      <xdr:nvSpPr>
        <xdr:cNvPr id="156" name="債務償還比率該当値テキスト"/>
        <xdr:cNvSpPr txBox="1"/>
      </xdr:nvSpPr>
      <xdr:spPr>
        <a:xfrm>
          <a:off x="14846300" y="555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120749</xdr:rowOff>
    </xdr:from>
    <xdr:to>
      <xdr:col>72</xdr:col>
      <xdr:colOff>123825</xdr:colOff>
      <xdr:row>29</xdr:row>
      <xdr:rowOff>50899</xdr:rowOff>
    </xdr:to>
    <xdr:sp macro="" textlink="">
      <xdr:nvSpPr>
        <xdr:cNvPr id="157" name="楕円 156"/>
        <xdr:cNvSpPr/>
      </xdr:nvSpPr>
      <xdr:spPr>
        <a:xfrm>
          <a:off x="14033500" y="56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99</xdr:rowOff>
    </xdr:from>
    <xdr:to>
      <xdr:col>76</xdr:col>
      <xdr:colOff>22225</xdr:colOff>
      <xdr:row>29</xdr:row>
      <xdr:rowOff>13893</xdr:rowOff>
    </xdr:to>
    <xdr:cxnSp macro="">
      <xdr:nvCxnSpPr>
        <xdr:cNvPr id="158" name="直線コネクタ 157"/>
        <xdr:cNvCxnSpPr/>
      </xdr:nvCxnSpPr>
      <xdr:spPr>
        <a:xfrm>
          <a:off x="14084300" y="5743674"/>
          <a:ext cx="7112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5673</xdr:rowOff>
    </xdr:from>
    <xdr:to>
      <xdr:col>68</xdr:col>
      <xdr:colOff>123825</xdr:colOff>
      <xdr:row>29</xdr:row>
      <xdr:rowOff>107273</xdr:rowOff>
    </xdr:to>
    <xdr:sp macro="" textlink="">
      <xdr:nvSpPr>
        <xdr:cNvPr id="159" name="楕円 158"/>
        <xdr:cNvSpPr/>
      </xdr:nvSpPr>
      <xdr:spPr>
        <a:xfrm>
          <a:off x="13271500" y="57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99</xdr:rowOff>
    </xdr:from>
    <xdr:to>
      <xdr:col>72</xdr:col>
      <xdr:colOff>73025</xdr:colOff>
      <xdr:row>29</xdr:row>
      <xdr:rowOff>56473</xdr:rowOff>
    </xdr:to>
    <xdr:cxnSp macro="">
      <xdr:nvCxnSpPr>
        <xdr:cNvPr id="160" name="直線コネクタ 159"/>
        <xdr:cNvCxnSpPr/>
      </xdr:nvCxnSpPr>
      <xdr:spPr>
        <a:xfrm flipV="1">
          <a:off x="13322300" y="5743674"/>
          <a:ext cx="76200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38538</xdr:rowOff>
    </xdr:from>
    <xdr:to>
      <xdr:col>64</xdr:col>
      <xdr:colOff>123825</xdr:colOff>
      <xdr:row>29</xdr:row>
      <xdr:rowOff>140138</xdr:rowOff>
    </xdr:to>
    <xdr:sp macro="" textlink="">
      <xdr:nvSpPr>
        <xdr:cNvPr id="161" name="楕円 160"/>
        <xdr:cNvSpPr/>
      </xdr:nvSpPr>
      <xdr:spPr>
        <a:xfrm>
          <a:off x="12509500" y="57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56473</xdr:rowOff>
    </xdr:from>
    <xdr:to>
      <xdr:col>68</xdr:col>
      <xdr:colOff>73025</xdr:colOff>
      <xdr:row>29</xdr:row>
      <xdr:rowOff>89338</xdr:rowOff>
    </xdr:to>
    <xdr:cxnSp macro="">
      <xdr:nvCxnSpPr>
        <xdr:cNvPr id="162" name="直線コネクタ 161"/>
        <xdr:cNvCxnSpPr/>
      </xdr:nvCxnSpPr>
      <xdr:spPr>
        <a:xfrm flipV="1">
          <a:off x="12560300" y="5800048"/>
          <a:ext cx="762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27503</xdr:rowOff>
    </xdr:from>
    <xdr:to>
      <xdr:col>60</xdr:col>
      <xdr:colOff>123825</xdr:colOff>
      <xdr:row>29</xdr:row>
      <xdr:rowOff>129103</xdr:rowOff>
    </xdr:to>
    <xdr:sp macro="" textlink="">
      <xdr:nvSpPr>
        <xdr:cNvPr id="163" name="楕円 162"/>
        <xdr:cNvSpPr/>
      </xdr:nvSpPr>
      <xdr:spPr>
        <a:xfrm>
          <a:off x="11747500" y="57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78303</xdr:rowOff>
    </xdr:from>
    <xdr:to>
      <xdr:col>64</xdr:col>
      <xdr:colOff>73025</xdr:colOff>
      <xdr:row>29</xdr:row>
      <xdr:rowOff>89338</xdr:rowOff>
    </xdr:to>
    <xdr:cxnSp macro="">
      <xdr:nvCxnSpPr>
        <xdr:cNvPr id="164" name="直線コネクタ 163"/>
        <xdr:cNvCxnSpPr/>
      </xdr:nvCxnSpPr>
      <xdr:spPr>
        <a:xfrm>
          <a:off x="11798300" y="5821878"/>
          <a:ext cx="762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65" name="n_1aveValue債務償還比率"/>
        <xdr:cNvSpPr txBox="1"/>
      </xdr:nvSpPr>
      <xdr:spPr>
        <a:xfrm>
          <a:off x="138367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66" name="n_2aveValue債務償還比率"/>
        <xdr:cNvSpPr txBox="1"/>
      </xdr:nvSpPr>
      <xdr:spPr>
        <a:xfrm>
          <a:off x="13087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142659</xdr:rowOff>
    </xdr:from>
    <xdr:ext cx="469744" cy="259045"/>
    <xdr:sp macro="" textlink="">
      <xdr:nvSpPr>
        <xdr:cNvPr id="167" name="n_3aveValue債務償還比率"/>
        <xdr:cNvSpPr txBox="1"/>
      </xdr:nvSpPr>
      <xdr:spPr>
        <a:xfrm>
          <a:off x="12325427" y="5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25424</xdr:rowOff>
    </xdr:from>
    <xdr:ext cx="469744" cy="259045"/>
    <xdr:sp macro="" textlink="">
      <xdr:nvSpPr>
        <xdr:cNvPr id="168" name="n_4aveValue債務償還比率"/>
        <xdr:cNvSpPr txBox="1"/>
      </xdr:nvSpPr>
      <xdr:spPr>
        <a:xfrm>
          <a:off x="11563427" y="594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67426</xdr:rowOff>
    </xdr:from>
    <xdr:ext cx="469744" cy="259045"/>
    <xdr:sp macro="" textlink="">
      <xdr:nvSpPr>
        <xdr:cNvPr id="169" name="n_1mainValue債務償還比率"/>
        <xdr:cNvSpPr txBox="1"/>
      </xdr:nvSpPr>
      <xdr:spPr>
        <a:xfrm>
          <a:off x="13836727" y="54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123800</xdr:rowOff>
    </xdr:from>
    <xdr:ext cx="469744" cy="259045"/>
    <xdr:sp macro="" textlink="">
      <xdr:nvSpPr>
        <xdr:cNvPr id="170" name="n_2mainValue債務償還比率"/>
        <xdr:cNvSpPr txBox="1"/>
      </xdr:nvSpPr>
      <xdr:spPr>
        <a:xfrm>
          <a:off x="13087427" y="55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156665</xdr:rowOff>
    </xdr:from>
    <xdr:ext cx="469744" cy="259045"/>
    <xdr:sp macro="" textlink="">
      <xdr:nvSpPr>
        <xdr:cNvPr id="171" name="n_3mainValue債務償還比率"/>
        <xdr:cNvSpPr txBox="1"/>
      </xdr:nvSpPr>
      <xdr:spPr>
        <a:xfrm>
          <a:off x="12325427" y="555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145630</xdr:rowOff>
    </xdr:from>
    <xdr:ext cx="469744" cy="259045"/>
    <xdr:sp macro="" textlink="">
      <xdr:nvSpPr>
        <xdr:cNvPr id="172" name="n_4mainValue債務償還比率"/>
        <xdr:cNvSpPr txBox="1"/>
      </xdr:nvSpPr>
      <xdr:spPr>
        <a:xfrm>
          <a:off x="11563427" y="554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11,042
12.23
4,701,952
4,408,746
255,486
2,922,035
3,311,548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99695</xdr:rowOff>
    </xdr:from>
    <xdr:to>
      <xdr:col>24</xdr:col>
      <xdr:colOff>114300</xdr:colOff>
      <xdr:row>37</xdr:row>
      <xdr:rowOff>29845</xdr:rowOff>
    </xdr:to>
    <xdr:sp macro="" textlink="">
      <xdr:nvSpPr>
        <xdr:cNvPr id="73" name="楕円 72"/>
        <xdr:cNvSpPr/>
      </xdr:nvSpPr>
      <xdr:spPr>
        <a:xfrm>
          <a:off x="4584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122572</xdr:rowOff>
    </xdr:from>
    <xdr:ext cx="405111" cy="259045"/>
    <xdr:sp macro="" textlink="">
      <xdr:nvSpPr>
        <xdr:cNvPr id="74" name="【道路】&#10;有形固定資産減価償却率該当値テキスト"/>
        <xdr:cNvSpPr txBox="1"/>
      </xdr:nvSpPr>
      <xdr:spPr>
        <a:xfrm>
          <a:off x="4673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5" name="楕円 74"/>
        <xdr:cNvSpPr/>
      </xdr:nvSpPr>
      <xdr:spPr>
        <a:xfrm>
          <a:off x="374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140970</xdr:rowOff>
    </xdr:from>
    <xdr:to>
      <xdr:col>24</xdr:col>
      <xdr:colOff>63500</xdr:colOff>
      <xdr:row>36</xdr:row>
      <xdr:rowOff>150495</xdr:rowOff>
    </xdr:to>
    <xdr:cxnSp macro="">
      <xdr:nvCxnSpPr>
        <xdr:cNvPr id="76" name="直線コネクタ 75"/>
        <xdr:cNvCxnSpPr/>
      </xdr:nvCxnSpPr>
      <xdr:spPr>
        <a:xfrm>
          <a:off x="3797300" y="63131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77" name="楕円 76"/>
        <xdr:cNvSpPr/>
      </xdr:nvSpPr>
      <xdr:spPr>
        <a:xfrm>
          <a:off x="2857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116205</xdr:rowOff>
    </xdr:from>
    <xdr:to>
      <xdr:col>19</xdr:col>
      <xdr:colOff>177800</xdr:colOff>
      <xdr:row>36</xdr:row>
      <xdr:rowOff>140970</xdr:rowOff>
    </xdr:to>
    <xdr:cxnSp macro="">
      <xdr:nvCxnSpPr>
        <xdr:cNvPr id="78" name="直線コネクタ 77"/>
        <xdr:cNvCxnSpPr/>
      </xdr:nvCxnSpPr>
      <xdr:spPr>
        <a:xfrm>
          <a:off x="2908300" y="62884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44450</xdr:rowOff>
    </xdr:from>
    <xdr:to>
      <xdr:col>10</xdr:col>
      <xdr:colOff>165100</xdr:colOff>
      <xdr:row>36</xdr:row>
      <xdr:rowOff>146050</xdr:rowOff>
    </xdr:to>
    <xdr:sp macro="" textlink="">
      <xdr:nvSpPr>
        <xdr:cNvPr id="79" name="楕円 78"/>
        <xdr:cNvSpPr/>
      </xdr:nvSpPr>
      <xdr:spPr>
        <a:xfrm>
          <a:off x="196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95250</xdr:rowOff>
    </xdr:from>
    <xdr:to>
      <xdr:col>15</xdr:col>
      <xdr:colOff>50800</xdr:colOff>
      <xdr:row>36</xdr:row>
      <xdr:rowOff>116205</xdr:rowOff>
    </xdr:to>
    <xdr:cxnSp macro="">
      <xdr:nvCxnSpPr>
        <xdr:cNvPr id="80" name="直線コネクタ 79"/>
        <xdr:cNvCxnSpPr/>
      </xdr:nvCxnSpPr>
      <xdr:spPr>
        <a:xfrm>
          <a:off x="2019300" y="6267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84455</xdr:rowOff>
    </xdr:from>
    <xdr:to>
      <xdr:col>6</xdr:col>
      <xdr:colOff>38100</xdr:colOff>
      <xdr:row>37</xdr:row>
      <xdr:rowOff>14605</xdr:rowOff>
    </xdr:to>
    <xdr:sp macro="" textlink="">
      <xdr:nvSpPr>
        <xdr:cNvPr id="81" name="楕円 80"/>
        <xdr:cNvSpPr/>
      </xdr:nvSpPr>
      <xdr:spPr>
        <a:xfrm>
          <a:off x="1079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95250</xdr:rowOff>
    </xdr:from>
    <xdr:to>
      <xdr:col>10</xdr:col>
      <xdr:colOff>114300</xdr:colOff>
      <xdr:row>36</xdr:row>
      <xdr:rowOff>135255</xdr:rowOff>
    </xdr:to>
    <xdr:cxnSp macro="">
      <xdr:nvCxnSpPr>
        <xdr:cNvPr id="82" name="直線コネクタ 81"/>
        <xdr:cNvCxnSpPr/>
      </xdr:nvCxnSpPr>
      <xdr:spPr>
        <a:xfrm flipV="1">
          <a:off x="1130300" y="6267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87" name="n_1mainValue【道路】&#10;有形固定資産減価償却率"/>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12082</xdr:rowOff>
    </xdr:from>
    <xdr:ext cx="405111" cy="259045"/>
    <xdr:sp macro="" textlink="">
      <xdr:nvSpPr>
        <xdr:cNvPr id="88" name="n_2mainValue【道路】&#10;有形固定資産減価償却率"/>
        <xdr:cNvSpPr txBox="1"/>
      </xdr:nvSpPr>
      <xdr:spPr>
        <a:xfrm>
          <a:off x="2705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162577</xdr:rowOff>
    </xdr:from>
    <xdr:ext cx="405111" cy="259045"/>
    <xdr:sp macro="" textlink="">
      <xdr:nvSpPr>
        <xdr:cNvPr id="89" name="n_3mainValue【道路】&#10;有形固定資産減価償却率"/>
        <xdr:cNvSpPr txBox="1"/>
      </xdr:nvSpPr>
      <xdr:spPr>
        <a:xfrm>
          <a:off x="1816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31132</xdr:rowOff>
    </xdr:from>
    <xdr:ext cx="405111" cy="259045"/>
    <xdr:sp macro="" textlink="">
      <xdr:nvSpPr>
        <xdr:cNvPr id="90" name="n_4mainValue【道路】&#10;有形固定資産減価償却率"/>
        <xdr:cNvSpPr txBox="1"/>
      </xdr:nvSpPr>
      <xdr:spPr>
        <a:xfrm>
          <a:off x="927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15704</xdr:rowOff>
    </xdr:from>
    <xdr:to>
      <xdr:col>36</xdr:col>
      <xdr:colOff>165100</xdr:colOff>
      <xdr:row>39</xdr:row>
      <xdr:rowOff>117304</xdr:rowOff>
    </xdr:to>
    <xdr:sp macro="" textlink="">
      <xdr:nvSpPr>
        <xdr:cNvPr id="124" name="フローチャート: 判断 123"/>
        <xdr:cNvSpPr/>
      </xdr:nvSpPr>
      <xdr:spPr>
        <a:xfrm>
          <a:off x="6921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168008</xdr:rowOff>
    </xdr:from>
    <xdr:to>
      <xdr:col>55</xdr:col>
      <xdr:colOff>50800</xdr:colOff>
      <xdr:row>41</xdr:row>
      <xdr:rowOff>98158</xdr:rowOff>
    </xdr:to>
    <xdr:sp macro="" textlink="">
      <xdr:nvSpPr>
        <xdr:cNvPr id="130" name="楕円 129"/>
        <xdr:cNvSpPr/>
      </xdr:nvSpPr>
      <xdr:spPr>
        <a:xfrm>
          <a:off x="10426700" y="70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82935</xdr:rowOff>
    </xdr:from>
    <xdr:ext cx="469744" cy="259045"/>
    <xdr:sp macro="" textlink="">
      <xdr:nvSpPr>
        <xdr:cNvPr id="131" name="【道路】&#10;一人当たり延長該当値テキスト"/>
        <xdr:cNvSpPr txBox="1"/>
      </xdr:nvSpPr>
      <xdr:spPr>
        <a:xfrm>
          <a:off x="10515600" y="69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168751</xdr:rowOff>
    </xdr:from>
    <xdr:to>
      <xdr:col>50</xdr:col>
      <xdr:colOff>165100</xdr:colOff>
      <xdr:row>41</xdr:row>
      <xdr:rowOff>98901</xdr:rowOff>
    </xdr:to>
    <xdr:sp macro="" textlink="">
      <xdr:nvSpPr>
        <xdr:cNvPr id="132" name="楕円 131"/>
        <xdr:cNvSpPr/>
      </xdr:nvSpPr>
      <xdr:spPr>
        <a:xfrm>
          <a:off x="9588500" y="70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47358</xdr:rowOff>
    </xdr:from>
    <xdr:to>
      <xdr:col>55</xdr:col>
      <xdr:colOff>0</xdr:colOff>
      <xdr:row>41</xdr:row>
      <xdr:rowOff>48101</xdr:rowOff>
    </xdr:to>
    <xdr:cxnSp macro="">
      <xdr:nvCxnSpPr>
        <xdr:cNvPr id="133" name="直線コネクタ 132"/>
        <xdr:cNvCxnSpPr/>
      </xdr:nvCxnSpPr>
      <xdr:spPr>
        <a:xfrm flipV="1">
          <a:off x="9639300" y="7076808"/>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169190</xdr:rowOff>
    </xdr:from>
    <xdr:to>
      <xdr:col>46</xdr:col>
      <xdr:colOff>38100</xdr:colOff>
      <xdr:row>41</xdr:row>
      <xdr:rowOff>99340</xdr:rowOff>
    </xdr:to>
    <xdr:sp macro="" textlink="">
      <xdr:nvSpPr>
        <xdr:cNvPr id="134" name="楕円 133"/>
        <xdr:cNvSpPr/>
      </xdr:nvSpPr>
      <xdr:spPr>
        <a:xfrm>
          <a:off x="8699500" y="70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48101</xdr:rowOff>
    </xdr:from>
    <xdr:to>
      <xdr:col>50</xdr:col>
      <xdr:colOff>114300</xdr:colOff>
      <xdr:row>41</xdr:row>
      <xdr:rowOff>48540</xdr:rowOff>
    </xdr:to>
    <xdr:cxnSp macro="">
      <xdr:nvCxnSpPr>
        <xdr:cNvPr id="135" name="直線コネクタ 134"/>
        <xdr:cNvCxnSpPr/>
      </xdr:nvCxnSpPr>
      <xdr:spPr>
        <a:xfrm flipV="1">
          <a:off x="8750300" y="7077551"/>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5835</xdr:rowOff>
    </xdr:from>
    <xdr:to>
      <xdr:col>41</xdr:col>
      <xdr:colOff>101600</xdr:colOff>
      <xdr:row>40</xdr:row>
      <xdr:rowOff>107435</xdr:rowOff>
    </xdr:to>
    <xdr:sp macro="" textlink="">
      <xdr:nvSpPr>
        <xdr:cNvPr id="136" name="楕円 135"/>
        <xdr:cNvSpPr/>
      </xdr:nvSpPr>
      <xdr:spPr>
        <a:xfrm>
          <a:off x="7810500" y="68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56635</xdr:rowOff>
    </xdr:from>
    <xdr:to>
      <xdr:col>45</xdr:col>
      <xdr:colOff>177800</xdr:colOff>
      <xdr:row>41</xdr:row>
      <xdr:rowOff>48540</xdr:rowOff>
    </xdr:to>
    <xdr:cxnSp macro="">
      <xdr:nvCxnSpPr>
        <xdr:cNvPr id="137" name="直線コネクタ 136"/>
        <xdr:cNvCxnSpPr/>
      </xdr:nvCxnSpPr>
      <xdr:spPr>
        <a:xfrm>
          <a:off x="7861300" y="6914635"/>
          <a:ext cx="889000" cy="1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169037</xdr:rowOff>
    </xdr:from>
    <xdr:to>
      <xdr:col>36</xdr:col>
      <xdr:colOff>165100</xdr:colOff>
      <xdr:row>41</xdr:row>
      <xdr:rowOff>99187</xdr:rowOff>
    </xdr:to>
    <xdr:sp macro="" textlink="">
      <xdr:nvSpPr>
        <xdr:cNvPr id="138" name="楕円 137"/>
        <xdr:cNvSpPr/>
      </xdr:nvSpPr>
      <xdr:spPr>
        <a:xfrm>
          <a:off x="6921500" y="70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56635</xdr:rowOff>
    </xdr:from>
    <xdr:to>
      <xdr:col>41</xdr:col>
      <xdr:colOff>50800</xdr:colOff>
      <xdr:row>41</xdr:row>
      <xdr:rowOff>48387</xdr:rowOff>
    </xdr:to>
    <xdr:cxnSp macro="">
      <xdr:nvCxnSpPr>
        <xdr:cNvPr id="139" name="直線コネクタ 138"/>
        <xdr:cNvCxnSpPr/>
      </xdr:nvCxnSpPr>
      <xdr:spPr>
        <a:xfrm flipV="1">
          <a:off x="6972300" y="6914635"/>
          <a:ext cx="889000" cy="16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133831</xdr:rowOff>
    </xdr:from>
    <xdr:ext cx="534377" cy="259045"/>
    <xdr:sp macro="" textlink="">
      <xdr:nvSpPr>
        <xdr:cNvPr id="143" name="n_4aveValue【道路】&#10;一人当たり延長"/>
        <xdr:cNvSpPr txBox="1"/>
      </xdr:nvSpPr>
      <xdr:spPr>
        <a:xfrm>
          <a:off x="6705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90028</xdr:rowOff>
    </xdr:from>
    <xdr:ext cx="469744" cy="259045"/>
    <xdr:sp macro="" textlink="">
      <xdr:nvSpPr>
        <xdr:cNvPr id="144" name="n_1mainValue【道路】&#10;一人当たり延長"/>
        <xdr:cNvSpPr txBox="1"/>
      </xdr:nvSpPr>
      <xdr:spPr>
        <a:xfrm>
          <a:off x="9391727" y="71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90467</xdr:rowOff>
    </xdr:from>
    <xdr:ext cx="469744" cy="259045"/>
    <xdr:sp macro="" textlink="">
      <xdr:nvSpPr>
        <xdr:cNvPr id="145" name="n_2mainValue【道路】&#10;一人当たり延長"/>
        <xdr:cNvSpPr txBox="1"/>
      </xdr:nvSpPr>
      <xdr:spPr>
        <a:xfrm>
          <a:off x="8515427" y="71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98562</xdr:rowOff>
    </xdr:from>
    <xdr:ext cx="534377" cy="259045"/>
    <xdr:sp macro="" textlink="">
      <xdr:nvSpPr>
        <xdr:cNvPr id="146" name="n_3mainValue【道路】&#10;一人当たり延長"/>
        <xdr:cNvSpPr txBox="1"/>
      </xdr:nvSpPr>
      <xdr:spPr>
        <a:xfrm>
          <a:off x="7594111" y="69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90314</xdr:rowOff>
    </xdr:from>
    <xdr:ext cx="469744" cy="259045"/>
    <xdr:sp macro="" textlink="">
      <xdr:nvSpPr>
        <xdr:cNvPr id="147" name="n_4mainValue【道路】&#10;一人当たり延長"/>
        <xdr:cNvSpPr txBox="1"/>
      </xdr:nvSpPr>
      <xdr:spPr>
        <a:xfrm>
          <a:off x="6737427" y="71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3" name="フローチャート: 判断 182"/>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89" name="楕円 188"/>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61521</xdr:rowOff>
    </xdr:from>
    <xdr:ext cx="405111" cy="259045"/>
    <xdr:sp macro="" textlink="">
      <xdr:nvSpPr>
        <xdr:cNvPr id="190" name="【橋りょう・トンネル】&#10;有形固定資産減価償却率該当値テキスト"/>
        <xdr:cNvSpPr txBox="1"/>
      </xdr:nvSpPr>
      <xdr:spPr>
        <a:xfrm>
          <a:off x="4673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91" name="楕円 190"/>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146957</xdr:rowOff>
    </xdr:to>
    <xdr:cxnSp macro="">
      <xdr:nvCxnSpPr>
        <xdr:cNvPr id="192" name="直線コネクタ 191"/>
        <xdr:cNvCxnSpPr/>
      </xdr:nvCxnSpPr>
      <xdr:spPr>
        <a:xfrm flipV="1">
          <a:off x="3797300" y="104208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3" name="楕円 192"/>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146957</xdr:rowOff>
    </xdr:to>
    <xdr:cxnSp macro="">
      <xdr:nvCxnSpPr>
        <xdr:cNvPr id="194" name="直線コネクタ 193"/>
        <xdr:cNvCxnSpPr/>
      </xdr:nvCxnSpPr>
      <xdr:spPr>
        <a:xfrm>
          <a:off x="2908300" y="104127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95" name="楕円 194"/>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125730</xdr:rowOff>
    </xdr:to>
    <xdr:cxnSp macro="">
      <xdr:nvCxnSpPr>
        <xdr:cNvPr id="196" name="直線コネクタ 195"/>
        <xdr:cNvCxnSpPr/>
      </xdr:nvCxnSpPr>
      <xdr:spPr>
        <a:xfrm>
          <a:off x="2019300" y="103817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7" name="楕円 196"/>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94706</xdr:rowOff>
    </xdr:to>
    <xdr:cxnSp macro="">
      <xdr:nvCxnSpPr>
        <xdr:cNvPr id="198" name="直線コネクタ 197"/>
        <xdr:cNvCxnSpPr/>
      </xdr:nvCxnSpPr>
      <xdr:spPr>
        <a:xfrm>
          <a:off x="1130300" y="10381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2"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17434</xdr:rowOff>
    </xdr:from>
    <xdr:ext cx="405111" cy="259045"/>
    <xdr:sp macro="" textlink="">
      <xdr:nvSpPr>
        <xdr:cNvPr id="203" name="n_1mainValue【橋りょう・トンネ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4" name="n_2mainValue【橋りょう・トンネ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5" name="n_3main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6" name="n_4main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169232</xdr:rowOff>
    </xdr:from>
    <xdr:to>
      <xdr:col>36</xdr:col>
      <xdr:colOff>165100</xdr:colOff>
      <xdr:row>62</xdr:row>
      <xdr:rowOff>99382</xdr:rowOff>
    </xdr:to>
    <xdr:sp macro="" textlink="">
      <xdr:nvSpPr>
        <xdr:cNvPr id="240" name="フローチャート: 判断 239"/>
        <xdr:cNvSpPr/>
      </xdr:nvSpPr>
      <xdr:spPr>
        <a:xfrm>
          <a:off x="6921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124291</xdr:rowOff>
    </xdr:from>
    <xdr:to>
      <xdr:col>55</xdr:col>
      <xdr:colOff>50800</xdr:colOff>
      <xdr:row>64</xdr:row>
      <xdr:rowOff>54441</xdr:rowOff>
    </xdr:to>
    <xdr:sp macro="" textlink="">
      <xdr:nvSpPr>
        <xdr:cNvPr id="246" name="楕円 245"/>
        <xdr:cNvSpPr/>
      </xdr:nvSpPr>
      <xdr:spPr>
        <a:xfrm>
          <a:off x="10426700" y="109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39218</xdr:rowOff>
    </xdr:from>
    <xdr:ext cx="534377" cy="259045"/>
    <xdr:sp macro="" textlink="">
      <xdr:nvSpPr>
        <xdr:cNvPr id="247" name="【橋りょう・トンネル】&#10;一人当たり有形固定資産（償却資産）額該当値テキスト"/>
        <xdr:cNvSpPr txBox="1"/>
      </xdr:nvSpPr>
      <xdr:spPr>
        <a:xfrm>
          <a:off x="10515600" y="108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127395</xdr:rowOff>
    </xdr:from>
    <xdr:to>
      <xdr:col>50</xdr:col>
      <xdr:colOff>165100</xdr:colOff>
      <xdr:row>64</xdr:row>
      <xdr:rowOff>57545</xdr:rowOff>
    </xdr:to>
    <xdr:sp macro="" textlink="">
      <xdr:nvSpPr>
        <xdr:cNvPr id="248" name="楕円 247"/>
        <xdr:cNvSpPr/>
      </xdr:nvSpPr>
      <xdr:spPr>
        <a:xfrm>
          <a:off x="9588500" y="109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3641</xdr:rowOff>
    </xdr:from>
    <xdr:to>
      <xdr:col>55</xdr:col>
      <xdr:colOff>0</xdr:colOff>
      <xdr:row>64</xdr:row>
      <xdr:rowOff>6745</xdr:rowOff>
    </xdr:to>
    <xdr:cxnSp macro="">
      <xdr:nvCxnSpPr>
        <xdr:cNvPr id="249" name="直線コネクタ 248"/>
        <xdr:cNvCxnSpPr/>
      </xdr:nvCxnSpPr>
      <xdr:spPr>
        <a:xfrm flipV="1">
          <a:off x="9639300" y="10976441"/>
          <a:ext cx="8382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128171</xdr:rowOff>
    </xdr:from>
    <xdr:to>
      <xdr:col>46</xdr:col>
      <xdr:colOff>38100</xdr:colOff>
      <xdr:row>64</xdr:row>
      <xdr:rowOff>58321</xdr:rowOff>
    </xdr:to>
    <xdr:sp macro="" textlink="">
      <xdr:nvSpPr>
        <xdr:cNvPr id="250" name="楕円 249"/>
        <xdr:cNvSpPr/>
      </xdr:nvSpPr>
      <xdr:spPr>
        <a:xfrm>
          <a:off x="8699500" y="109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6745</xdr:rowOff>
    </xdr:from>
    <xdr:to>
      <xdr:col>50</xdr:col>
      <xdr:colOff>114300</xdr:colOff>
      <xdr:row>64</xdr:row>
      <xdr:rowOff>7521</xdr:rowOff>
    </xdr:to>
    <xdr:cxnSp macro="">
      <xdr:nvCxnSpPr>
        <xdr:cNvPr id="251" name="直線コネクタ 250"/>
        <xdr:cNvCxnSpPr/>
      </xdr:nvCxnSpPr>
      <xdr:spPr>
        <a:xfrm flipV="1">
          <a:off x="8750300" y="10979545"/>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128275</xdr:rowOff>
    </xdr:from>
    <xdr:to>
      <xdr:col>41</xdr:col>
      <xdr:colOff>101600</xdr:colOff>
      <xdr:row>64</xdr:row>
      <xdr:rowOff>58425</xdr:rowOff>
    </xdr:to>
    <xdr:sp macro="" textlink="">
      <xdr:nvSpPr>
        <xdr:cNvPr id="252" name="楕円 251"/>
        <xdr:cNvSpPr/>
      </xdr:nvSpPr>
      <xdr:spPr>
        <a:xfrm>
          <a:off x="7810500" y="109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7521</xdr:rowOff>
    </xdr:from>
    <xdr:to>
      <xdr:col>45</xdr:col>
      <xdr:colOff>177800</xdr:colOff>
      <xdr:row>64</xdr:row>
      <xdr:rowOff>7625</xdr:rowOff>
    </xdr:to>
    <xdr:cxnSp macro="">
      <xdr:nvCxnSpPr>
        <xdr:cNvPr id="253" name="直線コネクタ 252"/>
        <xdr:cNvCxnSpPr/>
      </xdr:nvCxnSpPr>
      <xdr:spPr>
        <a:xfrm flipV="1">
          <a:off x="7861300" y="10980321"/>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127949</xdr:rowOff>
    </xdr:from>
    <xdr:to>
      <xdr:col>36</xdr:col>
      <xdr:colOff>165100</xdr:colOff>
      <xdr:row>64</xdr:row>
      <xdr:rowOff>58099</xdr:rowOff>
    </xdr:to>
    <xdr:sp macro="" textlink="">
      <xdr:nvSpPr>
        <xdr:cNvPr id="254" name="楕円 253"/>
        <xdr:cNvSpPr/>
      </xdr:nvSpPr>
      <xdr:spPr>
        <a:xfrm>
          <a:off x="6921500" y="109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7299</xdr:rowOff>
    </xdr:from>
    <xdr:to>
      <xdr:col>41</xdr:col>
      <xdr:colOff>50800</xdr:colOff>
      <xdr:row>64</xdr:row>
      <xdr:rowOff>7625</xdr:rowOff>
    </xdr:to>
    <xdr:cxnSp macro="">
      <xdr:nvCxnSpPr>
        <xdr:cNvPr id="255" name="直線コネクタ 254"/>
        <xdr:cNvCxnSpPr/>
      </xdr:nvCxnSpPr>
      <xdr:spPr>
        <a:xfrm>
          <a:off x="6972300" y="1098009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115909</xdr:rowOff>
    </xdr:from>
    <xdr:ext cx="599010" cy="259045"/>
    <xdr:sp macro="" textlink="">
      <xdr:nvSpPr>
        <xdr:cNvPr id="259" name="n_4aveValue【橋りょう・トンネル】&#10;一人当たり有形固定資産（償却資産）額"/>
        <xdr:cNvSpPr txBox="1"/>
      </xdr:nvSpPr>
      <xdr:spPr>
        <a:xfrm>
          <a:off x="6672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48672</xdr:rowOff>
    </xdr:from>
    <xdr:ext cx="534377" cy="259045"/>
    <xdr:sp macro="" textlink="">
      <xdr:nvSpPr>
        <xdr:cNvPr id="260" name="n_1mainValue【橋りょう・トンネル】&#10;一人当たり有形固定資産（償却資産）額"/>
        <xdr:cNvSpPr txBox="1"/>
      </xdr:nvSpPr>
      <xdr:spPr>
        <a:xfrm>
          <a:off x="9359411" y="110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49448</xdr:rowOff>
    </xdr:from>
    <xdr:ext cx="534377" cy="259045"/>
    <xdr:sp macro="" textlink="">
      <xdr:nvSpPr>
        <xdr:cNvPr id="261" name="n_2mainValue【橋りょう・トンネル】&#10;一人当たり有形固定資産（償却資産）額"/>
        <xdr:cNvSpPr txBox="1"/>
      </xdr:nvSpPr>
      <xdr:spPr>
        <a:xfrm>
          <a:off x="8483111" y="110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49552</xdr:rowOff>
    </xdr:from>
    <xdr:ext cx="534377" cy="259045"/>
    <xdr:sp macro="" textlink="">
      <xdr:nvSpPr>
        <xdr:cNvPr id="262" name="n_3mainValue【橋りょう・トンネル】&#10;一人当たり有形固定資産（償却資産）額"/>
        <xdr:cNvSpPr txBox="1"/>
      </xdr:nvSpPr>
      <xdr:spPr>
        <a:xfrm>
          <a:off x="7594111" y="11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49226</xdr:rowOff>
    </xdr:from>
    <xdr:ext cx="534377" cy="259045"/>
    <xdr:sp macro="" textlink="">
      <xdr:nvSpPr>
        <xdr:cNvPr id="263" name="n_4mainValue【橋りょう・トンネル】&#10;一人当たり有形固定資産（償却資産）額"/>
        <xdr:cNvSpPr txBox="1"/>
      </xdr:nvSpPr>
      <xdr:spPr>
        <a:xfrm>
          <a:off x="6705111" y="110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98" name="フローチャート: 判断 297"/>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4" name="楕円 303"/>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5" name="【公営住宅】&#10;有形固定資産減価償却率該当値テキスト"/>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120650</xdr:rowOff>
    </xdr:from>
    <xdr:to>
      <xdr:col>20</xdr:col>
      <xdr:colOff>38100</xdr:colOff>
      <xdr:row>86</xdr:row>
      <xdr:rowOff>50800</xdr:rowOff>
    </xdr:to>
    <xdr:sp macro="" textlink="">
      <xdr:nvSpPr>
        <xdr:cNvPr id="306" name="楕円 305"/>
        <xdr:cNvSpPr/>
      </xdr:nvSpPr>
      <xdr:spPr>
        <a:xfrm>
          <a:off x="3746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0</xdr:rowOff>
    </xdr:from>
    <xdr:to>
      <xdr:col>24</xdr:col>
      <xdr:colOff>63500</xdr:colOff>
      <xdr:row>86</xdr:row>
      <xdr:rowOff>34289</xdr:rowOff>
    </xdr:to>
    <xdr:cxnSp macro="">
      <xdr:nvCxnSpPr>
        <xdr:cNvPr id="307" name="直線コネクタ 306"/>
        <xdr:cNvCxnSpPr/>
      </xdr:nvCxnSpPr>
      <xdr:spPr>
        <a:xfrm>
          <a:off x="3797300" y="147447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84455</xdr:rowOff>
    </xdr:from>
    <xdr:to>
      <xdr:col>15</xdr:col>
      <xdr:colOff>101600</xdr:colOff>
      <xdr:row>86</xdr:row>
      <xdr:rowOff>14605</xdr:rowOff>
    </xdr:to>
    <xdr:sp macro="" textlink="">
      <xdr:nvSpPr>
        <xdr:cNvPr id="308" name="楕円 307"/>
        <xdr:cNvSpPr/>
      </xdr:nvSpPr>
      <xdr:spPr>
        <a:xfrm>
          <a:off x="2857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135255</xdr:rowOff>
    </xdr:from>
    <xdr:to>
      <xdr:col>19</xdr:col>
      <xdr:colOff>177800</xdr:colOff>
      <xdr:row>86</xdr:row>
      <xdr:rowOff>0</xdr:rowOff>
    </xdr:to>
    <xdr:cxnSp macro="">
      <xdr:nvCxnSpPr>
        <xdr:cNvPr id="309" name="直線コネクタ 308"/>
        <xdr:cNvCxnSpPr/>
      </xdr:nvCxnSpPr>
      <xdr:spPr>
        <a:xfrm>
          <a:off x="2908300" y="14708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105411</xdr:rowOff>
    </xdr:from>
    <xdr:to>
      <xdr:col>10</xdr:col>
      <xdr:colOff>165100</xdr:colOff>
      <xdr:row>86</xdr:row>
      <xdr:rowOff>35561</xdr:rowOff>
    </xdr:to>
    <xdr:sp macro="" textlink="">
      <xdr:nvSpPr>
        <xdr:cNvPr id="310" name="楕円 309"/>
        <xdr:cNvSpPr/>
      </xdr:nvSpPr>
      <xdr:spPr>
        <a:xfrm>
          <a:off x="196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135255</xdr:rowOff>
    </xdr:from>
    <xdr:to>
      <xdr:col>15</xdr:col>
      <xdr:colOff>50800</xdr:colOff>
      <xdr:row>85</xdr:row>
      <xdr:rowOff>156211</xdr:rowOff>
    </xdr:to>
    <xdr:cxnSp macro="">
      <xdr:nvCxnSpPr>
        <xdr:cNvPr id="311" name="直線コネクタ 310"/>
        <xdr:cNvCxnSpPr/>
      </xdr:nvCxnSpPr>
      <xdr:spPr>
        <a:xfrm flipV="1">
          <a:off x="2019300" y="147085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137795</xdr:rowOff>
    </xdr:from>
    <xdr:to>
      <xdr:col>6</xdr:col>
      <xdr:colOff>38100</xdr:colOff>
      <xdr:row>86</xdr:row>
      <xdr:rowOff>67945</xdr:rowOff>
    </xdr:to>
    <xdr:sp macro="" textlink="">
      <xdr:nvSpPr>
        <xdr:cNvPr id="312" name="楕円 311"/>
        <xdr:cNvSpPr/>
      </xdr:nvSpPr>
      <xdr:spPr>
        <a:xfrm>
          <a:off x="1079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156211</xdr:rowOff>
    </xdr:from>
    <xdr:to>
      <xdr:col>10</xdr:col>
      <xdr:colOff>114300</xdr:colOff>
      <xdr:row>86</xdr:row>
      <xdr:rowOff>17145</xdr:rowOff>
    </xdr:to>
    <xdr:cxnSp macro="">
      <xdr:nvCxnSpPr>
        <xdr:cNvPr id="313" name="直線コネクタ 312"/>
        <xdr:cNvCxnSpPr/>
      </xdr:nvCxnSpPr>
      <xdr:spPr>
        <a:xfrm flipV="1">
          <a:off x="1130300" y="147294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6"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7"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41927</xdr:rowOff>
    </xdr:from>
    <xdr:ext cx="405111" cy="259045"/>
    <xdr:sp macro="" textlink="">
      <xdr:nvSpPr>
        <xdr:cNvPr id="318" name="n_1mainValue【公営住宅】&#10;有形固定資産減価償却率"/>
        <xdr:cNvSpPr txBox="1"/>
      </xdr:nvSpPr>
      <xdr:spPr>
        <a:xfrm>
          <a:off x="35820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5732</xdr:rowOff>
    </xdr:from>
    <xdr:ext cx="405111" cy="259045"/>
    <xdr:sp macro="" textlink="">
      <xdr:nvSpPr>
        <xdr:cNvPr id="319" name="n_2mainValue【公営住宅】&#10;有形固定資産減価償却率"/>
        <xdr:cNvSpPr txBox="1"/>
      </xdr:nvSpPr>
      <xdr:spPr>
        <a:xfrm>
          <a:off x="2705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26688</xdr:rowOff>
    </xdr:from>
    <xdr:ext cx="405111" cy="259045"/>
    <xdr:sp macro="" textlink="">
      <xdr:nvSpPr>
        <xdr:cNvPr id="320" name="n_3mainValue【公営住宅】&#10;有形固定資産減価償却率"/>
        <xdr:cNvSpPr txBox="1"/>
      </xdr:nvSpPr>
      <xdr:spPr>
        <a:xfrm>
          <a:off x="1816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59072</xdr:rowOff>
    </xdr:from>
    <xdr:ext cx="405111" cy="259045"/>
    <xdr:sp macro="" textlink="">
      <xdr:nvSpPr>
        <xdr:cNvPr id="321" name="n_4mainValue【公営住宅】&#10;有形固定資産減価償却率"/>
        <xdr:cNvSpPr txBox="1"/>
      </xdr:nvSpPr>
      <xdr:spPr>
        <a:xfrm>
          <a:off x="927744"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99504</xdr:rowOff>
    </xdr:from>
    <xdr:to>
      <xdr:col>36</xdr:col>
      <xdr:colOff>165100</xdr:colOff>
      <xdr:row>86</xdr:row>
      <xdr:rowOff>29654</xdr:rowOff>
    </xdr:to>
    <xdr:sp macro="" textlink="">
      <xdr:nvSpPr>
        <xdr:cNvPr id="355" name="フローチャート: 判断 354"/>
        <xdr:cNvSpPr/>
      </xdr:nvSpPr>
      <xdr:spPr>
        <a:xfrm>
          <a:off x="6921500" y="146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45783</xdr:rowOff>
    </xdr:from>
    <xdr:to>
      <xdr:col>55</xdr:col>
      <xdr:colOff>50800</xdr:colOff>
      <xdr:row>86</xdr:row>
      <xdr:rowOff>147383</xdr:rowOff>
    </xdr:to>
    <xdr:sp macro="" textlink="">
      <xdr:nvSpPr>
        <xdr:cNvPr id="361" name="楕円 360"/>
        <xdr:cNvSpPr/>
      </xdr:nvSpPr>
      <xdr:spPr>
        <a:xfrm>
          <a:off x="104267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132160</xdr:rowOff>
    </xdr:from>
    <xdr:ext cx="469744" cy="259045"/>
    <xdr:sp macro="" textlink="">
      <xdr:nvSpPr>
        <xdr:cNvPr id="362" name="【公営住宅】&#10;一人当たり面積該当値テキスト"/>
        <xdr:cNvSpPr txBox="1"/>
      </xdr:nvSpPr>
      <xdr:spPr>
        <a:xfrm>
          <a:off x="10515600" y="1470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45783</xdr:rowOff>
    </xdr:from>
    <xdr:to>
      <xdr:col>50</xdr:col>
      <xdr:colOff>165100</xdr:colOff>
      <xdr:row>86</xdr:row>
      <xdr:rowOff>147383</xdr:rowOff>
    </xdr:to>
    <xdr:sp macro="" textlink="">
      <xdr:nvSpPr>
        <xdr:cNvPr id="363" name="楕円 362"/>
        <xdr:cNvSpPr/>
      </xdr:nvSpPr>
      <xdr:spPr>
        <a:xfrm>
          <a:off x="9588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96583</xdr:rowOff>
    </xdr:from>
    <xdr:to>
      <xdr:col>55</xdr:col>
      <xdr:colOff>0</xdr:colOff>
      <xdr:row>86</xdr:row>
      <xdr:rowOff>96583</xdr:rowOff>
    </xdr:to>
    <xdr:cxnSp macro="">
      <xdr:nvCxnSpPr>
        <xdr:cNvPr id="364" name="直線コネクタ 363"/>
        <xdr:cNvCxnSpPr/>
      </xdr:nvCxnSpPr>
      <xdr:spPr>
        <a:xfrm>
          <a:off x="9639300" y="14841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45783</xdr:rowOff>
    </xdr:from>
    <xdr:to>
      <xdr:col>46</xdr:col>
      <xdr:colOff>38100</xdr:colOff>
      <xdr:row>86</xdr:row>
      <xdr:rowOff>147383</xdr:rowOff>
    </xdr:to>
    <xdr:sp macro="" textlink="">
      <xdr:nvSpPr>
        <xdr:cNvPr id="365" name="楕円 364"/>
        <xdr:cNvSpPr/>
      </xdr:nvSpPr>
      <xdr:spPr>
        <a:xfrm>
          <a:off x="8699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96583</xdr:rowOff>
    </xdr:from>
    <xdr:to>
      <xdr:col>50</xdr:col>
      <xdr:colOff>114300</xdr:colOff>
      <xdr:row>86</xdr:row>
      <xdr:rowOff>96583</xdr:rowOff>
    </xdr:to>
    <xdr:cxnSp macro="">
      <xdr:nvCxnSpPr>
        <xdr:cNvPr id="366" name="直線コネクタ 365"/>
        <xdr:cNvCxnSpPr/>
      </xdr:nvCxnSpPr>
      <xdr:spPr>
        <a:xfrm>
          <a:off x="8750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45783</xdr:rowOff>
    </xdr:from>
    <xdr:to>
      <xdr:col>41</xdr:col>
      <xdr:colOff>101600</xdr:colOff>
      <xdr:row>86</xdr:row>
      <xdr:rowOff>147383</xdr:rowOff>
    </xdr:to>
    <xdr:sp macro="" textlink="">
      <xdr:nvSpPr>
        <xdr:cNvPr id="367" name="楕円 366"/>
        <xdr:cNvSpPr/>
      </xdr:nvSpPr>
      <xdr:spPr>
        <a:xfrm>
          <a:off x="7810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96583</xdr:rowOff>
    </xdr:from>
    <xdr:to>
      <xdr:col>45</xdr:col>
      <xdr:colOff>177800</xdr:colOff>
      <xdr:row>86</xdr:row>
      <xdr:rowOff>96583</xdr:rowOff>
    </xdr:to>
    <xdr:cxnSp macro="">
      <xdr:nvCxnSpPr>
        <xdr:cNvPr id="368" name="直線コネクタ 367"/>
        <xdr:cNvCxnSpPr/>
      </xdr:nvCxnSpPr>
      <xdr:spPr>
        <a:xfrm>
          <a:off x="7861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45783</xdr:rowOff>
    </xdr:from>
    <xdr:to>
      <xdr:col>36</xdr:col>
      <xdr:colOff>165100</xdr:colOff>
      <xdr:row>86</xdr:row>
      <xdr:rowOff>147383</xdr:rowOff>
    </xdr:to>
    <xdr:sp macro="" textlink="">
      <xdr:nvSpPr>
        <xdr:cNvPr id="369" name="楕円 368"/>
        <xdr:cNvSpPr/>
      </xdr:nvSpPr>
      <xdr:spPr>
        <a:xfrm>
          <a:off x="6921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96583</xdr:rowOff>
    </xdr:from>
    <xdr:to>
      <xdr:col>41</xdr:col>
      <xdr:colOff>50800</xdr:colOff>
      <xdr:row>86</xdr:row>
      <xdr:rowOff>96583</xdr:rowOff>
    </xdr:to>
    <xdr:cxnSp macro="">
      <xdr:nvCxnSpPr>
        <xdr:cNvPr id="370" name="直線コネクタ 369"/>
        <xdr:cNvCxnSpPr/>
      </xdr:nvCxnSpPr>
      <xdr:spPr>
        <a:xfrm>
          <a:off x="6972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72"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46181</xdr:rowOff>
    </xdr:from>
    <xdr:ext cx="469744" cy="259045"/>
    <xdr:sp macro="" textlink="">
      <xdr:nvSpPr>
        <xdr:cNvPr id="374" name="n_4aveValue【公営住宅】&#10;一人当たり面積"/>
        <xdr:cNvSpPr txBox="1"/>
      </xdr:nvSpPr>
      <xdr:spPr>
        <a:xfrm>
          <a:off x="6737427" y="1444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138510</xdr:rowOff>
    </xdr:from>
    <xdr:ext cx="469744" cy="259045"/>
    <xdr:sp macro="" textlink="">
      <xdr:nvSpPr>
        <xdr:cNvPr id="375" name="n_1mainValue【公営住宅】&#10;一人当たり面積"/>
        <xdr:cNvSpPr txBox="1"/>
      </xdr:nvSpPr>
      <xdr:spPr>
        <a:xfrm>
          <a:off x="93917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138510</xdr:rowOff>
    </xdr:from>
    <xdr:ext cx="469744" cy="259045"/>
    <xdr:sp macro="" textlink="">
      <xdr:nvSpPr>
        <xdr:cNvPr id="376" name="n_2mainValue【公営住宅】&#10;一人当たり面積"/>
        <xdr:cNvSpPr txBox="1"/>
      </xdr:nvSpPr>
      <xdr:spPr>
        <a:xfrm>
          <a:off x="8515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138510</xdr:rowOff>
    </xdr:from>
    <xdr:ext cx="469744" cy="259045"/>
    <xdr:sp macro="" textlink="">
      <xdr:nvSpPr>
        <xdr:cNvPr id="377" name="n_3mainValue【公営住宅】&#10;一人当たり面積"/>
        <xdr:cNvSpPr txBox="1"/>
      </xdr:nvSpPr>
      <xdr:spPr>
        <a:xfrm>
          <a:off x="7626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138510</xdr:rowOff>
    </xdr:from>
    <xdr:ext cx="469744" cy="259045"/>
    <xdr:sp macro="" textlink="">
      <xdr:nvSpPr>
        <xdr:cNvPr id="378" name="n_4mainValue【公営住宅】&#10;一人当たり面積"/>
        <xdr:cNvSpPr txBox="1"/>
      </xdr:nvSpPr>
      <xdr:spPr>
        <a:xfrm>
          <a:off x="6737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24"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29" name="フローチャート: 判断 428"/>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35" name="楕円 434"/>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45737</xdr:rowOff>
    </xdr:from>
    <xdr:ext cx="405111" cy="259045"/>
    <xdr:sp macro="" textlink="">
      <xdr:nvSpPr>
        <xdr:cNvPr id="436" name="【認定こども園・幼稚園・保育所】&#10;有形固定資産減価償却率該当値テキスト"/>
        <xdr:cNvSpPr txBox="1"/>
      </xdr:nvSpPr>
      <xdr:spPr>
        <a:xfrm>
          <a:off x="16357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437" name="楕円 436"/>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37</xdr:row>
      <xdr:rowOff>120015</xdr:rowOff>
    </xdr:to>
    <xdr:cxnSp macro="">
      <xdr:nvCxnSpPr>
        <xdr:cNvPr id="438" name="直線コネクタ 437"/>
        <xdr:cNvCxnSpPr/>
      </xdr:nvCxnSpPr>
      <xdr:spPr>
        <a:xfrm flipV="1">
          <a:off x="15481300" y="64617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439" name="楕円 438"/>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120015</xdr:rowOff>
    </xdr:to>
    <xdr:cxnSp macro="">
      <xdr:nvCxnSpPr>
        <xdr:cNvPr id="440" name="直線コネクタ 439"/>
        <xdr:cNvCxnSpPr/>
      </xdr:nvCxnSpPr>
      <xdr:spPr>
        <a:xfrm>
          <a:off x="14592300" y="6410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41" name="楕円 440"/>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28575</xdr:rowOff>
    </xdr:from>
    <xdr:to>
      <xdr:col>76</xdr:col>
      <xdr:colOff>114300</xdr:colOff>
      <xdr:row>37</xdr:row>
      <xdr:rowOff>66675</xdr:rowOff>
    </xdr:to>
    <xdr:cxnSp macro="">
      <xdr:nvCxnSpPr>
        <xdr:cNvPr id="442" name="直線コネクタ 441"/>
        <xdr:cNvCxnSpPr/>
      </xdr:nvCxnSpPr>
      <xdr:spPr>
        <a:xfrm>
          <a:off x="13703300" y="637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443" name="楕円 442"/>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28575</xdr:rowOff>
    </xdr:from>
    <xdr:to>
      <xdr:col>71</xdr:col>
      <xdr:colOff>177800</xdr:colOff>
      <xdr:row>37</xdr:row>
      <xdr:rowOff>45720</xdr:rowOff>
    </xdr:to>
    <xdr:cxnSp macro="">
      <xdr:nvCxnSpPr>
        <xdr:cNvPr id="444" name="直線コネクタ 443"/>
        <xdr:cNvCxnSpPr/>
      </xdr:nvCxnSpPr>
      <xdr:spPr>
        <a:xfrm flipV="1">
          <a:off x="12814300" y="6372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7"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48"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161942</xdr:rowOff>
    </xdr:from>
    <xdr:ext cx="405111" cy="259045"/>
    <xdr:sp macro="" textlink="">
      <xdr:nvSpPr>
        <xdr:cNvPr id="449" name="n_1mainValue【認定こども園・幼稚園・保育所】&#10;有形固定資産減価償却率"/>
        <xdr:cNvSpPr txBox="1"/>
      </xdr:nvSpPr>
      <xdr:spPr>
        <a:xfrm>
          <a:off x="152660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108602</xdr:rowOff>
    </xdr:from>
    <xdr:ext cx="405111" cy="259045"/>
    <xdr:sp macro="" textlink="">
      <xdr:nvSpPr>
        <xdr:cNvPr id="450" name="n_2mainValue【認定こども園・幼稚園・保育所】&#10;有形固定資産減価償却率"/>
        <xdr:cNvSpPr txBox="1"/>
      </xdr:nvSpPr>
      <xdr:spPr>
        <a:xfrm>
          <a:off x="14389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51" name="n_3main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87647</xdr:rowOff>
    </xdr:from>
    <xdr:ext cx="405111" cy="259045"/>
    <xdr:sp macro="" textlink="">
      <xdr:nvSpPr>
        <xdr:cNvPr id="452" name="n_4mainValue【認定こども園・幼稚園・保育所】&#10;有形固定資産減価償却率"/>
        <xdr:cNvSpPr txBox="1"/>
      </xdr:nvSpPr>
      <xdr:spPr>
        <a:xfrm>
          <a:off x="12611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79"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90" name="楕円 489"/>
        <xdr:cNvSpPr/>
      </xdr:nvSpPr>
      <xdr:spPr>
        <a:xfrm>
          <a:off x="22110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491" name="【認定こども園・幼稚園・保育所】&#10;一人当たり面積該当値テキスト"/>
        <xdr:cNvSpPr txBox="1"/>
      </xdr:nvSpPr>
      <xdr:spPr>
        <a:xfrm>
          <a:off x="22199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34544</xdr:rowOff>
    </xdr:from>
    <xdr:to>
      <xdr:col>112</xdr:col>
      <xdr:colOff>38100</xdr:colOff>
      <xdr:row>40</xdr:row>
      <xdr:rowOff>136144</xdr:rowOff>
    </xdr:to>
    <xdr:sp macro="" textlink="">
      <xdr:nvSpPr>
        <xdr:cNvPr id="492" name="楕円 491"/>
        <xdr:cNvSpPr/>
      </xdr:nvSpPr>
      <xdr:spPr>
        <a:xfrm>
          <a:off x="2127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85344</xdr:rowOff>
    </xdr:to>
    <xdr:cxnSp macro="">
      <xdr:nvCxnSpPr>
        <xdr:cNvPr id="493" name="直線コネクタ 492"/>
        <xdr:cNvCxnSpPr/>
      </xdr:nvCxnSpPr>
      <xdr:spPr>
        <a:xfrm>
          <a:off x="21323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94" name="楕円 493"/>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85344</xdr:rowOff>
    </xdr:from>
    <xdr:to>
      <xdr:col>111</xdr:col>
      <xdr:colOff>177800</xdr:colOff>
      <xdr:row>40</xdr:row>
      <xdr:rowOff>85344</xdr:rowOff>
    </xdr:to>
    <xdr:cxnSp macro="">
      <xdr:nvCxnSpPr>
        <xdr:cNvPr id="495" name="直線コネクタ 494"/>
        <xdr:cNvCxnSpPr/>
      </xdr:nvCxnSpPr>
      <xdr:spPr>
        <a:xfrm>
          <a:off x="20434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96" name="楕円 495"/>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85344</xdr:rowOff>
    </xdr:to>
    <xdr:cxnSp macro="">
      <xdr:nvCxnSpPr>
        <xdr:cNvPr id="497" name="直線コネクタ 496"/>
        <xdr:cNvCxnSpPr/>
      </xdr:nvCxnSpPr>
      <xdr:spPr>
        <a:xfrm>
          <a:off x="19545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98" name="楕円 497"/>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85344</xdr:rowOff>
    </xdr:to>
    <xdr:cxnSp macro="">
      <xdr:nvCxnSpPr>
        <xdr:cNvPr id="499" name="直線コネクタ 498"/>
        <xdr:cNvCxnSpPr/>
      </xdr:nvCxnSpPr>
      <xdr:spPr>
        <a:xfrm>
          <a:off x="18656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00"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01"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02"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127271</xdr:rowOff>
    </xdr:from>
    <xdr:ext cx="469744" cy="259045"/>
    <xdr:sp macro="" textlink="">
      <xdr:nvSpPr>
        <xdr:cNvPr id="504" name="n_1mainValue【認定こども園・幼稚園・保育所】&#10;一人当たり面積"/>
        <xdr:cNvSpPr txBox="1"/>
      </xdr:nvSpPr>
      <xdr:spPr>
        <a:xfrm>
          <a:off x="21075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505" name="n_2mainValue【認定こども園・幼稚園・保育所】&#10;一人当たり面積"/>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506" name="n_3mainValue【認定こども園・幼稚園・保育所】&#10;一人当たり面積"/>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7" name="n_4mainValue【認定こども園・幼稚園・保育所】&#10;一人当たり面積"/>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3" name="フローチャート: 判断 542"/>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549" name="楕円 548"/>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550" name="【学校施設】&#10;有形固定資産減価償却率該当値テキスト"/>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133713</xdr:rowOff>
    </xdr:from>
    <xdr:to>
      <xdr:col>81</xdr:col>
      <xdr:colOff>101600</xdr:colOff>
      <xdr:row>62</xdr:row>
      <xdr:rowOff>63863</xdr:rowOff>
    </xdr:to>
    <xdr:sp macro="" textlink="">
      <xdr:nvSpPr>
        <xdr:cNvPr id="551" name="楕円 550"/>
        <xdr:cNvSpPr/>
      </xdr:nvSpPr>
      <xdr:spPr>
        <a:xfrm>
          <a:off x="1543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45720</xdr:rowOff>
    </xdr:to>
    <xdr:cxnSp macro="">
      <xdr:nvCxnSpPr>
        <xdr:cNvPr id="552" name="直線コネクタ 551"/>
        <xdr:cNvCxnSpPr/>
      </xdr:nvCxnSpPr>
      <xdr:spPr>
        <a:xfrm>
          <a:off x="15481300" y="106429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12881</xdr:rowOff>
    </xdr:from>
    <xdr:to>
      <xdr:col>76</xdr:col>
      <xdr:colOff>165100</xdr:colOff>
      <xdr:row>62</xdr:row>
      <xdr:rowOff>114481</xdr:rowOff>
    </xdr:to>
    <xdr:sp macro="" textlink="">
      <xdr:nvSpPr>
        <xdr:cNvPr id="553" name="楕円 552"/>
        <xdr:cNvSpPr/>
      </xdr:nvSpPr>
      <xdr:spPr>
        <a:xfrm>
          <a:off x="14541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13063</xdr:rowOff>
    </xdr:from>
    <xdr:to>
      <xdr:col>81</xdr:col>
      <xdr:colOff>50800</xdr:colOff>
      <xdr:row>62</xdr:row>
      <xdr:rowOff>63681</xdr:rowOff>
    </xdr:to>
    <xdr:cxnSp macro="">
      <xdr:nvCxnSpPr>
        <xdr:cNvPr id="554" name="直線コネクタ 553"/>
        <xdr:cNvCxnSpPr/>
      </xdr:nvCxnSpPr>
      <xdr:spPr>
        <a:xfrm flipV="1">
          <a:off x="14592300" y="1064296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153307</xdr:rowOff>
    </xdr:from>
    <xdr:to>
      <xdr:col>72</xdr:col>
      <xdr:colOff>38100</xdr:colOff>
      <xdr:row>62</xdr:row>
      <xdr:rowOff>83457</xdr:rowOff>
    </xdr:to>
    <xdr:sp macro="" textlink="">
      <xdr:nvSpPr>
        <xdr:cNvPr id="555" name="楕円 554"/>
        <xdr:cNvSpPr/>
      </xdr:nvSpPr>
      <xdr:spPr>
        <a:xfrm>
          <a:off x="13652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32657</xdr:rowOff>
    </xdr:from>
    <xdr:to>
      <xdr:col>76</xdr:col>
      <xdr:colOff>114300</xdr:colOff>
      <xdr:row>62</xdr:row>
      <xdr:rowOff>63681</xdr:rowOff>
    </xdr:to>
    <xdr:cxnSp macro="">
      <xdr:nvCxnSpPr>
        <xdr:cNvPr id="556" name="直線コネクタ 555"/>
        <xdr:cNvCxnSpPr/>
      </xdr:nvCxnSpPr>
      <xdr:spPr>
        <a:xfrm>
          <a:off x="13703300" y="106625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83094</xdr:rowOff>
    </xdr:from>
    <xdr:to>
      <xdr:col>67</xdr:col>
      <xdr:colOff>101600</xdr:colOff>
      <xdr:row>63</xdr:row>
      <xdr:rowOff>13244</xdr:rowOff>
    </xdr:to>
    <xdr:sp macro="" textlink="">
      <xdr:nvSpPr>
        <xdr:cNvPr id="557" name="楕円 556"/>
        <xdr:cNvSpPr/>
      </xdr:nvSpPr>
      <xdr:spPr>
        <a:xfrm>
          <a:off x="12763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32657</xdr:rowOff>
    </xdr:from>
    <xdr:to>
      <xdr:col>71</xdr:col>
      <xdr:colOff>177800</xdr:colOff>
      <xdr:row>62</xdr:row>
      <xdr:rowOff>133894</xdr:rowOff>
    </xdr:to>
    <xdr:cxnSp macro="">
      <xdr:nvCxnSpPr>
        <xdr:cNvPr id="558" name="直線コネクタ 557"/>
        <xdr:cNvCxnSpPr/>
      </xdr:nvCxnSpPr>
      <xdr:spPr>
        <a:xfrm flipV="1">
          <a:off x="12814300" y="1066255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59"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60"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61" name="n_3aveValue【学校施設】&#10;有形固定資産減価償却率"/>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2"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54990</xdr:rowOff>
    </xdr:from>
    <xdr:ext cx="405111" cy="259045"/>
    <xdr:sp macro="" textlink="">
      <xdr:nvSpPr>
        <xdr:cNvPr id="563" name="n_1mainValue【学校施設】&#10;有形固定資産減価償却率"/>
        <xdr:cNvSpPr txBox="1"/>
      </xdr:nvSpPr>
      <xdr:spPr>
        <a:xfrm>
          <a:off x="15266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105608</xdr:rowOff>
    </xdr:from>
    <xdr:ext cx="405111" cy="259045"/>
    <xdr:sp macro="" textlink="">
      <xdr:nvSpPr>
        <xdr:cNvPr id="564" name="n_2mainValue【学校施設】&#10;有形固定資産減価償却率"/>
        <xdr:cNvSpPr txBox="1"/>
      </xdr:nvSpPr>
      <xdr:spPr>
        <a:xfrm>
          <a:off x="14389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74584</xdr:rowOff>
    </xdr:from>
    <xdr:ext cx="405111" cy="259045"/>
    <xdr:sp macro="" textlink="">
      <xdr:nvSpPr>
        <xdr:cNvPr id="565" name="n_3mainValue【学校施設】&#10;有形固定資産減価償却率"/>
        <xdr:cNvSpPr txBox="1"/>
      </xdr:nvSpPr>
      <xdr:spPr>
        <a:xfrm>
          <a:off x="13500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4371</xdr:rowOff>
    </xdr:from>
    <xdr:ext cx="405111" cy="259045"/>
    <xdr:sp macro="" textlink="">
      <xdr:nvSpPr>
        <xdr:cNvPr id="566" name="n_4mainValue【学校施設】&#10;有形固定資産減価償却率"/>
        <xdr:cNvSpPr txBox="1"/>
      </xdr:nvSpPr>
      <xdr:spPr>
        <a:xfrm>
          <a:off x="12611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96"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149606</xdr:rowOff>
    </xdr:from>
    <xdr:to>
      <xdr:col>98</xdr:col>
      <xdr:colOff>38100</xdr:colOff>
      <xdr:row>62</xdr:row>
      <xdr:rowOff>79756</xdr:rowOff>
    </xdr:to>
    <xdr:sp macro="" textlink="">
      <xdr:nvSpPr>
        <xdr:cNvPr id="601" name="フローチャート: 判断 600"/>
        <xdr:cNvSpPr/>
      </xdr:nvSpPr>
      <xdr:spPr>
        <a:xfrm>
          <a:off x="18605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56261</xdr:rowOff>
    </xdr:from>
    <xdr:to>
      <xdr:col>116</xdr:col>
      <xdr:colOff>114300</xdr:colOff>
      <xdr:row>62</xdr:row>
      <xdr:rowOff>157861</xdr:rowOff>
    </xdr:to>
    <xdr:sp macro="" textlink="">
      <xdr:nvSpPr>
        <xdr:cNvPr id="607" name="楕円 606"/>
        <xdr:cNvSpPr/>
      </xdr:nvSpPr>
      <xdr:spPr>
        <a:xfrm>
          <a:off x="22110700" y="106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34688</xdr:rowOff>
    </xdr:from>
    <xdr:ext cx="469744" cy="259045"/>
    <xdr:sp macro="" textlink="">
      <xdr:nvSpPr>
        <xdr:cNvPr id="608" name="【学校施設】&#10;一人当たり面積該当値テキスト"/>
        <xdr:cNvSpPr txBox="1"/>
      </xdr:nvSpPr>
      <xdr:spPr>
        <a:xfrm>
          <a:off x="22199600" y="106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55499</xdr:rowOff>
    </xdr:from>
    <xdr:to>
      <xdr:col>112</xdr:col>
      <xdr:colOff>38100</xdr:colOff>
      <xdr:row>62</xdr:row>
      <xdr:rowOff>157099</xdr:rowOff>
    </xdr:to>
    <xdr:sp macro="" textlink="">
      <xdr:nvSpPr>
        <xdr:cNvPr id="609" name="楕円 608"/>
        <xdr:cNvSpPr/>
      </xdr:nvSpPr>
      <xdr:spPr>
        <a:xfrm>
          <a:off x="21272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106299</xdr:rowOff>
    </xdr:from>
    <xdr:to>
      <xdr:col>116</xdr:col>
      <xdr:colOff>63500</xdr:colOff>
      <xdr:row>62</xdr:row>
      <xdr:rowOff>107061</xdr:rowOff>
    </xdr:to>
    <xdr:cxnSp macro="">
      <xdr:nvCxnSpPr>
        <xdr:cNvPr id="610" name="直線コネクタ 609"/>
        <xdr:cNvCxnSpPr/>
      </xdr:nvCxnSpPr>
      <xdr:spPr>
        <a:xfrm>
          <a:off x="21323300" y="1073619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55499</xdr:rowOff>
    </xdr:from>
    <xdr:to>
      <xdr:col>107</xdr:col>
      <xdr:colOff>101600</xdr:colOff>
      <xdr:row>62</xdr:row>
      <xdr:rowOff>157099</xdr:rowOff>
    </xdr:to>
    <xdr:sp macro="" textlink="">
      <xdr:nvSpPr>
        <xdr:cNvPr id="611" name="楕円 610"/>
        <xdr:cNvSpPr/>
      </xdr:nvSpPr>
      <xdr:spPr>
        <a:xfrm>
          <a:off x="20383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106299</xdr:rowOff>
    </xdr:from>
    <xdr:to>
      <xdr:col>111</xdr:col>
      <xdr:colOff>177800</xdr:colOff>
      <xdr:row>62</xdr:row>
      <xdr:rowOff>106299</xdr:rowOff>
    </xdr:to>
    <xdr:cxnSp macro="">
      <xdr:nvCxnSpPr>
        <xdr:cNvPr id="612" name="直線コネクタ 611"/>
        <xdr:cNvCxnSpPr/>
      </xdr:nvCxnSpPr>
      <xdr:spPr>
        <a:xfrm>
          <a:off x="20434300" y="107361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165227</xdr:rowOff>
    </xdr:from>
    <xdr:to>
      <xdr:col>102</xdr:col>
      <xdr:colOff>165100</xdr:colOff>
      <xdr:row>63</xdr:row>
      <xdr:rowOff>95377</xdr:rowOff>
    </xdr:to>
    <xdr:sp macro="" textlink="">
      <xdr:nvSpPr>
        <xdr:cNvPr id="613" name="楕円 612"/>
        <xdr:cNvSpPr/>
      </xdr:nvSpPr>
      <xdr:spPr>
        <a:xfrm>
          <a:off x="194945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106299</xdr:rowOff>
    </xdr:from>
    <xdr:to>
      <xdr:col>107</xdr:col>
      <xdr:colOff>50800</xdr:colOff>
      <xdr:row>63</xdr:row>
      <xdr:rowOff>44577</xdr:rowOff>
    </xdr:to>
    <xdr:cxnSp macro="">
      <xdr:nvCxnSpPr>
        <xdr:cNvPr id="614" name="直線コネクタ 613"/>
        <xdr:cNvCxnSpPr/>
      </xdr:nvCxnSpPr>
      <xdr:spPr>
        <a:xfrm flipV="1">
          <a:off x="19545300" y="1073619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165989</xdr:rowOff>
    </xdr:from>
    <xdr:to>
      <xdr:col>98</xdr:col>
      <xdr:colOff>38100</xdr:colOff>
      <xdr:row>63</xdr:row>
      <xdr:rowOff>96139</xdr:rowOff>
    </xdr:to>
    <xdr:sp macro="" textlink="">
      <xdr:nvSpPr>
        <xdr:cNvPr id="615" name="楕円 614"/>
        <xdr:cNvSpPr/>
      </xdr:nvSpPr>
      <xdr:spPr>
        <a:xfrm>
          <a:off x="18605500" y="107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44577</xdr:rowOff>
    </xdr:from>
    <xdr:to>
      <xdr:col>102</xdr:col>
      <xdr:colOff>114300</xdr:colOff>
      <xdr:row>63</xdr:row>
      <xdr:rowOff>45339</xdr:rowOff>
    </xdr:to>
    <xdr:cxnSp macro="">
      <xdr:nvCxnSpPr>
        <xdr:cNvPr id="616" name="直線コネクタ 615"/>
        <xdr:cNvCxnSpPr/>
      </xdr:nvCxnSpPr>
      <xdr:spPr>
        <a:xfrm flipV="1">
          <a:off x="18656300" y="108459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617"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18"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19"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96283</xdr:rowOff>
    </xdr:from>
    <xdr:ext cx="469744" cy="259045"/>
    <xdr:sp macro="" textlink="">
      <xdr:nvSpPr>
        <xdr:cNvPr id="620" name="n_4aveValue【学校施設】&#10;一人当たり面積"/>
        <xdr:cNvSpPr txBox="1"/>
      </xdr:nvSpPr>
      <xdr:spPr>
        <a:xfrm>
          <a:off x="18421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148226</xdr:rowOff>
    </xdr:from>
    <xdr:ext cx="469744" cy="259045"/>
    <xdr:sp macro="" textlink="">
      <xdr:nvSpPr>
        <xdr:cNvPr id="621" name="n_1mainValue【学校施設】&#10;一人当たり面積"/>
        <xdr:cNvSpPr txBox="1"/>
      </xdr:nvSpPr>
      <xdr:spPr>
        <a:xfrm>
          <a:off x="21075727"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148226</xdr:rowOff>
    </xdr:from>
    <xdr:ext cx="469744" cy="259045"/>
    <xdr:sp macro="" textlink="">
      <xdr:nvSpPr>
        <xdr:cNvPr id="622" name="n_2mainValue【学校施設】&#10;一人当たり面積"/>
        <xdr:cNvSpPr txBox="1"/>
      </xdr:nvSpPr>
      <xdr:spPr>
        <a:xfrm>
          <a:off x="20199427"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86504</xdr:rowOff>
    </xdr:from>
    <xdr:ext cx="469744" cy="259045"/>
    <xdr:sp macro="" textlink="">
      <xdr:nvSpPr>
        <xdr:cNvPr id="623" name="n_3mainValue【学校施設】&#10;一人当たり面積"/>
        <xdr:cNvSpPr txBox="1"/>
      </xdr:nvSpPr>
      <xdr:spPr>
        <a:xfrm>
          <a:off x="19310427" y="108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87266</xdr:rowOff>
    </xdr:from>
    <xdr:ext cx="469744" cy="259045"/>
    <xdr:sp macro="" textlink="">
      <xdr:nvSpPr>
        <xdr:cNvPr id="624" name="n_4mainValue【学校施設】&#10;一人当たり面積"/>
        <xdr:cNvSpPr txBox="1"/>
      </xdr:nvSpPr>
      <xdr:spPr>
        <a:xfrm>
          <a:off x="18421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65" name="直線コネクタ 664"/>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68"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69" name="直線コネクタ 668"/>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7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1" name="フローチャート: 判断 67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73" name="フローチャート: 判断 672"/>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74" name="フローチャート: 判断 673"/>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675" name="フローチャート: 判断 674"/>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681" name="楕円 680"/>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682" name="【公民館】&#10;有形固定資産減価償却率該当値テキスト"/>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683" name="楕円 682"/>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125730</xdr:rowOff>
    </xdr:to>
    <xdr:cxnSp macro="">
      <xdr:nvCxnSpPr>
        <xdr:cNvPr id="684" name="直線コネクタ 683"/>
        <xdr:cNvCxnSpPr/>
      </xdr:nvCxnSpPr>
      <xdr:spPr>
        <a:xfrm>
          <a:off x="15481300" y="182270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685" name="楕円 684"/>
        <xdr:cNvSpPr/>
      </xdr:nvSpPr>
      <xdr:spPr>
        <a:xfrm>
          <a:off x="1454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53339</xdr:rowOff>
    </xdr:to>
    <xdr:cxnSp macro="">
      <xdr:nvCxnSpPr>
        <xdr:cNvPr id="686" name="直線コネクタ 685"/>
        <xdr:cNvCxnSpPr/>
      </xdr:nvCxnSpPr>
      <xdr:spPr>
        <a:xfrm>
          <a:off x="14592300" y="18188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687" name="楕円 686"/>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15239</xdr:rowOff>
    </xdr:to>
    <xdr:cxnSp macro="">
      <xdr:nvCxnSpPr>
        <xdr:cNvPr id="688" name="直線コネクタ 687"/>
        <xdr:cNvCxnSpPr/>
      </xdr:nvCxnSpPr>
      <xdr:spPr>
        <a:xfrm>
          <a:off x="13703300" y="181584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689" name="楕円 688"/>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105</xdr:row>
      <xdr:rowOff>156211</xdr:rowOff>
    </xdr:to>
    <xdr:cxnSp macro="">
      <xdr:nvCxnSpPr>
        <xdr:cNvPr id="690" name="直線コネクタ 689"/>
        <xdr:cNvCxnSpPr/>
      </xdr:nvCxnSpPr>
      <xdr:spPr>
        <a:xfrm>
          <a:off x="12814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1"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2"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3"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694" name="n_4aveValue【公民館】&#10;有形固定資産減価償却率"/>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695" name="n_1mainValue【公民館】&#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696" name="n_2mainValue【公民館】&#10;有形固定資産減価償却率"/>
        <xdr:cNvSpPr txBox="1"/>
      </xdr:nvSpPr>
      <xdr:spPr>
        <a:xfrm>
          <a:off x="14389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697" name="n_3mainValue【公民館】&#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698"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2" name="直線コネクタ 721"/>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4" name="直線コネクタ 7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5"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6" name="直線コネクタ 725"/>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27"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28" name="フローチャート: 判断 727"/>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29" name="フローチャート: 判断 728"/>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30" name="フローチャート: 判断 729"/>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31" name="フローチャート: 判断 730"/>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732" name="フローチャート: 判断 731"/>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111761</xdr:rowOff>
    </xdr:from>
    <xdr:to>
      <xdr:col>116</xdr:col>
      <xdr:colOff>114300</xdr:colOff>
      <xdr:row>108</xdr:row>
      <xdr:rowOff>41911</xdr:rowOff>
    </xdr:to>
    <xdr:sp macro="" textlink="">
      <xdr:nvSpPr>
        <xdr:cNvPr id="738" name="楕円 737"/>
        <xdr:cNvSpPr/>
      </xdr:nvSpPr>
      <xdr:spPr>
        <a:xfrm>
          <a:off x="221107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90188</xdr:rowOff>
    </xdr:from>
    <xdr:ext cx="469744" cy="259045"/>
    <xdr:sp macro="" textlink="">
      <xdr:nvSpPr>
        <xdr:cNvPr id="739" name="【公民館】&#10;一人当たり面積該当値テキスト"/>
        <xdr:cNvSpPr txBox="1"/>
      </xdr:nvSpPr>
      <xdr:spPr>
        <a:xfrm>
          <a:off x="22199600" y="1843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111761</xdr:rowOff>
    </xdr:from>
    <xdr:to>
      <xdr:col>112</xdr:col>
      <xdr:colOff>38100</xdr:colOff>
      <xdr:row>108</xdr:row>
      <xdr:rowOff>41911</xdr:rowOff>
    </xdr:to>
    <xdr:sp macro="" textlink="">
      <xdr:nvSpPr>
        <xdr:cNvPr id="740" name="楕円 739"/>
        <xdr:cNvSpPr/>
      </xdr:nvSpPr>
      <xdr:spPr>
        <a:xfrm>
          <a:off x="21272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162561</xdr:rowOff>
    </xdr:from>
    <xdr:to>
      <xdr:col>116</xdr:col>
      <xdr:colOff>63500</xdr:colOff>
      <xdr:row>107</xdr:row>
      <xdr:rowOff>162561</xdr:rowOff>
    </xdr:to>
    <xdr:cxnSp macro="">
      <xdr:nvCxnSpPr>
        <xdr:cNvPr id="741" name="直線コネクタ 740"/>
        <xdr:cNvCxnSpPr/>
      </xdr:nvCxnSpPr>
      <xdr:spPr>
        <a:xfrm>
          <a:off x="21323300" y="18507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111761</xdr:rowOff>
    </xdr:from>
    <xdr:to>
      <xdr:col>107</xdr:col>
      <xdr:colOff>101600</xdr:colOff>
      <xdr:row>108</xdr:row>
      <xdr:rowOff>41911</xdr:rowOff>
    </xdr:to>
    <xdr:sp macro="" textlink="">
      <xdr:nvSpPr>
        <xdr:cNvPr id="742" name="楕円 741"/>
        <xdr:cNvSpPr/>
      </xdr:nvSpPr>
      <xdr:spPr>
        <a:xfrm>
          <a:off x="20383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162561</xdr:rowOff>
    </xdr:from>
    <xdr:to>
      <xdr:col>111</xdr:col>
      <xdr:colOff>177800</xdr:colOff>
      <xdr:row>107</xdr:row>
      <xdr:rowOff>162561</xdr:rowOff>
    </xdr:to>
    <xdr:cxnSp macro="">
      <xdr:nvCxnSpPr>
        <xdr:cNvPr id="743" name="直線コネクタ 742"/>
        <xdr:cNvCxnSpPr/>
      </xdr:nvCxnSpPr>
      <xdr:spPr>
        <a:xfrm>
          <a:off x="20434300" y="18507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58420</xdr:rowOff>
    </xdr:from>
    <xdr:to>
      <xdr:col>102</xdr:col>
      <xdr:colOff>165100</xdr:colOff>
      <xdr:row>106</xdr:row>
      <xdr:rowOff>160020</xdr:rowOff>
    </xdr:to>
    <xdr:sp macro="" textlink="">
      <xdr:nvSpPr>
        <xdr:cNvPr id="744" name="楕円 743"/>
        <xdr:cNvSpPr/>
      </xdr:nvSpPr>
      <xdr:spPr>
        <a:xfrm>
          <a:off x="19494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109220</xdr:rowOff>
    </xdr:from>
    <xdr:to>
      <xdr:col>107</xdr:col>
      <xdr:colOff>50800</xdr:colOff>
      <xdr:row>107</xdr:row>
      <xdr:rowOff>162561</xdr:rowOff>
    </xdr:to>
    <xdr:cxnSp macro="">
      <xdr:nvCxnSpPr>
        <xdr:cNvPr id="745" name="直線コネクタ 744"/>
        <xdr:cNvCxnSpPr/>
      </xdr:nvCxnSpPr>
      <xdr:spPr>
        <a:xfrm>
          <a:off x="19545300" y="1828292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12700</xdr:rowOff>
    </xdr:from>
    <xdr:to>
      <xdr:col>98</xdr:col>
      <xdr:colOff>38100</xdr:colOff>
      <xdr:row>108</xdr:row>
      <xdr:rowOff>114300</xdr:rowOff>
    </xdr:to>
    <xdr:sp macro="" textlink="">
      <xdr:nvSpPr>
        <xdr:cNvPr id="746" name="楕円 745"/>
        <xdr:cNvSpPr/>
      </xdr:nvSpPr>
      <xdr:spPr>
        <a:xfrm>
          <a:off x="18605500" y="18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109220</xdr:rowOff>
    </xdr:from>
    <xdr:to>
      <xdr:col>102</xdr:col>
      <xdr:colOff>114300</xdr:colOff>
      <xdr:row>108</xdr:row>
      <xdr:rowOff>63500</xdr:rowOff>
    </xdr:to>
    <xdr:cxnSp macro="">
      <xdr:nvCxnSpPr>
        <xdr:cNvPr id="747" name="直線コネクタ 746"/>
        <xdr:cNvCxnSpPr/>
      </xdr:nvCxnSpPr>
      <xdr:spPr>
        <a:xfrm flipV="1">
          <a:off x="18656300" y="182829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48"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49"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750"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751" name="n_4aveValue【公民館】&#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33038</xdr:rowOff>
    </xdr:from>
    <xdr:ext cx="469744" cy="259045"/>
    <xdr:sp macro="" textlink="">
      <xdr:nvSpPr>
        <xdr:cNvPr id="752" name="n_1mainValue【公民館】&#10;一人当たり面積"/>
        <xdr:cNvSpPr txBox="1"/>
      </xdr:nvSpPr>
      <xdr:spPr>
        <a:xfrm>
          <a:off x="210757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33038</xdr:rowOff>
    </xdr:from>
    <xdr:ext cx="469744" cy="259045"/>
    <xdr:sp macro="" textlink="">
      <xdr:nvSpPr>
        <xdr:cNvPr id="753" name="n_2mainValue【公民館】&#10;一人当たり面積"/>
        <xdr:cNvSpPr txBox="1"/>
      </xdr:nvSpPr>
      <xdr:spPr>
        <a:xfrm>
          <a:off x="20199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5097</xdr:rowOff>
    </xdr:from>
    <xdr:ext cx="469744" cy="259045"/>
    <xdr:sp macro="" textlink="">
      <xdr:nvSpPr>
        <xdr:cNvPr id="754" name="n_3mainValue【公民館】&#10;一人当たり面積"/>
        <xdr:cNvSpPr txBox="1"/>
      </xdr:nvSpPr>
      <xdr:spPr>
        <a:xfrm>
          <a:off x="19310427" y="180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105427</xdr:rowOff>
    </xdr:from>
    <xdr:ext cx="469744" cy="259045"/>
    <xdr:sp macro="" textlink="">
      <xdr:nvSpPr>
        <xdr:cNvPr id="755" name="n_4mainValue【公民館】&#10;一人当たり面積"/>
        <xdr:cNvSpPr txBox="1"/>
      </xdr:nvSpPr>
      <xdr:spPr>
        <a:xfrm>
          <a:off x="18421427" y="186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道路の有形固定資産減価償却率は、類似団体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に比べ低い数値となっている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。道路の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人当たりの延長は、町の面積が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と小さいため類似団体に比べ低い値となっている。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橋りょう・トンネルの有形固定資産減価償却率は、類似団体と同等程度となっている。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人当たり有形固定資産額は、町の面積が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と小さいため類似団体に比べ低い値となっている。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公営住宅は、固有資産減価償却率は非常に高い数値となっており、老朽化が進んでいる。戸数が少ないため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人当たり面積の数値が低くなっている。（取り壊しのみで、新規の建築は行っていない。）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認定こども園・幼稚園・保育園の減価償却率は、類似団体と同等程度だが、幼稚園の老朽化が進んでいる。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人当たり面積は、町立の保育園がないため低い値となっている。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学校施設の減価償却率は、類似団体に比べ高くなっている。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人当たり面積は、中学校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校・小学校２校と学校数は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少ないが、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全国平均や県平均を上回っている。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公民館の減価償却率は、類似団体に比べ高くなっている。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人当たり面積は、公民館の数が少ないため、類似団体より低い値となっている。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11,205
11,042
12.23
4,701,952
4,408,746
255,486
2,922,035
3,311,548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162560</xdr:rowOff>
    </xdr:from>
    <xdr:to>
      <xdr:col>6</xdr:col>
      <xdr:colOff>38100</xdr:colOff>
      <xdr:row>36</xdr:row>
      <xdr:rowOff>92710</xdr:rowOff>
    </xdr:to>
    <xdr:sp macro="" textlink="">
      <xdr:nvSpPr>
        <xdr:cNvPr id="68" name="フローチャート: 判断 67"/>
        <xdr:cNvSpPr/>
      </xdr:nvSpPr>
      <xdr:spPr>
        <a:xfrm>
          <a:off x="1079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133169</xdr:rowOff>
    </xdr:from>
    <xdr:to>
      <xdr:col>24</xdr:col>
      <xdr:colOff>114300</xdr:colOff>
      <xdr:row>38</xdr:row>
      <xdr:rowOff>63319</xdr:rowOff>
    </xdr:to>
    <xdr:sp macro="" textlink="">
      <xdr:nvSpPr>
        <xdr:cNvPr id="74" name="楕円 73"/>
        <xdr:cNvSpPr/>
      </xdr:nvSpPr>
      <xdr:spPr>
        <a:xfrm>
          <a:off x="4584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111596</xdr:rowOff>
    </xdr:from>
    <xdr:ext cx="405111" cy="259045"/>
    <xdr:sp macro="" textlink="">
      <xdr:nvSpPr>
        <xdr:cNvPr id="75" name="【図書館】&#10;有形固定資産減価償却率該当値テキスト"/>
        <xdr:cNvSpPr txBox="1"/>
      </xdr:nvSpPr>
      <xdr:spPr>
        <a:xfrm>
          <a:off x="4673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12519</xdr:rowOff>
    </xdr:to>
    <xdr:cxnSp macro="">
      <xdr:nvCxnSpPr>
        <xdr:cNvPr id="77" name="直線コネクタ 76"/>
        <xdr:cNvCxnSpPr/>
      </xdr:nvCxnSpPr>
      <xdr:spPr>
        <a:xfrm>
          <a:off x="3797300" y="64900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8" name="楕円 77"/>
        <xdr:cNvSpPr/>
      </xdr:nvSpPr>
      <xdr:spPr>
        <a:xfrm>
          <a:off x="2857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108857</xdr:rowOff>
    </xdr:from>
    <xdr:to>
      <xdr:col>19</xdr:col>
      <xdr:colOff>177800</xdr:colOff>
      <xdr:row>37</xdr:row>
      <xdr:rowOff>146413</xdr:rowOff>
    </xdr:to>
    <xdr:cxnSp macro="">
      <xdr:nvCxnSpPr>
        <xdr:cNvPr id="79" name="直線コネクタ 78"/>
        <xdr:cNvCxnSpPr/>
      </xdr:nvCxnSpPr>
      <xdr:spPr>
        <a:xfrm>
          <a:off x="2908300" y="64525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22134</xdr:rowOff>
    </xdr:from>
    <xdr:to>
      <xdr:col>10</xdr:col>
      <xdr:colOff>165100</xdr:colOff>
      <xdr:row>37</xdr:row>
      <xdr:rowOff>123734</xdr:rowOff>
    </xdr:to>
    <xdr:sp macro="" textlink="">
      <xdr:nvSpPr>
        <xdr:cNvPr id="80" name="楕円 79"/>
        <xdr:cNvSpPr/>
      </xdr:nvSpPr>
      <xdr:spPr>
        <a:xfrm>
          <a:off x="1968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72934</xdr:rowOff>
    </xdr:from>
    <xdr:to>
      <xdr:col>15</xdr:col>
      <xdr:colOff>50800</xdr:colOff>
      <xdr:row>37</xdr:row>
      <xdr:rowOff>108857</xdr:rowOff>
    </xdr:to>
    <xdr:cxnSp macro="">
      <xdr:nvCxnSpPr>
        <xdr:cNvPr id="81" name="直線コネクタ 80"/>
        <xdr:cNvCxnSpPr/>
      </xdr:nvCxnSpPr>
      <xdr:spPr>
        <a:xfrm>
          <a:off x="2019300" y="64165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72934</xdr:rowOff>
    </xdr:from>
    <xdr:to>
      <xdr:col>10</xdr:col>
      <xdr:colOff>114300</xdr:colOff>
      <xdr:row>37</xdr:row>
      <xdr:rowOff>100693</xdr:rowOff>
    </xdr:to>
    <xdr:cxnSp macro="">
      <xdr:nvCxnSpPr>
        <xdr:cNvPr id="83" name="直線コネクタ 82"/>
        <xdr:cNvCxnSpPr/>
      </xdr:nvCxnSpPr>
      <xdr:spPr>
        <a:xfrm flipV="1">
          <a:off x="1130300" y="64165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4" name="n_1ave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5" name="n_2aveValue【図書館】&#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6" name="n_3ave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109237</xdr:rowOff>
    </xdr:from>
    <xdr:ext cx="405111" cy="259045"/>
    <xdr:sp macro="" textlink="">
      <xdr:nvSpPr>
        <xdr:cNvPr id="87" name="n_4aveValue【図書館】&#10;有形固定資産減価償却率"/>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16890</xdr:rowOff>
    </xdr:from>
    <xdr:ext cx="405111" cy="259045"/>
    <xdr:sp macro="" textlink="">
      <xdr:nvSpPr>
        <xdr:cNvPr id="88" name="n_1mainValue【図書館】&#10;有形固定資産減価償却率"/>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9" name="n_2mainValue【図書館】&#10;有形固定資産減価償却率"/>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90" name="n_3mainValue【図書館】&#10;有形固定資産減価償却率"/>
        <xdr:cNvSpPr txBox="1"/>
      </xdr:nvSpPr>
      <xdr:spPr>
        <a:xfrm>
          <a:off x="1816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20"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31" name="楕円 130"/>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32"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3" name="楕円 132"/>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34" name="直線コネクタ 133"/>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5" name="楕円 134"/>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6" name="直線コネクタ 135"/>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7" name="楕円 136"/>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8" name="直線コネクタ 137"/>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9" name="楕円 138"/>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40" name="直線コネクタ 139"/>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2"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ave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5"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6"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7"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8"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05" name="直線コネクタ 204"/>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06"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07" name="直線コネクタ 206"/>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8"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09" name="直線コネクタ 208"/>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210" name="【市民会館】&#10;有形固定資産減価償却率平均値テキスト"/>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11" name="フローチャート: 判断 210"/>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212" name="フローチャート: 判断 211"/>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213" name="フローチャート: 判断 212"/>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214" name="フローチャート: 判断 213"/>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215" name="フローチャート: 判断 214"/>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221" name="楕円 220"/>
        <xdr:cNvSpPr/>
      </xdr:nvSpPr>
      <xdr:spPr>
        <a:xfrm>
          <a:off x="4584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139082</xdr:rowOff>
    </xdr:from>
    <xdr:ext cx="405111" cy="259045"/>
    <xdr:sp macro="" textlink="">
      <xdr:nvSpPr>
        <xdr:cNvPr id="222" name="【市民会館】&#10;有形固定資産減価償却率該当値テキスト"/>
        <xdr:cNvSpPr txBox="1"/>
      </xdr:nvSpPr>
      <xdr:spPr>
        <a:xfrm>
          <a:off x="4673600"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124461</xdr:rowOff>
    </xdr:from>
    <xdr:to>
      <xdr:col>20</xdr:col>
      <xdr:colOff>38100</xdr:colOff>
      <xdr:row>104</xdr:row>
      <xdr:rowOff>54611</xdr:rowOff>
    </xdr:to>
    <xdr:sp macro="" textlink="">
      <xdr:nvSpPr>
        <xdr:cNvPr id="223" name="楕円 222"/>
        <xdr:cNvSpPr/>
      </xdr:nvSpPr>
      <xdr:spPr>
        <a:xfrm>
          <a:off x="3746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3811</xdr:rowOff>
    </xdr:from>
    <xdr:to>
      <xdr:col>24</xdr:col>
      <xdr:colOff>63500</xdr:colOff>
      <xdr:row>104</xdr:row>
      <xdr:rowOff>40005</xdr:rowOff>
    </xdr:to>
    <xdr:cxnSp macro="">
      <xdr:nvCxnSpPr>
        <xdr:cNvPr id="224" name="直線コネクタ 223"/>
        <xdr:cNvCxnSpPr/>
      </xdr:nvCxnSpPr>
      <xdr:spPr>
        <a:xfrm>
          <a:off x="3797300" y="178346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90170</xdr:rowOff>
    </xdr:from>
    <xdr:to>
      <xdr:col>15</xdr:col>
      <xdr:colOff>101600</xdr:colOff>
      <xdr:row>104</xdr:row>
      <xdr:rowOff>20320</xdr:rowOff>
    </xdr:to>
    <xdr:sp macro="" textlink="">
      <xdr:nvSpPr>
        <xdr:cNvPr id="225" name="楕円 224"/>
        <xdr:cNvSpPr/>
      </xdr:nvSpPr>
      <xdr:spPr>
        <a:xfrm>
          <a:off x="2857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140970</xdr:rowOff>
    </xdr:from>
    <xdr:to>
      <xdr:col>19</xdr:col>
      <xdr:colOff>177800</xdr:colOff>
      <xdr:row>104</xdr:row>
      <xdr:rowOff>3811</xdr:rowOff>
    </xdr:to>
    <xdr:cxnSp macro="">
      <xdr:nvCxnSpPr>
        <xdr:cNvPr id="226" name="直線コネクタ 225"/>
        <xdr:cNvCxnSpPr/>
      </xdr:nvCxnSpPr>
      <xdr:spPr>
        <a:xfrm>
          <a:off x="2908300" y="17800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76836</xdr:rowOff>
    </xdr:from>
    <xdr:to>
      <xdr:col>10</xdr:col>
      <xdr:colOff>165100</xdr:colOff>
      <xdr:row>104</xdr:row>
      <xdr:rowOff>6986</xdr:rowOff>
    </xdr:to>
    <xdr:sp macro="" textlink="">
      <xdr:nvSpPr>
        <xdr:cNvPr id="227" name="楕円 226"/>
        <xdr:cNvSpPr/>
      </xdr:nvSpPr>
      <xdr:spPr>
        <a:xfrm>
          <a:off x="1968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127636</xdr:rowOff>
    </xdr:from>
    <xdr:to>
      <xdr:col>15</xdr:col>
      <xdr:colOff>50800</xdr:colOff>
      <xdr:row>103</xdr:row>
      <xdr:rowOff>140970</xdr:rowOff>
    </xdr:to>
    <xdr:cxnSp macro="">
      <xdr:nvCxnSpPr>
        <xdr:cNvPr id="228" name="直線コネクタ 227"/>
        <xdr:cNvCxnSpPr/>
      </xdr:nvCxnSpPr>
      <xdr:spPr>
        <a:xfrm>
          <a:off x="2019300" y="177869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229" name="楕円 228"/>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95250</xdr:rowOff>
    </xdr:from>
    <xdr:to>
      <xdr:col>10</xdr:col>
      <xdr:colOff>114300</xdr:colOff>
      <xdr:row>103</xdr:row>
      <xdr:rowOff>127636</xdr:rowOff>
    </xdr:to>
    <xdr:cxnSp macro="">
      <xdr:nvCxnSpPr>
        <xdr:cNvPr id="230" name="直線コネクタ 229"/>
        <xdr:cNvCxnSpPr/>
      </xdr:nvCxnSpPr>
      <xdr:spPr>
        <a:xfrm>
          <a:off x="1130300" y="17754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231" name="n_1aveValue【市民会館】&#10;有形固定資産減価償却率"/>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13352</xdr:rowOff>
    </xdr:from>
    <xdr:ext cx="405111" cy="259045"/>
    <xdr:sp macro="" textlink="">
      <xdr:nvSpPr>
        <xdr:cNvPr id="232" name="n_2aveValue【市民会館】&#10;有形固定資産減価償却率"/>
        <xdr:cNvSpPr txBox="1"/>
      </xdr:nvSpPr>
      <xdr:spPr>
        <a:xfrm>
          <a:off x="2705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233" name="n_3aveValue【市民会館】&#10;有形固定資産減価償却率"/>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234" name="n_4ave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71138</xdr:rowOff>
    </xdr:from>
    <xdr:ext cx="405111" cy="259045"/>
    <xdr:sp macro="" textlink="">
      <xdr:nvSpPr>
        <xdr:cNvPr id="235" name="n_1mainValue【市民会館】&#10;有形固定資産減価償却率"/>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36847</xdr:rowOff>
    </xdr:from>
    <xdr:ext cx="405111" cy="259045"/>
    <xdr:sp macro="" textlink="">
      <xdr:nvSpPr>
        <xdr:cNvPr id="236" name="n_2mainValue【市民会館】&#10;有形固定資産減価償却率"/>
        <xdr:cNvSpPr txBox="1"/>
      </xdr:nvSpPr>
      <xdr:spPr>
        <a:xfrm>
          <a:off x="2705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237" name="n_3mainValue【市民会館】&#10;有形固定資産減価償却率"/>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238" name="n_4mainValue【市民会館】&#10;有形固定資産減価償却率"/>
        <xdr:cNvSpPr txBox="1"/>
      </xdr:nvSpPr>
      <xdr:spPr>
        <a:xfrm>
          <a:off x="927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264" name="直線コネクタ 263"/>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65"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66" name="直線コネクタ 265"/>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67"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8" name="直線コネクタ 267"/>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269" name="【市民会館】&#10;一人当たり面積平均値テキスト"/>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270" name="フローチャート: 判断 269"/>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271" name="フローチャート: 判断 270"/>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272" name="フローチャート: 判断 271"/>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273" name="フローチャート: 判断 272"/>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102144</xdr:rowOff>
    </xdr:from>
    <xdr:to>
      <xdr:col>36</xdr:col>
      <xdr:colOff>165100</xdr:colOff>
      <xdr:row>107</xdr:row>
      <xdr:rowOff>32294</xdr:rowOff>
    </xdr:to>
    <xdr:sp macro="" textlink="">
      <xdr:nvSpPr>
        <xdr:cNvPr id="274" name="フローチャート: 判断 273"/>
        <xdr:cNvSpPr/>
      </xdr:nvSpPr>
      <xdr:spPr>
        <a:xfrm>
          <a:off x="6921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280" name="楕円 279"/>
        <xdr:cNvSpPr/>
      </xdr:nvSpPr>
      <xdr:spPr>
        <a:xfrm>
          <a:off x="10426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45011</xdr:rowOff>
    </xdr:from>
    <xdr:ext cx="469744" cy="259045"/>
    <xdr:sp macro="" textlink="">
      <xdr:nvSpPr>
        <xdr:cNvPr id="281" name="【市民会館】&#10;一人当たり面積該当値テキスト"/>
        <xdr:cNvSpPr txBox="1"/>
      </xdr:nvSpPr>
      <xdr:spPr>
        <a:xfrm>
          <a:off x="10515600" y="1770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20501</xdr:rowOff>
    </xdr:from>
    <xdr:to>
      <xdr:col>50</xdr:col>
      <xdr:colOff>165100</xdr:colOff>
      <xdr:row>104</xdr:row>
      <xdr:rowOff>122101</xdr:rowOff>
    </xdr:to>
    <xdr:sp macro="" textlink="">
      <xdr:nvSpPr>
        <xdr:cNvPr id="282" name="楕円 281"/>
        <xdr:cNvSpPr/>
      </xdr:nvSpPr>
      <xdr:spPr>
        <a:xfrm>
          <a:off x="9588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71301</xdr:rowOff>
    </xdr:from>
    <xdr:to>
      <xdr:col>55</xdr:col>
      <xdr:colOff>0</xdr:colOff>
      <xdr:row>104</xdr:row>
      <xdr:rowOff>72934</xdr:rowOff>
    </xdr:to>
    <xdr:cxnSp macro="">
      <xdr:nvCxnSpPr>
        <xdr:cNvPr id="283" name="直線コネクタ 282"/>
        <xdr:cNvCxnSpPr/>
      </xdr:nvCxnSpPr>
      <xdr:spPr>
        <a:xfrm>
          <a:off x="9639300" y="179021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20501</xdr:rowOff>
    </xdr:from>
    <xdr:to>
      <xdr:col>46</xdr:col>
      <xdr:colOff>38100</xdr:colOff>
      <xdr:row>104</xdr:row>
      <xdr:rowOff>122101</xdr:rowOff>
    </xdr:to>
    <xdr:sp macro="" textlink="">
      <xdr:nvSpPr>
        <xdr:cNvPr id="284" name="楕円 283"/>
        <xdr:cNvSpPr/>
      </xdr:nvSpPr>
      <xdr:spPr>
        <a:xfrm>
          <a:off x="8699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71301</xdr:rowOff>
    </xdr:from>
    <xdr:to>
      <xdr:col>50</xdr:col>
      <xdr:colOff>114300</xdr:colOff>
      <xdr:row>104</xdr:row>
      <xdr:rowOff>71301</xdr:rowOff>
    </xdr:to>
    <xdr:cxnSp macro="">
      <xdr:nvCxnSpPr>
        <xdr:cNvPr id="285" name="直線コネクタ 284"/>
        <xdr:cNvCxnSpPr/>
      </xdr:nvCxnSpPr>
      <xdr:spPr>
        <a:xfrm>
          <a:off x="8750300" y="179021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4173</xdr:rowOff>
    </xdr:from>
    <xdr:to>
      <xdr:col>41</xdr:col>
      <xdr:colOff>101600</xdr:colOff>
      <xdr:row>103</xdr:row>
      <xdr:rowOff>105773</xdr:rowOff>
    </xdr:to>
    <xdr:sp macro="" textlink="">
      <xdr:nvSpPr>
        <xdr:cNvPr id="286" name="楕円 285"/>
        <xdr:cNvSpPr/>
      </xdr:nvSpPr>
      <xdr:spPr>
        <a:xfrm>
          <a:off x="781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54973</xdr:rowOff>
    </xdr:from>
    <xdr:to>
      <xdr:col>45</xdr:col>
      <xdr:colOff>177800</xdr:colOff>
      <xdr:row>104</xdr:row>
      <xdr:rowOff>71301</xdr:rowOff>
    </xdr:to>
    <xdr:cxnSp macro="">
      <xdr:nvCxnSpPr>
        <xdr:cNvPr id="287" name="直線コネクタ 286"/>
        <xdr:cNvCxnSpPr/>
      </xdr:nvCxnSpPr>
      <xdr:spPr>
        <a:xfrm>
          <a:off x="7861300" y="17714323"/>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18869</xdr:rowOff>
    </xdr:from>
    <xdr:to>
      <xdr:col>36</xdr:col>
      <xdr:colOff>165100</xdr:colOff>
      <xdr:row>104</xdr:row>
      <xdr:rowOff>120469</xdr:rowOff>
    </xdr:to>
    <xdr:sp macro="" textlink="">
      <xdr:nvSpPr>
        <xdr:cNvPr id="288" name="楕円 287"/>
        <xdr:cNvSpPr/>
      </xdr:nvSpPr>
      <xdr:spPr>
        <a:xfrm>
          <a:off x="692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54973</xdr:rowOff>
    </xdr:from>
    <xdr:to>
      <xdr:col>41</xdr:col>
      <xdr:colOff>50800</xdr:colOff>
      <xdr:row>104</xdr:row>
      <xdr:rowOff>69669</xdr:rowOff>
    </xdr:to>
    <xdr:cxnSp macro="">
      <xdr:nvCxnSpPr>
        <xdr:cNvPr id="289" name="直線コネクタ 288"/>
        <xdr:cNvCxnSpPr/>
      </xdr:nvCxnSpPr>
      <xdr:spPr>
        <a:xfrm flipV="1">
          <a:off x="6972300" y="1771432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290" name="n_1aveValue【市民会館】&#10;一人当たり面積"/>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291" name="n_2aveValue【市民会館】&#10;一人当たり面積"/>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292" name="n_3aveValue【市民会館】&#10;一人当たり面積"/>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23421</xdr:rowOff>
    </xdr:from>
    <xdr:ext cx="469744" cy="259045"/>
    <xdr:sp macro="" textlink="">
      <xdr:nvSpPr>
        <xdr:cNvPr id="293" name="n_4aveValue【市民会館】&#10;一人当たり面積"/>
        <xdr:cNvSpPr txBox="1"/>
      </xdr:nvSpPr>
      <xdr:spPr>
        <a:xfrm>
          <a:off x="6737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138628</xdr:rowOff>
    </xdr:from>
    <xdr:ext cx="469744" cy="259045"/>
    <xdr:sp macro="" textlink="">
      <xdr:nvSpPr>
        <xdr:cNvPr id="294" name="n_1mainValue【市民会館】&#10;一人当たり面積"/>
        <xdr:cNvSpPr txBox="1"/>
      </xdr:nvSpPr>
      <xdr:spPr>
        <a:xfrm>
          <a:off x="93917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138628</xdr:rowOff>
    </xdr:from>
    <xdr:ext cx="469744" cy="259045"/>
    <xdr:sp macro="" textlink="">
      <xdr:nvSpPr>
        <xdr:cNvPr id="295" name="n_2mainValue【市民会館】&#10;一人当たり面積"/>
        <xdr:cNvSpPr txBox="1"/>
      </xdr:nvSpPr>
      <xdr:spPr>
        <a:xfrm>
          <a:off x="8515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122300</xdr:rowOff>
    </xdr:from>
    <xdr:ext cx="469744" cy="259045"/>
    <xdr:sp macro="" textlink="">
      <xdr:nvSpPr>
        <xdr:cNvPr id="296" name="n_3mainValue【市民会館】&#10;一人当たり面積"/>
        <xdr:cNvSpPr txBox="1"/>
      </xdr:nvSpPr>
      <xdr:spPr>
        <a:xfrm>
          <a:off x="76264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136996</xdr:rowOff>
    </xdr:from>
    <xdr:ext cx="469744" cy="259045"/>
    <xdr:sp macro="" textlink="">
      <xdr:nvSpPr>
        <xdr:cNvPr id="297" name="n_4mainValue【市民会館】&#10;一人当たり面積"/>
        <xdr:cNvSpPr txBox="1"/>
      </xdr:nvSpPr>
      <xdr:spPr>
        <a:xfrm>
          <a:off x="6737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22" name="直線コネクタ 321"/>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5"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6" name="直線コネクタ 325"/>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327"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28" name="フローチャート: 判断 327"/>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9" name="フローチャート: 判断 328"/>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30" name="フローチャート: 判断 32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31" name="フローチャート: 判断 330"/>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32" name="フローチャート: 判断 331"/>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338" name="楕円 337"/>
        <xdr:cNvSpPr/>
      </xdr:nvSpPr>
      <xdr:spPr>
        <a:xfrm>
          <a:off x="16268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51452</xdr:rowOff>
    </xdr:from>
    <xdr:ext cx="405111" cy="259045"/>
    <xdr:sp macro="" textlink="">
      <xdr:nvSpPr>
        <xdr:cNvPr id="339" name="【一般廃棄物処理施設】&#10;有形固定資産減価償却率該当値テキスト"/>
        <xdr:cNvSpPr txBox="1"/>
      </xdr:nvSpPr>
      <xdr:spPr>
        <a:xfrm>
          <a:off x="16357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340" name="楕円 339"/>
        <xdr:cNvSpPr/>
      </xdr:nvSpPr>
      <xdr:spPr>
        <a:xfrm>
          <a:off x="1543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95250</xdr:rowOff>
    </xdr:from>
    <xdr:to>
      <xdr:col>85</xdr:col>
      <xdr:colOff>127000</xdr:colOff>
      <xdr:row>39</xdr:row>
      <xdr:rowOff>123825</xdr:rowOff>
    </xdr:to>
    <xdr:cxnSp macro="">
      <xdr:nvCxnSpPr>
        <xdr:cNvPr id="341" name="直線コネクタ 340"/>
        <xdr:cNvCxnSpPr/>
      </xdr:nvCxnSpPr>
      <xdr:spPr>
        <a:xfrm>
          <a:off x="15481300" y="6781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67310</xdr:rowOff>
    </xdr:from>
    <xdr:to>
      <xdr:col>72</xdr:col>
      <xdr:colOff>38100</xdr:colOff>
      <xdr:row>40</xdr:row>
      <xdr:rowOff>168910</xdr:rowOff>
    </xdr:to>
    <xdr:sp macro="" textlink="">
      <xdr:nvSpPr>
        <xdr:cNvPr id="342" name="楕円 341"/>
        <xdr:cNvSpPr/>
      </xdr:nvSpPr>
      <xdr:spPr>
        <a:xfrm>
          <a:off x="13652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139717</xdr:rowOff>
    </xdr:from>
    <xdr:ext cx="405111" cy="259045"/>
    <xdr:sp macro="" textlink="">
      <xdr:nvSpPr>
        <xdr:cNvPr id="343"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44"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345" name="n_3ave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46"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137177</xdr:rowOff>
    </xdr:from>
    <xdr:ext cx="405111" cy="259045"/>
    <xdr:sp macro="" textlink="">
      <xdr:nvSpPr>
        <xdr:cNvPr id="347" name="n_1mainValue【一般廃棄物処理施設】&#10;有形固定資産減価償却率"/>
        <xdr:cNvSpPr txBox="1"/>
      </xdr:nvSpPr>
      <xdr:spPr>
        <a:xfrm>
          <a:off x="15266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348" name="n_3mainValue【一般廃棄物処理施設】&#10;有形固定資産減価償却率"/>
        <xdr:cNvSpPr txBox="1"/>
      </xdr:nvSpPr>
      <xdr:spPr>
        <a:xfrm>
          <a:off x="13500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0" name="テキスト ボックス 3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2" name="テキスト ボックス 3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4" name="テキスト ボックス 3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6" name="テキスト ボックス 3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8" name="テキスト ボックス 3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70" name="直線コネクタ 369"/>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71"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72" name="直線コネクタ 371"/>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73"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74" name="直線コネクタ 373"/>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375"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76" name="フローチャート: 判断 375"/>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77" name="フローチャート: 判断 376"/>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78" name="フローチャート: 判断 377"/>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79" name="フローチャート: 判断 378"/>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22462</xdr:rowOff>
    </xdr:from>
    <xdr:to>
      <xdr:col>98</xdr:col>
      <xdr:colOff>38100</xdr:colOff>
      <xdr:row>40</xdr:row>
      <xdr:rowOff>124062</xdr:rowOff>
    </xdr:to>
    <xdr:sp macro="" textlink="">
      <xdr:nvSpPr>
        <xdr:cNvPr id="380" name="フローチャート: 判断 379"/>
        <xdr:cNvSpPr/>
      </xdr:nvSpPr>
      <xdr:spPr>
        <a:xfrm>
          <a:off x="18605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126068</xdr:rowOff>
    </xdr:from>
    <xdr:to>
      <xdr:col>116</xdr:col>
      <xdr:colOff>114300</xdr:colOff>
      <xdr:row>41</xdr:row>
      <xdr:rowOff>56218</xdr:rowOff>
    </xdr:to>
    <xdr:sp macro="" textlink="">
      <xdr:nvSpPr>
        <xdr:cNvPr id="386" name="楕円 385"/>
        <xdr:cNvSpPr/>
      </xdr:nvSpPr>
      <xdr:spPr>
        <a:xfrm>
          <a:off x="22110700" y="69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40995</xdr:rowOff>
    </xdr:from>
    <xdr:ext cx="534377" cy="259045"/>
    <xdr:sp macro="" textlink="">
      <xdr:nvSpPr>
        <xdr:cNvPr id="387" name="【一般廃棄物処理施設】&#10;一人当たり有形固定資産（償却資産）額該当値テキスト"/>
        <xdr:cNvSpPr txBox="1"/>
      </xdr:nvSpPr>
      <xdr:spPr>
        <a:xfrm>
          <a:off x="22199600" y="68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120971</xdr:rowOff>
    </xdr:from>
    <xdr:to>
      <xdr:col>112</xdr:col>
      <xdr:colOff>38100</xdr:colOff>
      <xdr:row>41</xdr:row>
      <xdr:rowOff>51121</xdr:rowOff>
    </xdr:to>
    <xdr:sp macro="" textlink="">
      <xdr:nvSpPr>
        <xdr:cNvPr id="388" name="楕円 387"/>
        <xdr:cNvSpPr/>
      </xdr:nvSpPr>
      <xdr:spPr>
        <a:xfrm>
          <a:off x="21272500" y="69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321</xdr:rowOff>
    </xdr:from>
    <xdr:to>
      <xdr:col>116</xdr:col>
      <xdr:colOff>63500</xdr:colOff>
      <xdr:row>41</xdr:row>
      <xdr:rowOff>5418</xdr:rowOff>
    </xdr:to>
    <xdr:cxnSp macro="">
      <xdr:nvCxnSpPr>
        <xdr:cNvPr id="389" name="直線コネクタ 388"/>
        <xdr:cNvCxnSpPr/>
      </xdr:nvCxnSpPr>
      <xdr:spPr>
        <a:xfrm>
          <a:off x="21323300" y="7029771"/>
          <a:ext cx="8382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3210</xdr:rowOff>
    </xdr:from>
    <xdr:to>
      <xdr:col>102</xdr:col>
      <xdr:colOff>165100</xdr:colOff>
      <xdr:row>41</xdr:row>
      <xdr:rowOff>104810</xdr:rowOff>
    </xdr:to>
    <xdr:sp macro="" textlink="">
      <xdr:nvSpPr>
        <xdr:cNvPr id="390" name="楕円 389"/>
        <xdr:cNvSpPr/>
      </xdr:nvSpPr>
      <xdr:spPr>
        <a:xfrm>
          <a:off x="19494500" y="70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52322</xdr:rowOff>
    </xdr:from>
    <xdr:ext cx="599010" cy="259045"/>
    <xdr:sp macro="" textlink="">
      <xdr:nvSpPr>
        <xdr:cNvPr id="391"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392"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393"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140589</xdr:rowOff>
    </xdr:from>
    <xdr:ext cx="599010" cy="259045"/>
    <xdr:sp macro="" textlink="">
      <xdr:nvSpPr>
        <xdr:cNvPr id="394" name="n_4aveValue【一般廃棄物処理施設】&#10;一人当たり有形固定資産（償却資産）額"/>
        <xdr:cNvSpPr txBox="1"/>
      </xdr:nvSpPr>
      <xdr:spPr>
        <a:xfrm>
          <a:off x="18356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42248</xdr:rowOff>
    </xdr:from>
    <xdr:ext cx="534377" cy="259045"/>
    <xdr:sp macro="" textlink="">
      <xdr:nvSpPr>
        <xdr:cNvPr id="395" name="n_1mainValue【一般廃棄物処理施設】&#10;一人当たり有形固定資産（償却資産）額"/>
        <xdr:cNvSpPr txBox="1"/>
      </xdr:nvSpPr>
      <xdr:spPr>
        <a:xfrm>
          <a:off x="21043411" y="70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95937</xdr:rowOff>
    </xdr:from>
    <xdr:ext cx="534377" cy="259045"/>
    <xdr:sp macro="" textlink="">
      <xdr:nvSpPr>
        <xdr:cNvPr id="396" name="n_3mainValue【一般廃棄物処理施設】&#10;一人当たり有形固定資産（償却資産）額"/>
        <xdr:cNvSpPr txBox="1"/>
      </xdr:nvSpPr>
      <xdr:spPr>
        <a:xfrm>
          <a:off x="19278111" y="71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7" name="テキスト ボックス 4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8" name="直線コネクタ 4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9" name="テキスト ボックス 4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0" name="直線コネクタ 4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1" name="テキスト ボックス 4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2" name="直線コネクタ 4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3" name="テキスト ボックス 4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4" name="直線コネクタ 4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5" name="テキスト ボックス 4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419" name="直線コネクタ 418"/>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420"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421" name="直線コネクタ 420"/>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422"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423" name="直線コネクタ 422"/>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24"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25" name="フローチャート: 判断 424"/>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426" name="フローチャート: 判断 425"/>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427" name="フローチャート: 判断 426"/>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428" name="フローチャート: 判断 427"/>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429" name="フローチャート: 判断 428"/>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435" name="楕円 434"/>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436" name="【保健センター・保健所】&#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90932</xdr:rowOff>
    </xdr:from>
    <xdr:to>
      <xdr:col>81</xdr:col>
      <xdr:colOff>101600</xdr:colOff>
      <xdr:row>61</xdr:row>
      <xdr:rowOff>21082</xdr:rowOff>
    </xdr:to>
    <xdr:sp macro="" textlink="">
      <xdr:nvSpPr>
        <xdr:cNvPr id="437" name="楕円 436"/>
        <xdr:cNvSpPr/>
      </xdr:nvSpPr>
      <xdr:spPr>
        <a:xfrm>
          <a:off x="15430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141732</xdr:rowOff>
    </xdr:from>
    <xdr:to>
      <xdr:col>85</xdr:col>
      <xdr:colOff>127000</xdr:colOff>
      <xdr:row>61</xdr:row>
      <xdr:rowOff>0</xdr:rowOff>
    </xdr:to>
    <xdr:cxnSp macro="">
      <xdr:nvCxnSpPr>
        <xdr:cNvPr id="438" name="直線コネクタ 437"/>
        <xdr:cNvCxnSpPr/>
      </xdr:nvCxnSpPr>
      <xdr:spPr>
        <a:xfrm>
          <a:off x="15481300" y="1042873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439" name="楕円 438"/>
        <xdr:cNvSpPr/>
      </xdr:nvSpPr>
      <xdr:spPr>
        <a:xfrm>
          <a:off x="1454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141732</xdr:rowOff>
    </xdr:to>
    <xdr:cxnSp macro="">
      <xdr:nvCxnSpPr>
        <xdr:cNvPr id="440" name="直線コネクタ 439"/>
        <xdr:cNvCxnSpPr/>
      </xdr:nvCxnSpPr>
      <xdr:spPr>
        <a:xfrm>
          <a:off x="14592300" y="103761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159512</xdr:rowOff>
    </xdr:from>
    <xdr:to>
      <xdr:col>72</xdr:col>
      <xdr:colOff>38100</xdr:colOff>
      <xdr:row>60</xdr:row>
      <xdr:rowOff>89662</xdr:rowOff>
    </xdr:to>
    <xdr:sp macro="" textlink="">
      <xdr:nvSpPr>
        <xdr:cNvPr id="441" name="楕円 440"/>
        <xdr:cNvSpPr/>
      </xdr:nvSpPr>
      <xdr:spPr>
        <a:xfrm>
          <a:off x="13652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38862</xdr:rowOff>
    </xdr:from>
    <xdr:to>
      <xdr:col>76</xdr:col>
      <xdr:colOff>114300</xdr:colOff>
      <xdr:row>60</xdr:row>
      <xdr:rowOff>89154</xdr:rowOff>
    </xdr:to>
    <xdr:cxnSp macro="">
      <xdr:nvCxnSpPr>
        <xdr:cNvPr id="442" name="直線コネクタ 441"/>
        <xdr:cNvCxnSpPr/>
      </xdr:nvCxnSpPr>
      <xdr:spPr>
        <a:xfrm>
          <a:off x="13703300" y="103258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443" name="楕円 442"/>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38862</xdr:rowOff>
    </xdr:from>
    <xdr:to>
      <xdr:col>71</xdr:col>
      <xdr:colOff>177800</xdr:colOff>
      <xdr:row>60</xdr:row>
      <xdr:rowOff>91440</xdr:rowOff>
    </xdr:to>
    <xdr:cxnSp macro="">
      <xdr:nvCxnSpPr>
        <xdr:cNvPr id="444" name="直線コネクタ 443"/>
        <xdr:cNvCxnSpPr/>
      </xdr:nvCxnSpPr>
      <xdr:spPr>
        <a:xfrm flipV="1">
          <a:off x="12814300" y="1032586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445" name="n_1aveValue【保健センター・保健所】&#10;有形固定資産減価償却率"/>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446" name="n_2aveValue【保健センター・保健所】&#10;有形固定資産減価償却率"/>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447" name="n_3aveValue【保健センター・保健所】&#10;有形固定資産減価償却率"/>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448" name="n_4aveValue【保健センター・保健所】&#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12209</xdr:rowOff>
    </xdr:from>
    <xdr:ext cx="405111" cy="259045"/>
    <xdr:sp macro="" textlink="">
      <xdr:nvSpPr>
        <xdr:cNvPr id="449" name="n_1mainValue【保健センター・保健所】&#10;有形固定資産減価償却率"/>
        <xdr:cNvSpPr txBox="1"/>
      </xdr:nvSpPr>
      <xdr:spPr>
        <a:xfrm>
          <a:off x="152660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131081</xdr:rowOff>
    </xdr:from>
    <xdr:ext cx="405111" cy="259045"/>
    <xdr:sp macro="" textlink="">
      <xdr:nvSpPr>
        <xdr:cNvPr id="450" name="n_2mainValue【保健センター・保健所】&#10;有形固定資産減価償却率"/>
        <xdr:cNvSpPr txBox="1"/>
      </xdr:nvSpPr>
      <xdr:spPr>
        <a:xfrm>
          <a:off x="14389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80789</xdr:rowOff>
    </xdr:from>
    <xdr:ext cx="405111" cy="259045"/>
    <xdr:sp macro="" textlink="">
      <xdr:nvSpPr>
        <xdr:cNvPr id="451" name="n_3mainValue【保健センター・保健所】&#10;有形固定資産減価償却率"/>
        <xdr:cNvSpPr txBox="1"/>
      </xdr:nvSpPr>
      <xdr:spPr>
        <a:xfrm>
          <a:off x="135007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452" name="n_4mainValue【保健センター・保健所】&#10;有形固定資産減価償却率"/>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76" name="直線コネクタ 475"/>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77"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78" name="直線コネクタ 477"/>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79"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80" name="直線コネクタ 479"/>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481"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82" name="フローチャート: 判断 481"/>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83" name="フローチャート: 判断 482"/>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84" name="フローチャート: 判断 483"/>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85" name="フローチャート: 判断 48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86" name="フローチャート: 判断 485"/>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92" name="楕円 491"/>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148607</xdr:rowOff>
    </xdr:from>
    <xdr:ext cx="469744" cy="259045"/>
    <xdr:sp macro="" textlink="">
      <xdr:nvSpPr>
        <xdr:cNvPr id="493" name="【保健センター・保健所】&#10;一人当たり面積該当値テキスト"/>
        <xdr:cNvSpPr txBox="1"/>
      </xdr:nvSpPr>
      <xdr:spPr>
        <a:xfrm>
          <a:off x="221996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494" name="楕円 493"/>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49530</xdr:rowOff>
    </xdr:to>
    <xdr:cxnSp macro="">
      <xdr:nvCxnSpPr>
        <xdr:cNvPr id="495" name="直線コネクタ 494"/>
        <xdr:cNvCxnSpPr/>
      </xdr:nvCxnSpPr>
      <xdr:spPr>
        <a:xfrm>
          <a:off x="21323300" y="10679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496" name="楕円 495"/>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49530</xdr:rowOff>
    </xdr:to>
    <xdr:cxnSp macro="">
      <xdr:nvCxnSpPr>
        <xdr:cNvPr id="497" name="直線コネクタ 496"/>
        <xdr:cNvCxnSpPr/>
      </xdr:nvCxnSpPr>
      <xdr:spPr>
        <a:xfrm>
          <a:off x="20434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498" name="楕円 497"/>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49530</xdr:rowOff>
    </xdr:to>
    <xdr:cxnSp macro="">
      <xdr:nvCxnSpPr>
        <xdr:cNvPr id="499" name="直線コネクタ 498"/>
        <xdr:cNvCxnSpPr/>
      </xdr:nvCxnSpPr>
      <xdr:spPr>
        <a:xfrm>
          <a:off x="19545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170180</xdr:rowOff>
    </xdr:from>
    <xdr:to>
      <xdr:col>98</xdr:col>
      <xdr:colOff>38100</xdr:colOff>
      <xdr:row>62</xdr:row>
      <xdr:rowOff>100330</xdr:rowOff>
    </xdr:to>
    <xdr:sp macro="" textlink="">
      <xdr:nvSpPr>
        <xdr:cNvPr id="500" name="楕円 499"/>
        <xdr:cNvSpPr/>
      </xdr:nvSpPr>
      <xdr:spPr>
        <a:xfrm>
          <a:off x="18605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49530</xdr:rowOff>
    </xdr:from>
    <xdr:to>
      <xdr:col>102</xdr:col>
      <xdr:colOff>114300</xdr:colOff>
      <xdr:row>62</xdr:row>
      <xdr:rowOff>49530</xdr:rowOff>
    </xdr:to>
    <xdr:cxnSp macro="">
      <xdr:nvCxnSpPr>
        <xdr:cNvPr id="501" name="直線コネクタ 500"/>
        <xdr:cNvCxnSpPr/>
      </xdr:nvCxnSpPr>
      <xdr:spPr>
        <a:xfrm>
          <a:off x="18656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502"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503"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04"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505" name="n_4aveValue【保健センター・保健所】&#10;一人当たり面積"/>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91457</xdr:rowOff>
    </xdr:from>
    <xdr:ext cx="469744" cy="259045"/>
    <xdr:sp macro="" textlink="">
      <xdr:nvSpPr>
        <xdr:cNvPr id="506" name="n_1main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507" name="n_2mainValue【保健センター・保健所】&#10;一人当たり面積"/>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91457</xdr:rowOff>
    </xdr:from>
    <xdr:ext cx="469744" cy="259045"/>
    <xdr:sp macro="" textlink="">
      <xdr:nvSpPr>
        <xdr:cNvPr id="508" name="n_3mainValue【保健センター・保健所】&#10;一人当たり面積"/>
        <xdr:cNvSpPr txBox="1"/>
      </xdr:nvSpPr>
      <xdr:spPr>
        <a:xfrm>
          <a:off x="19310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116857</xdr:rowOff>
    </xdr:from>
    <xdr:ext cx="469744" cy="259045"/>
    <xdr:sp macro="" textlink="">
      <xdr:nvSpPr>
        <xdr:cNvPr id="509" name="n_4mainValue【保健センター・保健所】&#10;一人当たり面積"/>
        <xdr:cNvSpPr txBox="1"/>
      </xdr:nvSpPr>
      <xdr:spPr>
        <a:xfrm>
          <a:off x="18421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0" name="テキスト ボックス 5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1" name="直線コネクタ 5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2" name="テキスト ボックス 52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3" name="直線コネクタ 5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4" name="テキスト ボックス 5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5" name="直線コネクタ 5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6" name="テキスト ボックス 5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7" name="直線コネクタ 5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8" name="テキスト ボックス 5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9" name="直線コネクタ 5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0" name="テキスト ボックス 5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1" name="直線コネクタ 5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2" name="テキスト ボックス 53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36468</xdr:rowOff>
    </xdr:to>
    <xdr:cxnSp macro="">
      <xdr:nvCxnSpPr>
        <xdr:cNvPr id="535" name="直線コネクタ 534"/>
        <xdr:cNvCxnSpPr/>
      </xdr:nvCxnSpPr>
      <xdr:spPr>
        <a:xfrm flipV="1">
          <a:off x="16318864" y="13559789"/>
          <a:ext cx="0" cy="1221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40295</xdr:rowOff>
    </xdr:from>
    <xdr:ext cx="405111" cy="259045"/>
    <xdr:sp macro="" textlink="">
      <xdr:nvSpPr>
        <xdr:cNvPr id="536" name="【消防施設】&#10;有形固定資産減価償却率最小値テキスト"/>
        <xdr:cNvSpPr txBox="1"/>
      </xdr:nvSpPr>
      <xdr:spPr>
        <a:xfrm>
          <a:off x="16357600" y="1478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36468</xdr:rowOff>
    </xdr:from>
    <xdr:to>
      <xdr:col>86</xdr:col>
      <xdr:colOff>25400</xdr:colOff>
      <xdr:row>86</xdr:row>
      <xdr:rowOff>36468</xdr:rowOff>
    </xdr:to>
    <xdr:cxnSp macro="">
      <xdr:nvCxnSpPr>
        <xdr:cNvPr id="537" name="直線コネクタ 536"/>
        <xdr:cNvCxnSpPr/>
      </xdr:nvCxnSpPr>
      <xdr:spPr>
        <a:xfrm>
          <a:off x="16230600" y="147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538"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539" name="直線コネクタ 538"/>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540" name="【消防施設】&#10;有形固定資産減価償却率平均値テキスト"/>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541" name="フローチャート: 判断 540"/>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54248</xdr:rowOff>
    </xdr:from>
    <xdr:to>
      <xdr:col>81</xdr:col>
      <xdr:colOff>101600</xdr:colOff>
      <xdr:row>82</xdr:row>
      <xdr:rowOff>155848</xdr:rowOff>
    </xdr:to>
    <xdr:sp macro="" textlink="">
      <xdr:nvSpPr>
        <xdr:cNvPr id="542" name="フローチャート: 判断 541"/>
        <xdr:cNvSpPr/>
      </xdr:nvSpPr>
      <xdr:spPr>
        <a:xfrm>
          <a:off x="15430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52614</xdr:rowOff>
    </xdr:from>
    <xdr:to>
      <xdr:col>76</xdr:col>
      <xdr:colOff>165100</xdr:colOff>
      <xdr:row>82</xdr:row>
      <xdr:rowOff>154214</xdr:rowOff>
    </xdr:to>
    <xdr:sp macro="" textlink="">
      <xdr:nvSpPr>
        <xdr:cNvPr id="543" name="フローチャート: 判断 542"/>
        <xdr:cNvSpPr/>
      </xdr:nvSpPr>
      <xdr:spPr>
        <a:xfrm>
          <a:off x="1454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544" name="フローチャート: 判断 543"/>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45" name="フローチャート: 判断 544"/>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551" name="楕円 550"/>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13443</xdr:rowOff>
    </xdr:from>
    <xdr:ext cx="405111" cy="259045"/>
    <xdr:sp macro="" textlink="">
      <xdr:nvSpPr>
        <xdr:cNvPr id="552" name="【消防施設】&#10;有形固定資産減価償却率該当値テキスト"/>
        <xdr:cNvSpPr txBox="1"/>
      </xdr:nvSpPr>
      <xdr:spPr>
        <a:xfrm>
          <a:off x="16357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132624</xdr:rowOff>
    </xdr:from>
    <xdr:to>
      <xdr:col>81</xdr:col>
      <xdr:colOff>101600</xdr:colOff>
      <xdr:row>83</xdr:row>
      <xdr:rowOff>62774</xdr:rowOff>
    </xdr:to>
    <xdr:sp macro="" textlink="">
      <xdr:nvSpPr>
        <xdr:cNvPr id="553" name="楕円 552"/>
        <xdr:cNvSpPr/>
      </xdr:nvSpPr>
      <xdr:spPr>
        <a:xfrm>
          <a:off x="15430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41366</xdr:rowOff>
    </xdr:from>
    <xdr:to>
      <xdr:col>85</xdr:col>
      <xdr:colOff>127000</xdr:colOff>
      <xdr:row>83</xdr:row>
      <xdr:rowOff>11974</xdr:rowOff>
    </xdr:to>
    <xdr:cxnSp macro="">
      <xdr:nvCxnSpPr>
        <xdr:cNvPr id="554" name="直線コネクタ 553"/>
        <xdr:cNvCxnSpPr/>
      </xdr:nvCxnSpPr>
      <xdr:spPr>
        <a:xfrm flipV="1">
          <a:off x="15481300" y="14100266"/>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135889</xdr:rowOff>
    </xdr:from>
    <xdr:to>
      <xdr:col>76</xdr:col>
      <xdr:colOff>165100</xdr:colOff>
      <xdr:row>78</xdr:row>
      <xdr:rowOff>66039</xdr:rowOff>
    </xdr:to>
    <xdr:sp macro="" textlink="">
      <xdr:nvSpPr>
        <xdr:cNvPr id="555" name="楕円 554"/>
        <xdr:cNvSpPr/>
      </xdr:nvSpPr>
      <xdr:spPr>
        <a:xfrm>
          <a:off x="14541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15239</xdr:rowOff>
    </xdr:from>
    <xdr:to>
      <xdr:col>81</xdr:col>
      <xdr:colOff>50800</xdr:colOff>
      <xdr:row>83</xdr:row>
      <xdr:rowOff>11974</xdr:rowOff>
    </xdr:to>
    <xdr:cxnSp macro="">
      <xdr:nvCxnSpPr>
        <xdr:cNvPr id="556" name="直線コネクタ 555"/>
        <xdr:cNvCxnSpPr/>
      </xdr:nvCxnSpPr>
      <xdr:spPr>
        <a:xfrm>
          <a:off x="14592300" y="13388339"/>
          <a:ext cx="889000" cy="85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57" name="楕円 556"/>
        <xdr:cNvSpPr/>
      </xdr:nvSpPr>
      <xdr:spPr>
        <a:xfrm>
          <a:off x="13652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15239</xdr:rowOff>
    </xdr:from>
    <xdr:to>
      <xdr:col>76</xdr:col>
      <xdr:colOff>114300</xdr:colOff>
      <xdr:row>83</xdr:row>
      <xdr:rowOff>23405</xdr:rowOff>
    </xdr:to>
    <xdr:cxnSp macro="">
      <xdr:nvCxnSpPr>
        <xdr:cNvPr id="558" name="直線コネクタ 557"/>
        <xdr:cNvCxnSpPr/>
      </xdr:nvCxnSpPr>
      <xdr:spPr>
        <a:xfrm flipV="1">
          <a:off x="13703300" y="13388339"/>
          <a:ext cx="889000" cy="8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925</xdr:rowOff>
    </xdr:from>
    <xdr:ext cx="405111" cy="259045"/>
    <xdr:sp macro="" textlink="">
      <xdr:nvSpPr>
        <xdr:cNvPr id="559" name="n_1aveValue【消防施設】&#10;有形固定資産減価償却率"/>
        <xdr:cNvSpPr txBox="1"/>
      </xdr:nvSpPr>
      <xdr:spPr>
        <a:xfrm>
          <a:off x="15266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145341</xdr:rowOff>
    </xdr:from>
    <xdr:ext cx="405111" cy="259045"/>
    <xdr:sp macro="" textlink="">
      <xdr:nvSpPr>
        <xdr:cNvPr id="560" name="n_2aveValue【消防施設】&#10;有形固定資産減価償却率"/>
        <xdr:cNvSpPr txBox="1"/>
      </xdr:nvSpPr>
      <xdr:spPr>
        <a:xfrm>
          <a:off x="14389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561" name="n_3aveValue【消防施設】&#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62"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53901</xdr:rowOff>
    </xdr:from>
    <xdr:ext cx="405111" cy="259045"/>
    <xdr:sp macro="" textlink="">
      <xdr:nvSpPr>
        <xdr:cNvPr id="563" name="n_1mainValue【消防施設】&#10;有形固定資産減価償却率"/>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82566</xdr:rowOff>
    </xdr:from>
    <xdr:ext cx="340478" cy="259045"/>
    <xdr:sp macro="" textlink="">
      <xdr:nvSpPr>
        <xdr:cNvPr id="564" name="n_2mainValue【消防施設】&#10;有形固定資産減価償却率"/>
        <xdr:cNvSpPr txBox="1"/>
      </xdr:nvSpPr>
      <xdr:spPr>
        <a:xfrm>
          <a:off x="14422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65" name="n_3main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89" name="直線コネクタ 588"/>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9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91" name="直線コネクタ 59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92"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93" name="直線コネクタ 592"/>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94"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95" name="フローチャート: 判断 59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96" name="フローチャート: 判断 595"/>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97" name="フローチャート: 判断 596"/>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98" name="フローチャート: 判断 597"/>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599" name="フローチャート: 判断 598"/>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05" name="楕円 604"/>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06" name="【消防施設】&#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105411</xdr:rowOff>
    </xdr:from>
    <xdr:to>
      <xdr:col>112</xdr:col>
      <xdr:colOff>38100</xdr:colOff>
      <xdr:row>85</xdr:row>
      <xdr:rowOff>35561</xdr:rowOff>
    </xdr:to>
    <xdr:sp macro="" textlink="">
      <xdr:nvSpPr>
        <xdr:cNvPr id="607" name="楕円 606"/>
        <xdr:cNvSpPr/>
      </xdr:nvSpPr>
      <xdr:spPr>
        <a:xfrm>
          <a:off x="21272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156211</xdr:rowOff>
    </xdr:to>
    <xdr:cxnSp macro="">
      <xdr:nvCxnSpPr>
        <xdr:cNvPr id="608" name="直線コネクタ 607"/>
        <xdr:cNvCxnSpPr/>
      </xdr:nvCxnSpPr>
      <xdr:spPr>
        <a:xfrm flipV="1">
          <a:off x="21323300" y="145161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36830</xdr:rowOff>
    </xdr:from>
    <xdr:to>
      <xdr:col>107</xdr:col>
      <xdr:colOff>101600</xdr:colOff>
      <xdr:row>86</xdr:row>
      <xdr:rowOff>138430</xdr:rowOff>
    </xdr:to>
    <xdr:sp macro="" textlink="">
      <xdr:nvSpPr>
        <xdr:cNvPr id="609" name="楕円 608"/>
        <xdr:cNvSpPr/>
      </xdr:nvSpPr>
      <xdr:spPr>
        <a:xfrm>
          <a:off x="20383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156211</xdr:rowOff>
    </xdr:from>
    <xdr:to>
      <xdr:col>111</xdr:col>
      <xdr:colOff>177800</xdr:colOff>
      <xdr:row>86</xdr:row>
      <xdr:rowOff>87630</xdr:rowOff>
    </xdr:to>
    <xdr:cxnSp macro="">
      <xdr:nvCxnSpPr>
        <xdr:cNvPr id="610" name="直線コネクタ 609"/>
        <xdr:cNvCxnSpPr/>
      </xdr:nvCxnSpPr>
      <xdr:spPr>
        <a:xfrm flipV="1">
          <a:off x="20434300" y="1455801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33020</xdr:rowOff>
    </xdr:from>
    <xdr:to>
      <xdr:col>102</xdr:col>
      <xdr:colOff>165100</xdr:colOff>
      <xdr:row>85</xdr:row>
      <xdr:rowOff>134620</xdr:rowOff>
    </xdr:to>
    <xdr:sp macro="" textlink="">
      <xdr:nvSpPr>
        <xdr:cNvPr id="611" name="楕円 610"/>
        <xdr:cNvSpPr/>
      </xdr:nvSpPr>
      <xdr:spPr>
        <a:xfrm>
          <a:off x="19494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83820</xdr:rowOff>
    </xdr:from>
    <xdr:to>
      <xdr:col>107</xdr:col>
      <xdr:colOff>50800</xdr:colOff>
      <xdr:row>86</xdr:row>
      <xdr:rowOff>87630</xdr:rowOff>
    </xdr:to>
    <xdr:cxnSp macro="">
      <xdr:nvCxnSpPr>
        <xdr:cNvPr id="612" name="直線コネクタ 611"/>
        <xdr:cNvCxnSpPr/>
      </xdr:nvCxnSpPr>
      <xdr:spPr>
        <a:xfrm>
          <a:off x="19545300" y="146570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13"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14"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15"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616" name="n_4ave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26688</xdr:rowOff>
    </xdr:from>
    <xdr:ext cx="469744" cy="259045"/>
    <xdr:sp macro="" textlink="">
      <xdr:nvSpPr>
        <xdr:cNvPr id="617" name="n_1mainValue【消防施設】&#10;一人当たり面積"/>
        <xdr:cNvSpPr txBox="1"/>
      </xdr:nvSpPr>
      <xdr:spPr>
        <a:xfrm>
          <a:off x="210757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129557</xdr:rowOff>
    </xdr:from>
    <xdr:ext cx="469744" cy="259045"/>
    <xdr:sp macro="" textlink="">
      <xdr:nvSpPr>
        <xdr:cNvPr id="618" name="n_2mainValue【消防施設】&#10;一人当たり面積"/>
        <xdr:cNvSpPr txBox="1"/>
      </xdr:nvSpPr>
      <xdr:spPr>
        <a:xfrm>
          <a:off x="20199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125747</xdr:rowOff>
    </xdr:from>
    <xdr:ext cx="469744" cy="259045"/>
    <xdr:sp macro="" textlink="">
      <xdr:nvSpPr>
        <xdr:cNvPr id="619" name="n_3mainValue【消防施設】&#10;一人当たり面積"/>
        <xdr:cNvSpPr txBox="1"/>
      </xdr:nvSpPr>
      <xdr:spPr>
        <a:xfrm>
          <a:off x="19310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0" name="テキスト ボックス 6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2" name="テキスト ボックス 6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2" name="テキスト ボックス 6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45" name="直線コネクタ 644"/>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46"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47" name="直線コネクタ 646"/>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48"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49" name="直線コネクタ 648"/>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650"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51" name="フローチャート: 判断 650"/>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52" name="フローチャート: 判断 651"/>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53" name="フローチャート: 判断 652"/>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54" name="フローチャート: 判断 653"/>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95613</xdr:rowOff>
    </xdr:from>
    <xdr:to>
      <xdr:col>67</xdr:col>
      <xdr:colOff>101600</xdr:colOff>
      <xdr:row>105</xdr:row>
      <xdr:rowOff>25763</xdr:rowOff>
    </xdr:to>
    <xdr:sp macro="" textlink="">
      <xdr:nvSpPr>
        <xdr:cNvPr id="655" name="フローチャート: 判断 654"/>
        <xdr:cNvSpPr/>
      </xdr:nvSpPr>
      <xdr:spPr>
        <a:xfrm>
          <a:off x="12763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107043</xdr:rowOff>
    </xdr:from>
    <xdr:to>
      <xdr:col>85</xdr:col>
      <xdr:colOff>177800</xdr:colOff>
      <xdr:row>108</xdr:row>
      <xdr:rowOff>37193</xdr:rowOff>
    </xdr:to>
    <xdr:sp macro="" textlink="">
      <xdr:nvSpPr>
        <xdr:cNvPr id="661" name="楕円 660"/>
        <xdr:cNvSpPr/>
      </xdr:nvSpPr>
      <xdr:spPr>
        <a:xfrm>
          <a:off x="162687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85470</xdr:rowOff>
    </xdr:from>
    <xdr:ext cx="405111" cy="259045"/>
    <xdr:sp macro="" textlink="">
      <xdr:nvSpPr>
        <xdr:cNvPr id="662" name="【庁舎】&#10;有形固定資産減価償却率該当値テキスト"/>
        <xdr:cNvSpPr txBox="1"/>
      </xdr:nvSpPr>
      <xdr:spPr>
        <a:xfrm>
          <a:off x="16357600"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663" name="楕円 662"/>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107</xdr:row>
      <xdr:rowOff>157843</xdr:rowOff>
    </xdr:to>
    <xdr:cxnSp macro="">
      <xdr:nvCxnSpPr>
        <xdr:cNvPr id="664" name="直線コネクタ 663"/>
        <xdr:cNvCxnSpPr/>
      </xdr:nvCxnSpPr>
      <xdr:spPr>
        <a:xfrm>
          <a:off x="15481300" y="184670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665" name="楕円 664"/>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121920</xdr:rowOff>
    </xdr:to>
    <xdr:cxnSp macro="">
      <xdr:nvCxnSpPr>
        <xdr:cNvPr id="666" name="直線コネクタ 665"/>
        <xdr:cNvCxnSpPr/>
      </xdr:nvCxnSpPr>
      <xdr:spPr>
        <a:xfrm>
          <a:off x="14592300" y="184295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667" name="楕円 666"/>
        <xdr:cNvSpPr/>
      </xdr:nvSpPr>
      <xdr:spPr>
        <a:xfrm>
          <a:off x="1365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84364</xdr:rowOff>
    </xdr:to>
    <xdr:cxnSp macro="">
      <xdr:nvCxnSpPr>
        <xdr:cNvPr id="668" name="直線コネクタ 667"/>
        <xdr:cNvCxnSpPr/>
      </xdr:nvCxnSpPr>
      <xdr:spPr>
        <a:xfrm>
          <a:off x="13703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xdr:rowOff>
    </xdr:from>
    <xdr:to>
      <xdr:col>67</xdr:col>
      <xdr:colOff>101600</xdr:colOff>
      <xdr:row>107</xdr:row>
      <xdr:rowOff>109038</xdr:rowOff>
    </xdr:to>
    <xdr:sp macro="" textlink="">
      <xdr:nvSpPr>
        <xdr:cNvPr id="669" name="楕円 668"/>
        <xdr:cNvSpPr/>
      </xdr:nvSpPr>
      <xdr:spPr>
        <a:xfrm>
          <a:off x="1276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58238</xdr:rowOff>
    </xdr:from>
    <xdr:to>
      <xdr:col>71</xdr:col>
      <xdr:colOff>177800</xdr:colOff>
      <xdr:row>107</xdr:row>
      <xdr:rowOff>84364</xdr:rowOff>
    </xdr:to>
    <xdr:cxnSp macro="">
      <xdr:nvCxnSpPr>
        <xdr:cNvPr id="670" name="直線コネクタ 669"/>
        <xdr:cNvCxnSpPr/>
      </xdr:nvCxnSpPr>
      <xdr:spPr>
        <a:xfrm>
          <a:off x="12814300" y="184033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71"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72"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73"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674" name="n_4aveValue【庁舎】&#10;有形固定資産減価償却率"/>
        <xdr:cNvSpPr txBox="1"/>
      </xdr:nvSpPr>
      <xdr:spPr>
        <a:xfrm>
          <a:off x="12611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163847</xdr:rowOff>
    </xdr:from>
    <xdr:ext cx="405111" cy="259045"/>
    <xdr:sp macro="" textlink="">
      <xdr:nvSpPr>
        <xdr:cNvPr id="675" name="n_1mainValue【庁舎】&#10;有形固定資産減価償却率"/>
        <xdr:cNvSpPr txBox="1"/>
      </xdr:nvSpPr>
      <xdr:spPr>
        <a:xfrm>
          <a:off x="15266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676" name="n_2mainValue【庁舎】&#10;有形固定資産減価償却率"/>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677" name="n_3mainValue【庁舎】&#10;有形固定資産減価償却率"/>
        <xdr:cNvSpPr txBox="1"/>
      </xdr:nvSpPr>
      <xdr:spPr>
        <a:xfrm>
          <a:off x="13500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678" name="n_4mainValue【庁舎】&#10;有形固定資産減価償却率"/>
        <xdr:cNvSpPr txBox="1"/>
      </xdr:nvSpPr>
      <xdr:spPr>
        <a:xfrm>
          <a:off x="12611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9" name="直線コネクタ 6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0" name="テキスト ボックス 6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1" name="直線コネクタ 6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2" name="テキスト ボックス 6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3" name="直線コネクタ 6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4" name="テキスト ボックス 6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5" name="直線コネクタ 6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6" name="テキスト ボックス 6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7" name="直線コネクタ 6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8" name="テキスト ボックス 6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02" name="直線コネクタ 701"/>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03"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04" name="直線コネクタ 703"/>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05"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06" name="直線コネクタ 705"/>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707"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08" name="フローチャート: 判断 707"/>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09" name="フローチャート: 判断 708"/>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10" name="フローチャート: 判断 709"/>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11" name="フローチャート: 判断 710"/>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712" name="フローチャート: 判断 711"/>
        <xdr:cNvSpPr/>
      </xdr:nvSpPr>
      <xdr:spPr>
        <a:xfrm>
          <a:off x="18605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27305</xdr:rowOff>
    </xdr:from>
    <xdr:to>
      <xdr:col>116</xdr:col>
      <xdr:colOff>114300</xdr:colOff>
      <xdr:row>105</xdr:row>
      <xdr:rowOff>128905</xdr:rowOff>
    </xdr:to>
    <xdr:sp macro="" textlink="">
      <xdr:nvSpPr>
        <xdr:cNvPr id="718" name="楕円 717"/>
        <xdr:cNvSpPr/>
      </xdr:nvSpPr>
      <xdr:spPr>
        <a:xfrm>
          <a:off x="22110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5732</xdr:rowOff>
    </xdr:from>
    <xdr:ext cx="469744" cy="259045"/>
    <xdr:sp macro="" textlink="">
      <xdr:nvSpPr>
        <xdr:cNvPr id="719" name="【庁舎】&#10;一人当たり面積該当値テキスト"/>
        <xdr:cNvSpPr txBox="1"/>
      </xdr:nvSpPr>
      <xdr:spPr>
        <a:xfrm>
          <a:off x="22199600" y="1800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720" name="楕円 719"/>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78105</xdr:rowOff>
    </xdr:to>
    <xdr:cxnSp macro="">
      <xdr:nvCxnSpPr>
        <xdr:cNvPr id="721" name="直線コネクタ 720"/>
        <xdr:cNvCxnSpPr/>
      </xdr:nvCxnSpPr>
      <xdr:spPr>
        <a:xfrm>
          <a:off x="21323300" y="18078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722" name="楕円 721"/>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76200</xdr:rowOff>
    </xdr:to>
    <xdr:cxnSp macro="">
      <xdr:nvCxnSpPr>
        <xdr:cNvPr id="723" name="直線コネクタ 722"/>
        <xdr:cNvCxnSpPr/>
      </xdr:nvCxnSpPr>
      <xdr:spPr>
        <a:xfrm>
          <a:off x="20434300" y="1807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111125</xdr:rowOff>
    </xdr:from>
    <xdr:to>
      <xdr:col>102</xdr:col>
      <xdr:colOff>165100</xdr:colOff>
      <xdr:row>107</xdr:row>
      <xdr:rowOff>41275</xdr:rowOff>
    </xdr:to>
    <xdr:sp macro="" textlink="">
      <xdr:nvSpPr>
        <xdr:cNvPr id="724" name="楕円 723"/>
        <xdr:cNvSpPr/>
      </xdr:nvSpPr>
      <xdr:spPr>
        <a:xfrm>
          <a:off x="19494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106</xdr:row>
      <xdr:rowOff>161925</xdr:rowOff>
    </xdr:to>
    <xdr:cxnSp macro="">
      <xdr:nvCxnSpPr>
        <xdr:cNvPr id="725" name="直線コネクタ 724"/>
        <xdr:cNvCxnSpPr/>
      </xdr:nvCxnSpPr>
      <xdr:spPr>
        <a:xfrm flipV="1">
          <a:off x="19545300" y="180784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726" name="楕円 725"/>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106</xdr:row>
      <xdr:rowOff>161925</xdr:rowOff>
    </xdr:to>
    <xdr:cxnSp macro="">
      <xdr:nvCxnSpPr>
        <xdr:cNvPr id="727" name="直線コネクタ 726"/>
        <xdr:cNvCxnSpPr/>
      </xdr:nvCxnSpPr>
      <xdr:spPr>
        <a:xfrm>
          <a:off x="18656300" y="180784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728"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729"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730"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69232</xdr:rowOff>
    </xdr:from>
    <xdr:ext cx="469744" cy="259045"/>
    <xdr:sp macro="" textlink="">
      <xdr:nvSpPr>
        <xdr:cNvPr id="731" name="n_4aveValue【庁舎】&#10;一人当たり面積"/>
        <xdr:cNvSpPr txBox="1"/>
      </xdr:nvSpPr>
      <xdr:spPr>
        <a:xfrm>
          <a:off x="18421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118127</xdr:rowOff>
    </xdr:from>
    <xdr:ext cx="469744" cy="259045"/>
    <xdr:sp macro="" textlink="">
      <xdr:nvSpPr>
        <xdr:cNvPr id="732" name="n_1mainValue【庁舎】&#10;一人当たり面積"/>
        <xdr:cNvSpPr txBox="1"/>
      </xdr:nvSpPr>
      <xdr:spPr>
        <a:xfrm>
          <a:off x="21075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118127</xdr:rowOff>
    </xdr:from>
    <xdr:ext cx="469744" cy="259045"/>
    <xdr:sp macro="" textlink="">
      <xdr:nvSpPr>
        <xdr:cNvPr id="733" name="n_2mainValue【庁舎】&#10;一人当たり面積"/>
        <xdr:cNvSpPr txBox="1"/>
      </xdr:nvSpPr>
      <xdr:spPr>
        <a:xfrm>
          <a:off x="20199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32402</xdr:rowOff>
    </xdr:from>
    <xdr:ext cx="469744" cy="259045"/>
    <xdr:sp macro="" textlink="">
      <xdr:nvSpPr>
        <xdr:cNvPr id="734" name="n_3mainValue【庁舎】&#10;一人当たり面積"/>
        <xdr:cNvSpPr txBox="1"/>
      </xdr:nvSpPr>
      <xdr:spPr>
        <a:xfrm>
          <a:off x="19310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118127</xdr:rowOff>
    </xdr:from>
    <xdr:ext cx="469744" cy="259045"/>
    <xdr:sp macro="" textlink="">
      <xdr:nvSpPr>
        <xdr:cNvPr id="735" name="n_4mainValue【庁舎】&#10;一人当たり面積"/>
        <xdr:cNvSpPr txBox="1"/>
      </xdr:nvSpPr>
      <xdr:spPr>
        <a:xfrm>
          <a:off x="18421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図書館・市民会館・保健センター・庁舎において、有形固定資産減価償却率は類似団体に比べ高く、老朽化も進んでいる。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ごみ処理と消防は一部事務組合に加入して実施している。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多額の更新費用が必要となる見込みである。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Z1" workbookViewId="0">
      <selection activeCell="BW34" sqref="BW34:BX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4701952</v>
      </c>
      <c r="BO4" s="431"/>
      <c r="BP4" s="431"/>
      <c r="BQ4" s="431"/>
      <c r="BR4" s="431"/>
      <c r="BS4" s="431"/>
      <c r="BT4" s="431"/>
      <c r="BU4" s="432"/>
      <c r="BV4" s="430">
        <v>4738821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8.6999999999999993</v>
      </c>
      <c r="CU4" s="437"/>
      <c r="CV4" s="437"/>
      <c r="CW4" s="437"/>
      <c r="CX4" s="437"/>
      <c r="CY4" s="437"/>
      <c r="CZ4" s="437"/>
      <c r="DA4" s="438"/>
      <c r="DB4" s="436">
        <v>9.1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4408746</v>
      </c>
      <c r="BO5" s="468"/>
      <c r="BP5" s="468"/>
      <c r="BQ5" s="468"/>
      <c r="BR5" s="468"/>
      <c r="BS5" s="468"/>
      <c r="BT5" s="468"/>
      <c r="BU5" s="469"/>
      <c r="BV5" s="467">
        <v>4410655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88.9</v>
      </c>
      <c r="CU5" s="465"/>
      <c r="CV5" s="465"/>
      <c r="CW5" s="465"/>
      <c r="CX5" s="465"/>
      <c r="CY5" s="465"/>
      <c r="CZ5" s="465"/>
      <c r="DA5" s="466"/>
      <c r="DB5" s="464">
        <v>86.5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293206</v>
      </c>
      <c r="BO6" s="468"/>
      <c r="BP6" s="468"/>
      <c r="BQ6" s="468"/>
      <c r="BR6" s="468"/>
      <c r="BS6" s="468"/>
      <c r="BT6" s="468"/>
      <c r="BU6" s="469"/>
      <c r="BV6" s="467">
        <v>328166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93.8</v>
      </c>
      <c r="CU6" s="505"/>
      <c r="CV6" s="505"/>
      <c r="CW6" s="505"/>
      <c r="CX6" s="505"/>
      <c r="CY6" s="505"/>
      <c r="CZ6" s="505"/>
      <c r="DA6" s="506"/>
      <c r="DB6" s="504">
        <v>92.6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37720</v>
      </c>
      <c r="BO7" s="468"/>
      <c r="BP7" s="468"/>
      <c r="BQ7" s="468"/>
      <c r="BR7" s="468"/>
      <c r="BS7" s="468"/>
      <c r="BT7" s="468"/>
      <c r="BU7" s="469"/>
      <c r="BV7" s="467">
        <v>65379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2922035</v>
      </c>
      <c r="CU7" s="468"/>
      <c r="CV7" s="468"/>
      <c r="CW7" s="468"/>
      <c r="CX7" s="468"/>
      <c r="CY7" s="468"/>
      <c r="CZ7" s="468"/>
      <c r="DA7" s="469"/>
      <c r="DB7" s="467">
        <v>2877313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255486</v>
      </c>
      <c r="BO8" s="468"/>
      <c r="BP8" s="468"/>
      <c r="BQ8" s="468"/>
      <c r="BR8" s="468"/>
      <c r="BS8" s="468"/>
      <c r="BT8" s="468"/>
      <c r="BU8" s="469"/>
      <c r="BV8" s="467">
        <v>262787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0.59</v>
      </c>
      <c r="CU8" s="508"/>
      <c r="CV8" s="508"/>
      <c r="CW8" s="508"/>
      <c r="CX8" s="508"/>
      <c r="CY8" s="508"/>
      <c r="CZ8" s="508"/>
      <c r="DA8" s="509"/>
      <c r="DB8" s="507">
        <v>0.59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10929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-7301</v>
      </c>
      <c r="BO9" s="468"/>
      <c r="BP9" s="468"/>
      <c r="BQ9" s="468"/>
      <c r="BR9" s="468"/>
      <c r="BS9" s="468"/>
      <c r="BT9" s="468"/>
      <c r="BU9" s="469"/>
      <c r="BV9" s="467">
        <v>14028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10.199999999999999</v>
      </c>
      <c r="CU9" s="465"/>
      <c r="CV9" s="465"/>
      <c r="CW9" s="465"/>
      <c r="CX9" s="465"/>
      <c r="CY9" s="465"/>
      <c r="CZ9" s="465"/>
      <c r="DA9" s="466"/>
      <c r="DB9" s="464">
        <v>10.8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10916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109</v>
      </c>
      <c r="AV10" s="500"/>
      <c r="AW10" s="500"/>
      <c r="AX10" s="500"/>
      <c r="AY10" s="501" t="s">
        <v>120</v>
      </c>
      <c r="AZ10" s="502"/>
      <c r="BA10" s="502"/>
      <c r="BB10" s="502"/>
      <c r="BC10" s="502"/>
      <c r="BD10" s="502"/>
      <c r="BE10" s="502"/>
      <c r="BF10" s="502"/>
      <c r="BG10" s="502"/>
      <c r="BH10" s="502"/>
      <c r="BI10" s="502"/>
      <c r="BJ10" s="502"/>
      <c r="BK10" s="502"/>
      <c r="BL10" s="502"/>
      <c r="BM10" s="503"/>
      <c r="BN10" s="467">
        <v>131796</v>
      </c>
      <c r="BO10" s="468"/>
      <c r="BP10" s="468"/>
      <c r="BQ10" s="468"/>
      <c r="BR10" s="468"/>
      <c r="BS10" s="468"/>
      <c r="BT10" s="468"/>
      <c r="BU10" s="469"/>
      <c r="BV10" s="467">
        <v>125343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109</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11205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11042</v>
      </c>
      <c r="S13" s="552"/>
      <c r="T13" s="552"/>
      <c r="U13" s="552"/>
      <c r="V13" s="553"/>
      <c r="W13" s="483" t="s">
        <v>139</v>
      </c>
      <c r="X13" s="484"/>
      <c r="Y13" s="484"/>
      <c r="Z13" s="484"/>
      <c r="AA13" s="484"/>
      <c r="AB13" s="474"/>
      <c r="AC13" s="518">
        <v>113</v>
      </c>
      <c r="AD13" s="519"/>
      <c r="AE13" s="519"/>
      <c r="AF13" s="519"/>
      <c r="AG13" s="561"/>
      <c r="AH13" s="518">
        <v>107</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124495</v>
      </c>
      <c r="BO13" s="468"/>
      <c r="BP13" s="468"/>
      <c r="BQ13" s="468"/>
      <c r="BR13" s="468"/>
      <c r="BS13" s="468"/>
      <c r="BT13" s="468"/>
      <c r="BU13" s="469"/>
      <c r="BV13" s="467">
        <v>139371</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7.6</v>
      </c>
      <c r="CU13" s="465"/>
      <c r="CV13" s="465"/>
      <c r="CW13" s="465"/>
      <c r="CX13" s="465"/>
      <c r="CY13" s="465"/>
      <c r="CZ13" s="465"/>
      <c r="DA13" s="466"/>
      <c r="DB13" s="464">
        <v>7.6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11193</v>
      </c>
      <c r="S14" s="552"/>
      <c r="T14" s="552"/>
      <c r="U14" s="552"/>
      <c r="V14" s="553"/>
      <c r="W14" s="457"/>
      <c r="X14" s="458"/>
      <c r="Y14" s="458"/>
      <c r="Z14" s="458"/>
      <c r="AA14" s="458"/>
      <c r="AB14" s="447"/>
      <c r="AC14" s="554">
        <v>2.2000000000000002</v>
      </c>
      <c r="AD14" s="555"/>
      <c r="AE14" s="555"/>
      <c r="AF14" s="555"/>
      <c r="AG14" s="556"/>
      <c r="AH14" s="554">
        <v>2.2000000000000002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t="s">
        <v>147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11065</v>
      </c>
      <c r="S15" s="552"/>
      <c r="T15" s="552"/>
      <c r="U15" s="552"/>
      <c r="V15" s="553"/>
      <c r="W15" s="483" t="s">
        <v>149</v>
      </c>
      <c r="X15" s="484"/>
      <c r="Y15" s="484"/>
      <c r="Z15" s="484"/>
      <c r="AA15" s="484"/>
      <c r="AB15" s="474"/>
      <c r="AC15" s="518">
        <v>1777</v>
      </c>
      <c r="AD15" s="519"/>
      <c r="AE15" s="519"/>
      <c r="AF15" s="519"/>
      <c r="AG15" s="561"/>
      <c r="AH15" s="518">
        <v>1694</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1389714</v>
      </c>
      <c r="BO15" s="431"/>
      <c r="BP15" s="431"/>
      <c r="BQ15" s="431"/>
      <c r="BR15" s="431"/>
      <c r="BS15" s="431"/>
      <c r="BT15" s="431"/>
      <c r="BU15" s="432"/>
      <c r="BV15" s="430">
        <v>1369121</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34.9</v>
      </c>
      <c r="AD16" s="555"/>
      <c r="AE16" s="555"/>
      <c r="AF16" s="555"/>
      <c r="AG16" s="556"/>
      <c r="AH16" s="554">
        <v>35.4</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2376297</v>
      </c>
      <c r="BO16" s="468"/>
      <c r="BP16" s="468"/>
      <c r="BQ16" s="468"/>
      <c r="BR16" s="468"/>
      <c r="BS16" s="468"/>
      <c r="BT16" s="468"/>
      <c r="BU16" s="469"/>
      <c r="BV16" s="467">
        <v>2308127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3204</v>
      </c>
      <c r="AD17" s="519"/>
      <c r="AE17" s="519"/>
      <c r="AF17" s="519"/>
      <c r="AG17" s="561"/>
      <c r="AH17" s="518">
        <v>2978</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1778260</v>
      </c>
      <c r="BO17" s="468"/>
      <c r="BP17" s="468"/>
      <c r="BQ17" s="468"/>
      <c r="BR17" s="468"/>
      <c r="BS17" s="468"/>
      <c r="BT17" s="468"/>
      <c r="BU17" s="469"/>
      <c r="BV17" s="467">
        <v>1747569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12.23</v>
      </c>
      <c r="M18" s="583"/>
      <c r="N18" s="583"/>
      <c r="O18" s="583"/>
      <c r="P18" s="583"/>
      <c r="Q18" s="583"/>
      <c r="R18" s="584"/>
      <c r="S18" s="584"/>
      <c r="T18" s="584"/>
      <c r="U18" s="584"/>
      <c r="V18" s="585"/>
      <c r="W18" s="485"/>
      <c r="X18" s="486"/>
      <c r="Y18" s="486"/>
      <c r="Z18" s="486"/>
      <c r="AA18" s="486"/>
      <c r="AB18" s="477"/>
      <c r="AC18" s="586">
        <v>62.9</v>
      </c>
      <c r="AD18" s="587"/>
      <c r="AE18" s="587"/>
      <c r="AF18" s="587"/>
      <c r="AG18" s="588"/>
      <c r="AH18" s="586">
        <v>62.3</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2623394</v>
      </c>
      <c r="BO18" s="468"/>
      <c r="BP18" s="468"/>
      <c r="BQ18" s="468"/>
      <c r="BR18" s="468"/>
      <c r="BS18" s="468"/>
      <c r="BT18" s="468"/>
      <c r="BU18" s="469"/>
      <c r="BV18" s="467">
        <v>2537329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894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3393806</v>
      </c>
      <c r="BO19" s="468"/>
      <c r="BP19" s="468"/>
      <c r="BQ19" s="468"/>
      <c r="BR19" s="468"/>
      <c r="BS19" s="468"/>
      <c r="BT19" s="468"/>
      <c r="BU19" s="469"/>
      <c r="BV19" s="467">
        <v>3375999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4027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3311548</v>
      </c>
      <c r="BO23" s="468"/>
      <c r="BP23" s="468"/>
      <c r="BQ23" s="468"/>
      <c r="BR23" s="468"/>
      <c r="BS23" s="468"/>
      <c r="BT23" s="468"/>
      <c r="BU23" s="469"/>
      <c r="BV23" s="467">
        <v>3365468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7000</v>
      </c>
      <c r="R24" s="519"/>
      <c r="S24" s="519"/>
      <c r="T24" s="519"/>
      <c r="U24" s="519"/>
      <c r="V24" s="561"/>
      <c r="W24" s="620"/>
      <c r="X24" s="608"/>
      <c r="Y24" s="609"/>
      <c r="Z24" s="517" t="s">
        <v>173</v>
      </c>
      <c r="AA24" s="497"/>
      <c r="AB24" s="497"/>
      <c r="AC24" s="497"/>
      <c r="AD24" s="497"/>
      <c r="AE24" s="497"/>
      <c r="AF24" s="497"/>
      <c r="AG24" s="498"/>
      <c r="AH24" s="518">
        <v>68</v>
      </c>
      <c r="AI24" s="519"/>
      <c r="AJ24" s="519"/>
      <c r="AK24" s="519"/>
      <c r="AL24" s="561"/>
      <c r="AM24" s="518">
        <v>206312</v>
      </c>
      <c r="AN24" s="519"/>
      <c r="AO24" s="519"/>
      <c r="AP24" s="519"/>
      <c r="AQ24" s="519"/>
      <c r="AR24" s="561"/>
      <c r="AS24" s="518">
        <v>3034</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2981352</v>
      </c>
      <c r="BO24" s="468"/>
      <c r="BP24" s="468"/>
      <c r="BQ24" s="468"/>
      <c r="BR24" s="468"/>
      <c r="BS24" s="468"/>
      <c r="BT24" s="468"/>
      <c r="BU24" s="469"/>
      <c r="BV24" s="467">
        <v>3008769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6200</v>
      </c>
      <c r="R25" s="519"/>
      <c r="S25" s="519"/>
      <c r="T25" s="519"/>
      <c r="U25" s="519"/>
      <c r="V25" s="561"/>
      <c r="W25" s="620"/>
      <c r="X25" s="608"/>
      <c r="Y25" s="609"/>
      <c r="Z25" s="517" t="s">
        <v>176</v>
      </c>
      <c r="AA25" s="497"/>
      <c r="AB25" s="497"/>
      <c r="AC25" s="497"/>
      <c r="AD25" s="497"/>
      <c r="AE25" s="497"/>
      <c r="AF25" s="497"/>
      <c r="AG25" s="498"/>
      <c r="AH25" s="518" t="s">
        <v>146</v>
      </c>
      <c r="AI25" s="519"/>
      <c r="AJ25" s="519"/>
      <c r="AK25" s="519"/>
      <c r="AL25" s="561"/>
      <c r="AM25" s="518" t="s">
        <v>146</v>
      </c>
      <c r="AN25" s="519"/>
      <c r="AO25" s="519"/>
      <c r="AP25" s="519"/>
      <c r="AQ25" s="519"/>
      <c r="AR25" s="561"/>
      <c r="AS25" s="518" t="s">
        <v>147</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121084</v>
      </c>
      <c r="BO25" s="431"/>
      <c r="BP25" s="431"/>
      <c r="BQ25" s="431"/>
      <c r="BR25" s="431"/>
      <c r="BS25" s="431"/>
      <c r="BT25" s="431"/>
      <c r="BU25" s="432"/>
      <c r="BV25" s="430">
        <v>140426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5800</v>
      </c>
      <c r="R26" s="519"/>
      <c r="S26" s="519"/>
      <c r="T26" s="519"/>
      <c r="U26" s="519"/>
      <c r="V26" s="561"/>
      <c r="W26" s="620"/>
      <c r="X26" s="608"/>
      <c r="Y26" s="609"/>
      <c r="Z26" s="517" t="s">
        <v>179</v>
      </c>
      <c r="AA26" s="630"/>
      <c r="AB26" s="630"/>
      <c r="AC26" s="630"/>
      <c r="AD26" s="630"/>
      <c r="AE26" s="630"/>
      <c r="AF26" s="630"/>
      <c r="AG26" s="631"/>
      <c r="AH26" s="518">
        <v>6</v>
      </c>
      <c r="AI26" s="519"/>
      <c r="AJ26" s="519"/>
      <c r="AK26" s="519"/>
      <c r="AL26" s="561"/>
      <c r="AM26" s="518">
        <v>15852</v>
      </c>
      <c r="AN26" s="519"/>
      <c r="AO26" s="519"/>
      <c r="AP26" s="519"/>
      <c r="AQ26" s="519"/>
      <c r="AR26" s="561"/>
      <c r="AS26" s="518">
        <v>2642</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v>3003</v>
      </c>
      <c r="BO26" s="468"/>
      <c r="BP26" s="468"/>
      <c r="BQ26" s="468"/>
      <c r="BR26" s="468"/>
      <c r="BS26" s="468"/>
      <c r="BT26" s="468"/>
      <c r="BU26" s="469"/>
      <c r="BV26" s="467">
        <v>3014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3400</v>
      </c>
      <c r="R27" s="519"/>
      <c r="S27" s="519"/>
      <c r="T27" s="519"/>
      <c r="U27" s="519"/>
      <c r="V27" s="561"/>
      <c r="W27" s="620"/>
      <c r="X27" s="608"/>
      <c r="Y27" s="609"/>
      <c r="Z27" s="517" t="s">
        <v>182</v>
      </c>
      <c r="AA27" s="497"/>
      <c r="AB27" s="497"/>
      <c r="AC27" s="497"/>
      <c r="AD27" s="497"/>
      <c r="AE27" s="497"/>
      <c r="AF27" s="497"/>
      <c r="AG27" s="498"/>
      <c r="AH27" s="518">
        <v>7</v>
      </c>
      <c r="AI27" s="519"/>
      <c r="AJ27" s="519"/>
      <c r="AK27" s="519"/>
      <c r="AL27" s="561"/>
      <c r="AM27" s="518">
        <v>20537</v>
      </c>
      <c r="AN27" s="519"/>
      <c r="AO27" s="519"/>
      <c r="AP27" s="519"/>
      <c r="AQ27" s="519"/>
      <c r="AR27" s="561"/>
      <c r="AS27" s="518">
        <v>2934</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103020</v>
      </c>
      <c r="BO27" s="644"/>
      <c r="BP27" s="644"/>
      <c r="BQ27" s="644"/>
      <c r="BR27" s="644"/>
      <c r="BS27" s="644"/>
      <c r="BT27" s="644"/>
      <c r="BU27" s="645"/>
      <c r="BV27" s="643">
        <v>103020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2800</v>
      </c>
      <c r="R28" s="519"/>
      <c r="S28" s="519"/>
      <c r="T28" s="519"/>
      <c r="U28" s="519"/>
      <c r="V28" s="561"/>
      <c r="W28" s="620"/>
      <c r="X28" s="608"/>
      <c r="Y28" s="609"/>
      <c r="Z28" s="517" t="s">
        <v>185</v>
      </c>
      <c r="AA28" s="497"/>
      <c r="AB28" s="497"/>
      <c r="AC28" s="497"/>
      <c r="AD28" s="497"/>
      <c r="AE28" s="497"/>
      <c r="AF28" s="497"/>
      <c r="AG28" s="498"/>
      <c r="AH28" s="518" t="s">
        <v>127</v>
      </c>
      <c r="AI28" s="519"/>
      <c r="AJ28" s="519"/>
      <c r="AK28" s="519"/>
      <c r="AL28" s="561"/>
      <c r="AM28" s="518" t="s">
        <v>186</v>
      </c>
      <c r="AN28" s="519"/>
      <c r="AO28" s="519"/>
      <c r="AP28" s="519"/>
      <c r="AQ28" s="519"/>
      <c r="AR28" s="561"/>
      <c r="AS28" s="518" t="s">
        <v>146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943309</v>
      </c>
      <c r="BO28" s="431"/>
      <c r="BP28" s="431"/>
      <c r="BQ28" s="431"/>
      <c r="BR28" s="431"/>
      <c r="BS28" s="431"/>
      <c r="BT28" s="431"/>
      <c r="BU28" s="432"/>
      <c r="BV28" s="430">
        <v>811513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8</v>
      </c>
      <c r="M29" s="519"/>
      <c r="N29" s="519"/>
      <c r="O29" s="519"/>
      <c r="P29" s="561"/>
      <c r="Q29" s="518">
        <v>2550</v>
      </c>
      <c r="R29" s="519"/>
      <c r="S29" s="519"/>
      <c r="T29" s="519"/>
      <c r="U29" s="519"/>
      <c r="V29" s="561"/>
      <c r="W29" s="621"/>
      <c r="X29" s="622"/>
      <c r="Y29" s="623"/>
      <c r="Z29" s="517" t="s">
        <v>189</v>
      </c>
      <c r="AA29" s="497"/>
      <c r="AB29" s="497"/>
      <c r="AC29" s="497"/>
      <c r="AD29" s="497"/>
      <c r="AE29" s="497"/>
      <c r="AF29" s="497"/>
      <c r="AG29" s="498"/>
      <c r="AH29" s="518">
        <v>75</v>
      </c>
      <c r="AI29" s="519"/>
      <c r="AJ29" s="519"/>
      <c r="AK29" s="519"/>
      <c r="AL29" s="561"/>
      <c r="AM29" s="518">
        <v>226849</v>
      </c>
      <c r="AN29" s="519"/>
      <c r="AO29" s="519"/>
      <c r="AP29" s="519"/>
      <c r="AQ29" s="519"/>
      <c r="AR29" s="561"/>
      <c r="AS29" s="518">
        <v>3025</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91970</v>
      </c>
      <c r="BO29" s="468"/>
      <c r="BP29" s="468"/>
      <c r="BQ29" s="468"/>
      <c r="BR29" s="468"/>
      <c r="BS29" s="468"/>
      <c r="BT29" s="468"/>
      <c r="BU29" s="469"/>
      <c r="BV29" s="467">
        <v>111970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94.8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1117020</v>
      </c>
      <c r="BO30" s="644"/>
      <c r="BP30" s="644"/>
      <c r="BQ30" s="644"/>
      <c r="BR30" s="644"/>
      <c r="BS30" s="644"/>
      <c r="BT30" s="644"/>
      <c r="BU30" s="645"/>
      <c r="BV30" s="643">
        <v>1198989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里庄町国民健康保険特別会計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里庄町水道事業会計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岡山県市町村総合事務組合(一般会計）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科学振興仁科財団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里庄町育英奨学資金給与特別会計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里庄町介護保険特別会計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里庄町公共下水道事業会計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岡山県市町村総合事務組合（貸付金特別会計）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里庄町土地開発公社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里庄町営墓地特別会計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里庄町後期高齢者医療特別会計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岡山県市町村総合事務組合（拠出金事業特別会計）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里庄町介護老人保健施設特別会計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岡山県市町村総合事務組合(交通災害共済特別会計）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岡山県市町村税整理組合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岡山県西部地区養護老人ホーム組合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岡山県西部環境整備施設組合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岡山県西部衛生施設組合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笠岡地区消防組合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岡山県西南水道企業団</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oiAXjCN7NtA3qz75Iwte9bm9prOHUgDYfwuYosQYJ13QXal2fwH/2oV4JXw1MIkF7RMEO5gRjq/nYTe2shZhMA==" saltValue="96f2vTajKe+VxXW0/r0C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1531619</v>
      </c>
      <c r="S5" s="673"/>
      <c r="T5" s="673"/>
      <c r="U5" s="673"/>
      <c r="V5" s="673"/>
      <c r="W5" s="673"/>
      <c r="X5" s="673"/>
      <c r="Y5" s="674"/>
      <c r="Z5" s="675">
        <v>32.6</v>
      </c>
      <c r="AA5" s="675"/>
      <c r="AB5" s="675"/>
      <c r="AC5" s="675"/>
      <c r="AD5" s="676">
        <v>1531619</v>
      </c>
      <c r="AE5" s="676"/>
      <c r="AF5" s="676"/>
      <c r="AG5" s="676"/>
      <c r="AH5" s="676"/>
      <c r="AI5" s="676"/>
      <c r="AJ5" s="676"/>
      <c r="AK5" s="676"/>
      <c r="AL5" s="677">
        <v>54.8</v>
      </c>
      <c r="AM5" s="678"/>
      <c r="AN5" s="678"/>
      <c r="AO5" s="679"/>
      <c r="AP5" s="669" t="s">
        <v>229</v>
      </c>
      <c r="AQ5" s="670"/>
      <c r="AR5" s="670"/>
      <c r="AS5" s="670"/>
      <c r="AT5" s="670"/>
      <c r="AU5" s="670"/>
      <c r="AV5" s="670"/>
      <c r="AW5" s="670"/>
      <c r="AX5" s="670"/>
      <c r="AY5" s="670"/>
      <c r="AZ5" s="670"/>
      <c r="BA5" s="670"/>
      <c r="BB5" s="670"/>
      <c r="BC5" s="670"/>
      <c r="BD5" s="670"/>
      <c r="BE5" s="670"/>
      <c r="BF5" s="671"/>
      <c r="BG5" s="683">
        <v>1531619</v>
      </c>
      <c r="BH5" s="684"/>
      <c r="BI5" s="684"/>
      <c r="BJ5" s="684"/>
      <c r="BK5" s="684"/>
      <c r="BL5" s="684"/>
      <c r="BM5" s="684"/>
      <c r="BN5" s="685"/>
      <c r="BO5" s="686">
        <v>100</v>
      </c>
      <c r="BP5" s="686"/>
      <c r="BQ5" s="686"/>
      <c r="BR5" s="686"/>
      <c r="BS5" s="687">
        <v>36842</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28460</v>
      </c>
      <c r="S6" s="684"/>
      <c r="T6" s="684"/>
      <c r="U6" s="684"/>
      <c r="V6" s="684"/>
      <c r="W6" s="684"/>
      <c r="X6" s="684"/>
      <c r="Y6" s="685"/>
      <c r="Z6" s="686">
        <v>0.6</v>
      </c>
      <c r="AA6" s="686"/>
      <c r="AB6" s="686"/>
      <c r="AC6" s="686"/>
      <c r="AD6" s="687">
        <v>28460</v>
      </c>
      <c r="AE6" s="687"/>
      <c r="AF6" s="687"/>
      <c r="AG6" s="687"/>
      <c r="AH6" s="687"/>
      <c r="AI6" s="687"/>
      <c r="AJ6" s="687"/>
      <c r="AK6" s="687"/>
      <c r="AL6" s="688">
        <v>1</v>
      </c>
      <c r="AM6" s="689"/>
      <c r="AN6" s="689"/>
      <c r="AO6" s="690"/>
      <c r="AP6" s="680" t="s">
        <v>234</v>
      </c>
      <c r="AQ6" s="681"/>
      <c r="AR6" s="681"/>
      <c r="AS6" s="681"/>
      <c r="AT6" s="681"/>
      <c r="AU6" s="681"/>
      <c r="AV6" s="681"/>
      <c r="AW6" s="681"/>
      <c r="AX6" s="681"/>
      <c r="AY6" s="681"/>
      <c r="AZ6" s="681"/>
      <c r="BA6" s="681"/>
      <c r="BB6" s="681"/>
      <c r="BC6" s="681"/>
      <c r="BD6" s="681"/>
      <c r="BE6" s="681"/>
      <c r="BF6" s="682"/>
      <c r="BG6" s="683">
        <v>1531619</v>
      </c>
      <c r="BH6" s="684"/>
      <c r="BI6" s="684"/>
      <c r="BJ6" s="684"/>
      <c r="BK6" s="684"/>
      <c r="BL6" s="684"/>
      <c r="BM6" s="684"/>
      <c r="BN6" s="685"/>
      <c r="BO6" s="686">
        <v>100</v>
      </c>
      <c r="BP6" s="686"/>
      <c r="BQ6" s="686"/>
      <c r="BR6" s="686"/>
      <c r="BS6" s="687">
        <v>36842</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71395</v>
      </c>
      <c r="CS6" s="684"/>
      <c r="CT6" s="684"/>
      <c r="CU6" s="684"/>
      <c r="CV6" s="684"/>
      <c r="CW6" s="684"/>
      <c r="CX6" s="684"/>
      <c r="CY6" s="685"/>
      <c r="CZ6" s="677">
        <v>1.6</v>
      </c>
      <c r="DA6" s="678"/>
      <c r="DB6" s="678"/>
      <c r="DC6" s="697"/>
      <c r="DD6" s="692" t="s">
        <v>236</v>
      </c>
      <c r="DE6" s="684"/>
      <c r="DF6" s="684"/>
      <c r="DG6" s="684"/>
      <c r="DH6" s="684"/>
      <c r="DI6" s="684"/>
      <c r="DJ6" s="684"/>
      <c r="DK6" s="684"/>
      <c r="DL6" s="684"/>
      <c r="DM6" s="684"/>
      <c r="DN6" s="684"/>
      <c r="DO6" s="684"/>
      <c r="DP6" s="685"/>
      <c r="DQ6" s="692">
        <v>71388</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1463</v>
      </c>
      <c r="S7" s="684"/>
      <c r="T7" s="684"/>
      <c r="U7" s="684"/>
      <c r="V7" s="684"/>
      <c r="W7" s="684"/>
      <c r="X7" s="684"/>
      <c r="Y7" s="685"/>
      <c r="Z7" s="686">
        <v>0</v>
      </c>
      <c r="AA7" s="686"/>
      <c r="AB7" s="686"/>
      <c r="AC7" s="686"/>
      <c r="AD7" s="687">
        <v>1463</v>
      </c>
      <c r="AE7" s="687"/>
      <c r="AF7" s="687"/>
      <c r="AG7" s="687"/>
      <c r="AH7" s="687"/>
      <c r="AI7" s="687"/>
      <c r="AJ7" s="687"/>
      <c r="AK7" s="687"/>
      <c r="AL7" s="688">
        <v>0.1</v>
      </c>
      <c r="AM7" s="689"/>
      <c r="AN7" s="689"/>
      <c r="AO7" s="690"/>
      <c r="AP7" s="680" t="s">
        <v>238</v>
      </c>
      <c r="AQ7" s="681"/>
      <c r="AR7" s="681"/>
      <c r="AS7" s="681"/>
      <c r="AT7" s="681"/>
      <c r="AU7" s="681"/>
      <c r="AV7" s="681"/>
      <c r="AW7" s="681"/>
      <c r="AX7" s="681"/>
      <c r="AY7" s="681"/>
      <c r="AZ7" s="681"/>
      <c r="BA7" s="681"/>
      <c r="BB7" s="681"/>
      <c r="BC7" s="681"/>
      <c r="BD7" s="681"/>
      <c r="BE7" s="681"/>
      <c r="BF7" s="682"/>
      <c r="BG7" s="683">
        <v>724627</v>
      </c>
      <c r="BH7" s="684"/>
      <c r="BI7" s="684"/>
      <c r="BJ7" s="684"/>
      <c r="BK7" s="684"/>
      <c r="BL7" s="684"/>
      <c r="BM7" s="684"/>
      <c r="BN7" s="685"/>
      <c r="BO7" s="686">
        <v>47.3</v>
      </c>
      <c r="BP7" s="686"/>
      <c r="BQ7" s="686"/>
      <c r="BR7" s="686"/>
      <c r="BS7" s="687">
        <v>36842</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775193</v>
      </c>
      <c r="CS7" s="684"/>
      <c r="CT7" s="684"/>
      <c r="CU7" s="684"/>
      <c r="CV7" s="684"/>
      <c r="CW7" s="684"/>
      <c r="CX7" s="684"/>
      <c r="CY7" s="685"/>
      <c r="CZ7" s="686">
        <v>17.600000000000001</v>
      </c>
      <c r="DA7" s="686"/>
      <c r="DB7" s="686"/>
      <c r="DC7" s="686"/>
      <c r="DD7" s="692">
        <v>19442</v>
      </c>
      <c r="DE7" s="684"/>
      <c r="DF7" s="684"/>
      <c r="DG7" s="684"/>
      <c r="DH7" s="684"/>
      <c r="DI7" s="684"/>
      <c r="DJ7" s="684"/>
      <c r="DK7" s="684"/>
      <c r="DL7" s="684"/>
      <c r="DM7" s="684"/>
      <c r="DN7" s="684"/>
      <c r="DO7" s="684"/>
      <c r="DP7" s="685"/>
      <c r="DQ7" s="692">
        <v>687483</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6012</v>
      </c>
      <c r="S8" s="684"/>
      <c r="T8" s="684"/>
      <c r="U8" s="684"/>
      <c r="V8" s="684"/>
      <c r="W8" s="684"/>
      <c r="X8" s="684"/>
      <c r="Y8" s="685"/>
      <c r="Z8" s="686">
        <v>0.1</v>
      </c>
      <c r="AA8" s="686"/>
      <c r="AB8" s="686"/>
      <c r="AC8" s="686"/>
      <c r="AD8" s="687">
        <v>6012</v>
      </c>
      <c r="AE8" s="687"/>
      <c r="AF8" s="687"/>
      <c r="AG8" s="687"/>
      <c r="AH8" s="687"/>
      <c r="AI8" s="687"/>
      <c r="AJ8" s="687"/>
      <c r="AK8" s="687"/>
      <c r="AL8" s="688">
        <v>0.2</v>
      </c>
      <c r="AM8" s="689"/>
      <c r="AN8" s="689"/>
      <c r="AO8" s="690"/>
      <c r="AP8" s="680" t="s">
        <v>241</v>
      </c>
      <c r="AQ8" s="681"/>
      <c r="AR8" s="681"/>
      <c r="AS8" s="681"/>
      <c r="AT8" s="681"/>
      <c r="AU8" s="681"/>
      <c r="AV8" s="681"/>
      <c r="AW8" s="681"/>
      <c r="AX8" s="681"/>
      <c r="AY8" s="681"/>
      <c r="AZ8" s="681"/>
      <c r="BA8" s="681"/>
      <c r="BB8" s="681"/>
      <c r="BC8" s="681"/>
      <c r="BD8" s="681"/>
      <c r="BE8" s="681"/>
      <c r="BF8" s="682"/>
      <c r="BG8" s="683">
        <v>19952</v>
      </c>
      <c r="BH8" s="684"/>
      <c r="BI8" s="684"/>
      <c r="BJ8" s="684"/>
      <c r="BK8" s="684"/>
      <c r="BL8" s="684"/>
      <c r="BM8" s="684"/>
      <c r="BN8" s="685"/>
      <c r="BO8" s="686">
        <v>1.3</v>
      </c>
      <c r="BP8" s="686"/>
      <c r="BQ8" s="686"/>
      <c r="BR8" s="686"/>
      <c r="BS8" s="692" t="s">
        <v>236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1484460</v>
      </c>
      <c r="CS8" s="684"/>
      <c r="CT8" s="684"/>
      <c r="CU8" s="684"/>
      <c r="CV8" s="684"/>
      <c r="CW8" s="684"/>
      <c r="CX8" s="684"/>
      <c r="CY8" s="685"/>
      <c r="CZ8" s="686">
        <v>33.700000000000003</v>
      </c>
      <c r="DA8" s="686"/>
      <c r="DB8" s="686"/>
      <c r="DC8" s="686"/>
      <c r="DD8" s="692">
        <v>34787</v>
      </c>
      <c r="DE8" s="684"/>
      <c r="DF8" s="684"/>
      <c r="DG8" s="684"/>
      <c r="DH8" s="684"/>
      <c r="DI8" s="684"/>
      <c r="DJ8" s="684"/>
      <c r="DK8" s="684"/>
      <c r="DL8" s="684"/>
      <c r="DM8" s="684"/>
      <c r="DN8" s="684"/>
      <c r="DO8" s="684"/>
      <c r="DP8" s="685"/>
      <c r="DQ8" s="692">
        <v>681900</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3662</v>
      </c>
      <c r="S9" s="684"/>
      <c r="T9" s="684"/>
      <c r="U9" s="684"/>
      <c r="V9" s="684"/>
      <c r="W9" s="684"/>
      <c r="X9" s="684"/>
      <c r="Y9" s="685"/>
      <c r="Z9" s="686">
        <v>0.1</v>
      </c>
      <c r="AA9" s="686"/>
      <c r="AB9" s="686"/>
      <c r="AC9" s="686"/>
      <c r="AD9" s="687">
        <v>3662</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486817</v>
      </c>
      <c r="BH9" s="684"/>
      <c r="BI9" s="684"/>
      <c r="BJ9" s="684"/>
      <c r="BK9" s="684"/>
      <c r="BL9" s="684"/>
      <c r="BM9" s="684"/>
      <c r="BN9" s="685"/>
      <c r="BO9" s="686">
        <v>31.8</v>
      </c>
      <c r="BP9" s="686"/>
      <c r="BQ9" s="686"/>
      <c r="BR9" s="686"/>
      <c r="BS9" s="692" t="s">
        <v>127</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372249</v>
      </c>
      <c r="CS9" s="684"/>
      <c r="CT9" s="684"/>
      <c r="CU9" s="684"/>
      <c r="CV9" s="684"/>
      <c r="CW9" s="684"/>
      <c r="CX9" s="684"/>
      <c r="CY9" s="685"/>
      <c r="CZ9" s="686">
        <v>8.4</v>
      </c>
      <c r="DA9" s="686"/>
      <c r="DB9" s="686"/>
      <c r="DC9" s="686"/>
      <c r="DD9" s="692">
        <v>2820</v>
      </c>
      <c r="DE9" s="684"/>
      <c r="DF9" s="684"/>
      <c r="DG9" s="684"/>
      <c r="DH9" s="684"/>
      <c r="DI9" s="684"/>
      <c r="DJ9" s="684"/>
      <c r="DK9" s="684"/>
      <c r="DL9" s="684"/>
      <c r="DM9" s="684"/>
      <c r="DN9" s="684"/>
      <c r="DO9" s="684"/>
      <c r="DP9" s="685"/>
      <c r="DQ9" s="692">
        <v>337615</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236</v>
      </c>
      <c r="AA10" s="686"/>
      <c r="AB10" s="686"/>
      <c r="AC10" s="686"/>
      <c r="AD10" s="687" t="s">
        <v>127</v>
      </c>
      <c r="AE10" s="687"/>
      <c r="AF10" s="687"/>
      <c r="AG10" s="687"/>
      <c r="AH10" s="687"/>
      <c r="AI10" s="687"/>
      <c r="AJ10" s="687"/>
      <c r="AK10" s="687"/>
      <c r="AL10" s="688" t="s">
        <v>127</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32102</v>
      </c>
      <c r="BH10" s="684"/>
      <c r="BI10" s="684"/>
      <c r="BJ10" s="684"/>
      <c r="BK10" s="684"/>
      <c r="BL10" s="684"/>
      <c r="BM10" s="684"/>
      <c r="BN10" s="685"/>
      <c r="BO10" s="686">
        <v>2.1</v>
      </c>
      <c r="BP10" s="686"/>
      <c r="BQ10" s="686"/>
      <c r="BR10" s="686"/>
      <c r="BS10" s="692" t="s">
        <v>127</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127</v>
      </c>
      <c r="CS10" s="684"/>
      <c r="CT10" s="684"/>
      <c r="CU10" s="684"/>
      <c r="CV10" s="684"/>
      <c r="CW10" s="684"/>
      <c r="CX10" s="684"/>
      <c r="CY10" s="685"/>
      <c r="CZ10" s="686" t="s">
        <v>127</v>
      </c>
      <c r="DA10" s="686"/>
      <c r="DB10" s="686"/>
      <c r="DC10" s="686"/>
      <c r="DD10" s="692" t="s">
        <v>236</v>
      </c>
      <c r="DE10" s="684"/>
      <c r="DF10" s="684"/>
      <c r="DG10" s="684"/>
      <c r="DH10" s="684"/>
      <c r="DI10" s="684"/>
      <c r="DJ10" s="684"/>
      <c r="DK10" s="684"/>
      <c r="DL10" s="684"/>
      <c r="DM10" s="684"/>
      <c r="DN10" s="684"/>
      <c r="DO10" s="684"/>
      <c r="DP10" s="685"/>
      <c r="DQ10" s="692" t="s">
        <v>127</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199382</v>
      </c>
      <c r="S11" s="684"/>
      <c r="T11" s="684"/>
      <c r="U11" s="684"/>
      <c r="V11" s="684"/>
      <c r="W11" s="684"/>
      <c r="X11" s="684"/>
      <c r="Y11" s="685"/>
      <c r="Z11" s="688">
        <v>4.2</v>
      </c>
      <c r="AA11" s="689"/>
      <c r="AB11" s="689"/>
      <c r="AC11" s="701"/>
      <c r="AD11" s="692">
        <v>199382</v>
      </c>
      <c r="AE11" s="684"/>
      <c r="AF11" s="684"/>
      <c r="AG11" s="684"/>
      <c r="AH11" s="684"/>
      <c r="AI11" s="684"/>
      <c r="AJ11" s="684"/>
      <c r="AK11" s="685"/>
      <c r="AL11" s="688">
        <v>7.1</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185756</v>
      </c>
      <c r="BH11" s="684"/>
      <c r="BI11" s="684"/>
      <c r="BJ11" s="684"/>
      <c r="BK11" s="684"/>
      <c r="BL11" s="684"/>
      <c r="BM11" s="684"/>
      <c r="BN11" s="685"/>
      <c r="BO11" s="686">
        <v>12.1</v>
      </c>
      <c r="BP11" s="686"/>
      <c r="BQ11" s="686"/>
      <c r="BR11" s="686"/>
      <c r="BS11" s="692">
        <v>36842</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103644</v>
      </c>
      <c r="CS11" s="684"/>
      <c r="CT11" s="684"/>
      <c r="CU11" s="684"/>
      <c r="CV11" s="684"/>
      <c r="CW11" s="684"/>
      <c r="CX11" s="684"/>
      <c r="CY11" s="685"/>
      <c r="CZ11" s="686">
        <v>2.4</v>
      </c>
      <c r="DA11" s="686"/>
      <c r="DB11" s="686"/>
      <c r="DC11" s="686"/>
      <c r="DD11" s="692">
        <v>30589</v>
      </c>
      <c r="DE11" s="684"/>
      <c r="DF11" s="684"/>
      <c r="DG11" s="684"/>
      <c r="DH11" s="684"/>
      <c r="DI11" s="684"/>
      <c r="DJ11" s="684"/>
      <c r="DK11" s="684"/>
      <c r="DL11" s="684"/>
      <c r="DM11" s="684"/>
      <c r="DN11" s="684"/>
      <c r="DO11" s="684"/>
      <c r="DP11" s="685"/>
      <c r="DQ11" s="692">
        <v>66879</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236</v>
      </c>
      <c r="AA12" s="686"/>
      <c r="AB12" s="686"/>
      <c r="AC12" s="686"/>
      <c r="AD12" s="687" t="s">
        <v>127</v>
      </c>
      <c r="AE12" s="687"/>
      <c r="AF12" s="687"/>
      <c r="AG12" s="687"/>
      <c r="AH12" s="687"/>
      <c r="AI12" s="687"/>
      <c r="AJ12" s="687"/>
      <c r="AK12" s="687"/>
      <c r="AL12" s="688" t="s">
        <v>127</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693700</v>
      </c>
      <c r="BH12" s="684"/>
      <c r="BI12" s="684"/>
      <c r="BJ12" s="684"/>
      <c r="BK12" s="684"/>
      <c r="BL12" s="684"/>
      <c r="BM12" s="684"/>
      <c r="BN12" s="685"/>
      <c r="BO12" s="686">
        <v>45.3</v>
      </c>
      <c r="BP12" s="686"/>
      <c r="BQ12" s="686"/>
      <c r="BR12" s="686"/>
      <c r="BS12" s="692" t="s">
        <v>127</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31017</v>
      </c>
      <c r="CS12" s="684"/>
      <c r="CT12" s="684"/>
      <c r="CU12" s="684"/>
      <c r="CV12" s="684"/>
      <c r="CW12" s="684"/>
      <c r="CX12" s="684"/>
      <c r="CY12" s="685"/>
      <c r="CZ12" s="686">
        <v>0.7</v>
      </c>
      <c r="DA12" s="686"/>
      <c r="DB12" s="686"/>
      <c r="DC12" s="686"/>
      <c r="DD12" s="692" t="s">
        <v>236</v>
      </c>
      <c r="DE12" s="684"/>
      <c r="DF12" s="684"/>
      <c r="DG12" s="684"/>
      <c r="DH12" s="684"/>
      <c r="DI12" s="684"/>
      <c r="DJ12" s="684"/>
      <c r="DK12" s="684"/>
      <c r="DL12" s="684"/>
      <c r="DM12" s="684"/>
      <c r="DN12" s="684"/>
      <c r="DO12" s="684"/>
      <c r="DP12" s="685"/>
      <c r="DQ12" s="692">
        <v>10094</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236</v>
      </c>
      <c r="S13" s="684"/>
      <c r="T13" s="684"/>
      <c r="U13" s="684"/>
      <c r="V13" s="684"/>
      <c r="W13" s="684"/>
      <c r="X13" s="684"/>
      <c r="Y13" s="685"/>
      <c r="Z13" s="686" t="s">
        <v>127</v>
      </c>
      <c r="AA13" s="686"/>
      <c r="AB13" s="686"/>
      <c r="AC13" s="686"/>
      <c r="AD13" s="687" t="s">
        <v>236</v>
      </c>
      <c r="AE13" s="687"/>
      <c r="AF13" s="687"/>
      <c r="AG13" s="687"/>
      <c r="AH13" s="687"/>
      <c r="AI13" s="687"/>
      <c r="AJ13" s="687"/>
      <c r="AK13" s="687"/>
      <c r="AL13" s="688" t="s">
        <v>127</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693700</v>
      </c>
      <c r="BH13" s="684"/>
      <c r="BI13" s="684"/>
      <c r="BJ13" s="684"/>
      <c r="BK13" s="684"/>
      <c r="BL13" s="684"/>
      <c r="BM13" s="684"/>
      <c r="BN13" s="685"/>
      <c r="BO13" s="686">
        <v>45.3</v>
      </c>
      <c r="BP13" s="686"/>
      <c r="BQ13" s="686"/>
      <c r="BR13" s="686"/>
      <c r="BS13" s="692" t="s">
        <v>236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481378</v>
      </c>
      <c r="CS13" s="684"/>
      <c r="CT13" s="684"/>
      <c r="CU13" s="684"/>
      <c r="CV13" s="684"/>
      <c r="CW13" s="684"/>
      <c r="CX13" s="684"/>
      <c r="CY13" s="685"/>
      <c r="CZ13" s="686">
        <v>10.9</v>
      </c>
      <c r="DA13" s="686"/>
      <c r="DB13" s="686"/>
      <c r="DC13" s="686"/>
      <c r="DD13" s="692">
        <v>114021</v>
      </c>
      <c r="DE13" s="684"/>
      <c r="DF13" s="684"/>
      <c r="DG13" s="684"/>
      <c r="DH13" s="684"/>
      <c r="DI13" s="684"/>
      <c r="DJ13" s="684"/>
      <c r="DK13" s="684"/>
      <c r="DL13" s="684"/>
      <c r="DM13" s="684"/>
      <c r="DN13" s="684"/>
      <c r="DO13" s="684"/>
      <c r="DP13" s="685"/>
      <c r="DQ13" s="692">
        <v>265918</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4128</v>
      </c>
      <c r="S14" s="684"/>
      <c r="T14" s="684"/>
      <c r="U14" s="684"/>
      <c r="V14" s="684"/>
      <c r="W14" s="684"/>
      <c r="X14" s="684"/>
      <c r="Y14" s="685"/>
      <c r="Z14" s="686">
        <v>0.1</v>
      </c>
      <c r="AA14" s="686"/>
      <c r="AB14" s="686"/>
      <c r="AC14" s="686"/>
      <c r="AD14" s="687">
        <v>4128</v>
      </c>
      <c r="AE14" s="687"/>
      <c r="AF14" s="687"/>
      <c r="AG14" s="687"/>
      <c r="AH14" s="687"/>
      <c r="AI14" s="687"/>
      <c r="AJ14" s="687"/>
      <c r="AK14" s="687"/>
      <c r="AL14" s="688">
        <v>0.1</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37607</v>
      </c>
      <c r="BH14" s="684"/>
      <c r="BI14" s="684"/>
      <c r="BJ14" s="684"/>
      <c r="BK14" s="684"/>
      <c r="BL14" s="684"/>
      <c r="BM14" s="684"/>
      <c r="BN14" s="685"/>
      <c r="BO14" s="686">
        <v>2.5</v>
      </c>
      <c r="BP14" s="686"/>
      <c r="BQ14" s="686"/>
      <c r="BR14" s="686"/>
      <c r="BS14" s="692" t="s">
        <v>236</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256470</v>
      </c>
      <c r="CS14" s="684"/>
      <c r="CT14" s="684"/>
      <c r="CU14" s="684"/>
      <c r="CV14" s="684"/>
      <c r="CW14" s="684"/>
      <c r="CX14" s="684"/>
      <c r="CY14" s="685"/>
      <c r="CZ14" s="686">
        <v>5.8</v>
      </c>
      <c r="DA14" s="686"/>
      <c r="DB14" s="686"/>
      <c r="DC14" s="686"/>
      <c r="DD14" s="692">
        <v>26712</v>
      </c>
      <c r="DE14" s="684"/>
      <c r="DF14" s="684"/>
      <c r="DG14" s="684"/>
      <c r="DH14" s="684"/>
      <c r="DI14" s="684"/>
      <c r="DJ14" s="684"/>
      <c r="DK14" s="684"/>
      <c r="DL14" s="684"/>
      <c r="DM14" s="684"/>
      <c r="DN14" s="684"/>
      <c r="DO14" s="684"/>
      <c r="DP14" s="685"/>
      <c r="DQ14" s="692">
        <v>231224</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75685</v>
      </c>
      <c r="BH15" s="684"/>
      <c r="BI15" s="684"/>
      <c r="BJ15" s="684"/>
      <c r="BK15" s="684"/>
      <c r="BL15" s="684"/>
      <c r="BM15" s="684"/>
      <c r="BN15" s="685"/>
      <c r="BO15" s="686">
        <v>4.9000000000000004</v>
      </c>
      <c r="BP15" s="686"/>
      <c r="BQ15" s="686"/>
      <c r="BR15" s="686"/>
      <c r="BS15" s="692" t="s">
        <v>127</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434151</v>
      </c>
      <c r="CS15" s="684"/>
      <c r="CT15" s="684"/>
      <c r="CU15" s="684"/>
      <c r="CV15" s="684"/>
      <c r="CW15" s="684"/>
      <c r="CX15" s="684"/>
      <c r="CY15" s="685"/>
      <c r="CZ15" s="686">
        <v>9.8000000000000007</v>
      </c>
      <c r="DA15" s="686"/>
      <c r="DB15" s="686"/>
      <c r="DC15" s="686"/>
      <c r="DD15" s="692">
        <v>29246</v>
      </c>
      <c r="DE15" s="684"/>
      <c r="DF15" s="684"/>
      <c r="DG15" s="684"/>
      <c r="DH15" s="684"/>
      <c r="DI15" s="684"/>
      <c r="DJ15" s="684"/>
      <c r="DK15" s="684"/>
      <c r="DL15" s="684"/>
      <c r="DM15" s="684"/>
      <c r="DN15" s="684"/>
      <c r="DO15" s="684"/>
      <c r="DP15" s="685"/>
      <c r="DQ15" s="692">
        <v>400223</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1164</v>
      </c>
      <c r="S16" s="684"/>
      <c r="T16" s="684"/>
      <c r="U16" s="684"/>
      <c r="V16" s="684"/>
      <c r="W16" s="684"/>
      <c r="X16" s="684"/>
      <c r="Y16" s="685"/>
      <c r="Z16" s="686">
        <v>0</v>
      </c>
      <c r="AA16" s="686"/>
      <c r="AB16" s="686"/>
      <c r="AC16" s="686"/>
      <c r="AD16" s="687">
        <v>1164</v>
      </c>
      <c r="AE16" s="687"/>
      <c r="AF16" s="687"/>
      <c r="AG16" s="687"/>
      <c r="AH16" s="687"/>
      <c r="AI16" s="687"/>
      <c r="AJ16" s="687"/>
      <c r="AK16" s="687"/>
      <c r="AL16" s="688">
        <v>0</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52087</v>
      </c>
      <c r="CS16" s="684"/>
      <c r="CT16" s="684"/>
      <c r="CU16" s="684"/>
      <c r="CV16" s="684"/>
      <c r="CW16" s="684"/>
      <c r="CX16" s="684"/>
      <c r="CY16" s="685"/>
      <c r="CZ16" s="686">
        <v>1.2</v>
      </c>
      <c r="DA16" s="686"/>
      <c r="DB16" s="686"/>
      <c r="DC16" s="686"/>
      <c r="DD16" s="692" t="s">
        <v>236</v>
      </c>
      <c r="DE16" s="684"/>
      <c r="DF16" s="684"/>
      <c r="DG16" s="684"/>
      <c r="DH16" s="684"/>
      <c r="DI16" s="684"/>
      <c r="DJ16" s="684"/>
      <c r="DK16" s="684"/>
      <c r="DL16" s="684"/>
      <c r="DM16" s="684"/>
      <c r="DN16" s="684"/>
      <c r="DO16" s="684"/>
      <c r="DP16" s="685"/>
      <c r="DQ16" s="692">
        <v>1423</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29862</v>
      </c>
      <c r="S17" s="684"/>
      <c r="T17" s="684"/>
      <c r="U17" s="684"/>
      <c r="V17" s="684"/>
      <c r="W17" s="684"/>
      <c r="X17" s="684"/>
      <c r="Y17" s="685"/>
      <c r="Z17" s="686">
        <v>0.6</v>
      </c>
      <c r="AA17" s="686"/>
      <c r="AB17" s="686"/>
      <c r="AC17" s="686"/>
      <c r="AD17" s="687">
        <v>29862</v>
      </c>
      <c r="AE17" s="687"/>
      <c r="AF17" s="687"/>
      <c r="AG17" s="687"/>
      <c r="AH17" s="687"/>
      <c r="AI17" s="687"/>
      <c r="AJ17" s="687"/>
      <c r="AK17" s="687"/>
      <c r="AL17" s="688">
        <v>1.1000000000000001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346702</v>
      </c>
      <c r="CS17" s="684"/>
      <c r="CT17" s="684"/>
      <c r="CU17" s="684"/>
      <c r="CV17" s="684"/>
      <c r="CW17" s="684"/>
      <c r="CX17" s="684"/>
      <c r="CY17" s="685"/>
      <c r="CZ17" s="686">
        <v>7.9</v>
      </c>
      <c r="DA17" s="686"/>
      <c r="DB17" s="686"/>
      <c r="DC17" s="686"/>
      <c r="DD17" s="692" t="s">
        <v>236</v>
      </c>
      <c r="DE17" s="684"/>
      <c r="DF17" s="684"/>
      <c r="DG17" s="684"/>
      <c r="DH17" s="684"/>
      <c r="DI17" s="684"/>
      <c r="DJ17" s="684"/>
      <c r="DK17" s="684"/>
      <c r="DL17" s="684"/>
      <c r="DM17" s="684"/>
      <c r="DN17" s="684"/>
      <c r="DO17" s="684"/>
      <c r="DP17" s="685"/>
      <c r="DQ17" s="692">
        <v>346702</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13044</v>
      </c>
      <c r="S18" s="684"/>
      <c r="T18" s="684"/>
      <c r="U18" s="684"/>
      <c r="V18" s="684"/>
      <c r="W18" s="684"/>
      <c r="X18" s="684"/>
      <c r="Y18" s="685"/>
      <c r="Z18" s="686">
        <v>0.3</v>
      </c>
      <c r="AA18" s="686"/>
      <c r="AB18" s="686"/>
      <c r="AC18" s="686"/>
      <c r="AD18" s="687">
        <v>13044</v>
      </c>
      <c r="AE18" s="687"/>
      <c r="AF18" s="687"/>
      <c r="AG18" s="687"/>
      <c r="AH18" s="687"/>
      <c r="AI18" s="687"/>
      <c r="AJ18" s="687"/>
      <c r="AK18" s="687"/>
      <c r="AL18" s="688">
        <v>0.5</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236</v>
      </c>
      <c r="BP18" s="686"/>
      <c r="BQ18" s="686"/>
      <c r="BR18" s="686"/>
      <c r="BS18" s="692" t="s">
        <v>127</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576</v>
      </c>
      <c r="S19" s="684"/>
      <c r="T19" s="684"/>
      <c r="U19" s="684"/>
      <c r="V19" s="684"/>
      <c r="W19" s="684"/>
      <c r="X19" s="684"/>
      <c r="Y19" s="685"/>
      <c r="Z19" s="686">
        <v>0</v>
      </c>
      <c r="AA19" s="686"/>
      <c r="AB19" s="686"/>
      <c r="AC19" s="686"/>
      <c r="AD19" s="687">
        <v>576</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236</v>
      </c>
      <c r="BH19" s="684"/>
      <c r="BI19" s="684"/>
      <c r="BJ19" s="684"/>
      <c r="BK19" s="684"/>
      <c r="BL19" s="684"/>
      <c r="BM19" s="684"/>
      <c r="BN19" s="685"/>
      <c r="BO19" s="686" t="s">
        <v>236</v>
      </c>
      <c r="BP19" s="686"/>
      <c r="BQ19" s="686"/>
      <c r="BR19" s="686"/>
      <c r="BS19" s="692" t="s">
        <v>127</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333</v>
      </c>
      <c r="S20" s="684"/>
      <c r="T20" s="684"/>
      <c r="U20" s="684"/>
      <c r="V20" s="684"/>
      <c r="W20" s="684"/>
      <c r="X20" s="684"/>
      <c r="Y20" s="685"/>
      <c r="Z20" s="686">
        <v>0</v>
      </c>
      <c r="AA20" s="686"/>
      <c r="AB20" s="686"/>
      <c r="AC20" s="686"/>
      <c r="AD20" s="687">
        <v>333</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127</v>
      </c>
      <c r="BH20" s="684"/>
      <c r="BI20" s="684"/>
      <c r="BJ20" s="684"/>
      <c r="BK20" s="684"/>
      <c r="BL20" s="684"/>
      <c r="BM20" s="684"/>
      <c r="BN20" s="685"/>
      <c r="BO20" s="686" t="s">
        <v>127</v>
      </c>
      <c r="BP20" s="686"/>
      <c r="BQ20" s="686"/>
      <c r="BR20" s="686"/>
      <c r="BS20" s="692" t="s">
        <v>127</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4408746</v>
      </c>
      <c r="CS20" s="684"/>
      <c r="CT20" s="684"/>
      <c r="CU20" s="684"/>
      <c r="CV20" s="684"/>
      <c r="CW20" s="684"/>
      <c r="CX20" s="684"/>
      <c r="CY20" s="685"/>
      <c r="CZ20" s="686">
        <v>100</v>
      </c>
      <c r="DA20" s="686"/>
      <c r="DB20" s="686"/>
      <c r="DC20" s="686"/>
      <c r="DD20" s="692">
        <v>257617</v>
      </c>
      <c r="DE20" s="684"/>
      <c r="DF20" s="684"/>
      <c r="DG20" s="684"/>
      <c r="DH20" s="684"/>
      <c r="DI20" s="684"/>
      <c r="DJ20" s="684"/>
      <c r="DK20" s="684"/>
      <c r="DL20" s="684"/>
      <c r="DM20" s="684"/>
      <c r="DN20" s="684"/>
      <c r="DO20" s="684"/>
      <c r="DP20" s="685"/>
      <c r="DQ20" s="692">
        <v>3100849</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15909</v>
      </c>
      <c r="S21" s="684"/>
      <c r="T21" s="684"/>
      <c r="U21" s="684"/>
      <c r="V21" s="684"/>
      <c r="W21" s="684"/>
      <c r="X21" s="684"/>
      <c r="Y21" s="685"/>
      <c r="Z21" s="686">
        <v>0.3</v>
      </c>
      <c r="AA21" s="686"/>
      <c r="AB21" s="686"/>
      <c r="AC21" s="686"/>
      <c r="AD21" s="687">
        <v>15909</v>
      </c>
      <c r="AE21" s="687"/>
      <c r="AF21" s="687"/>
      <c r="AG21" s="687"/>
      <c r="AH21" s="687"/>
      <c r="AI21" s="687"/>
      <c r="AJ21" s="687"/>
      <c r="AK21" s="687"/>
      <c r="AL21" s="688">
        <v>0.6</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236</v>
      </c>
      <c r="BH21" s="684"/>
      <c r="BI21" s="684"/>
      <c r="BJ21" s="684"/>
      <c r="BK21" s="684"/>
      <c r="BL21" s="684"/>
      <c r="BM21" s="684"/>
      <c r="BN21" s="685"/>
      <c r="BO21" s="686" t="s">
        <v>127</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1096154</v>
      </c>
      <c r="S22" s="684"/>
      <c r="T22" s="684"/>
      <c r="U22" s="684"/>
      <c r="V22" s="684"/>
      <c r="W22" s="684"/>
      <c r="X22" s="684"/>
      <c r="Y22" s="685"/>
      <c r="Z22" s="686">
        <v>23.3</v>
      </c>
      <c r="AA22" s="686"/>
      <c r="AB22" s="686"/>
      <c r="AC22" s="686"/>
      <c r="AD22" s="687">
        <v>988844</v>
      </c>
      <c r="AE22" s="687"/>
      <c r="AF22" s="687"/>
      <c r="AG22" s="687"/>
      <c r="AH22" s="687"/>
      <c r="AI22" s="687"/>
      <c r="AJ22" s="687"/>
      <c r="AK22" s="687"/>
      <c r="AL22" s="688">
        <v>35.299999999999997</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236</v>
      </c>
      <c r="BH22" s="684"/>
      <c r="BI22" s="684"/>
      <c r="BJ22" s="684"/>
      <c r="BK22" s="684"/>
      <c r="BL22" s="684"/>
      <c r="BM22" s="684"/>
      <c r="BN22" s="685"/>
      <c r="BO22" s="686" t="s">
        <v>236</v>
      </c>
      <c r="BP22" s="686"/>
      <c r="BQ22" s="686"/>
      <c r="BR22" s="686"/>
      <c r="BS22" s="692" t="s">
        <v>127</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988844</v>
      </c>
      <c r="S23" s="684"/>
      <c r="T23" s="684"/>
      <c r="U23" s="684"/>
      <c r="V23" s="684"/>
      <c r="W23" s="684"/>
      <c r="X23" s="684"/>
      <c r="Y23" s="685"/>
      <c r="Z23" s="686">
        <v>21</v>
      </c>
      <c r="AA23" s="686"/>
      <c r="AB23" s="686"/>
      <c r="AC23" s="686"/>
      <c r="AD23" s="687">
        <v>988844</v>
      </c>
      <c r="AE23" s="687"/>
      <c r="AF23" s="687"/>
      <c r="AG23" s="687"/>
      <c r="AH23" s="687"/>
      <c r="AI23" s="687"/>
      <c r="AJ23" s="687"/>
      <c r="AK23" s="687"/>
      <c r="AL23" s="688">
        <v>35.299999999999997</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107310</v>
      </c>
      <c r="S24" s="684"/>
      <c r="T24" s="684"/>
      <c r="U24" s="684"/>
      <c r="V24" s="684"/>
      <c r="W24" s="684"/>
      <c r="X24" s="684"/>
      <c r="Y24" s="685"/>
      <c r="Z24" s="686">
        <v>2.2999999999999998</v>
      </c>
      <c r="AA24" s="686"/>
      <c r="AB24" s="686"/>
      <c r="AC24" s="686"/>
      <c r="AD24" s="687" t="s">
        <v>236</v>
      </c>
      <c r="AE24" s="687"/>
      <c r="AF24" s="687"/>
      <c r="AG24" s="687"/>
      <c r="AH24" s="687"/>
      <c r="AI24" s="687"/>
      <c r="AJ24" s="687"/>
      <c r="AK24" s="687"/>
      <c r="AL24" s="688" t="s">
        <v>236</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236</v>
      </c>
      <c r="BP24" s="686"/>
      <c r="BQ24" s="686"/>
      <c r="BR24" s="686"/>
      <c r="BS24" s="692" t="s">
        <v>127</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1919806</v>
      </c>
      <c r="CS24" s="673"/>
      <c r="CT24" s="673"/>
      <c r="CU24" s="673"/>
      <c r="CV24" s="673"/>
      <c r="CW24" s="673"/>
      <c r="CX24" s="673"/>
      <c r="CY24" s="674"/>
      <c r="CZ24" s="677">
        <v>43.5</v>
      </c>
      <c r="DA24" s="678"/>
      <c r="DB24" s="678"/>
      <c r="DC24" s="697"/>
      <c r="DD24" s="722">
        <v>1243417</v>
      </c>
      <c r="DE24" s="673"/>
      <c r="DF24" s="673"/>
      <c r="DG24" s="673"/>
      <c r="DH24" s="673"/>
      <c r="DI24" s="673"/>
      <c r="DJ24" s="673"/>
      <c r="DK24" s="674"/>
      <c r="DL24" s="722">
        <v>1237949</v>
      </c>
      <c r="DM24" s="673"/>
      <c r="DN24" s="673"/>
      <c r="DO24" s="673"/>
      <c r="DP24" s="673"/>
      <c r="DQ24" s="673"/>
      <c r="DR24" s="673"/>
      <c r="DS24" s="673"/>
      <c r="DT24" s="673"/>
      <c r="DU24" s="673"/>
      <c r="DV24" s="674"/>
      <c r="DW24" s="677">
        <v>41.9</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236</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236</v>
      </c>
      <c r="BH25" s="684"/>
      <c r="BI25" s="684"/>
      <c r="BJ25" s="684"/>
      <c r="BK25" s="684"/>
      <c r="BL25" s="684"/>
      <c r="BM25" s="684"/>
      <c r="BN25" s="685"/>
      <c r="BO25" s="686" t="s">
        <v>236</v>
      </c>
      <c r="BP25" s="686"/>
      <c r="BQ25" s="686"/>
      <c r="BR25" s="686"/>
      <c r="BS25" s="692" t="s">
        <v>127</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640068</v>
      </c>
      <c r="CS25" s="719"/>
      <c r="CT25" s="719"/>
      <c r="CU25" s="719"/>
      <c r="CV25" s="719"/>
      <c r="CW25" s="719"/>
      <c r="CX25" s="719"/>
      <c r="CY25" s="720"/>
      <c r="CZ25" s="688">
        <v>14.5</v>
      </c>
      <c r="DA25" s="717"/>
      <c r="DB25" s="717"/>
      <c r="DC25" s="721"/>
      <c r="DD25" s="692">
        <v>617597</v>
      </c>
      <c r="DE25" s="719"/>
      <c r="DF25" s="719"/>
      <c r="DG25" s="719"/>
      <c r="DH25" s="719"/>
      <c r="DI25" s="719"/>
      <c r="DJ25" s="719"/>
      <c r="DK25" s="720"/>
      <c r="DL25" s="692">
        <v>613209</v>
      </c>
      <c r="DM25" s="719"/>
      <c r="DN25" s="719"/>
      <c r="DO25" s="719"/>
      <c r="DP25" s="719"/>
      <c r="DQ25" s="719"/>
      <c r="DR25" s="719"/>
      <c r="DS25" s="719"/>
      <c r="DT25" s="719"/>
      <c r="DU25" s="719"/>
      <c r="DV25" s="720"/>
      <c r="DW25" s="688">
        <v>20.8</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2901906</v>
      </c>
      <c r="S26" s="684"/>
      <c r="T26" s="684"/>
      <c r="U26" s="684"/>
      <c r="V26" s="684"/>
      <c r="W26" s="684"/>
      <c r="X26" s="684"/>
      <c r="Y26" s="685"/>
      <c r="Z26" s="686">
        <v>61.7</v>
      </c>
      <c r="AA26" s="686"/>
      <c r="AB26" s="686"/>
      <c r="AC26" s="686"/>
      <c r="AD26" s="687">
        <v>2794596</v>
      </c>
      <c r="AE26" s="687"/>
      <c r="AF26" s="687"/>
      <c r="AG26" s="687"/>
      <c r="AH26" s="687"/>
      <c r="AI26" s="687"/>
      <c r="AJ26" s="687"/>
      <c r="AK26" s="687"/>
      <c r="AL26" s="688">
        <v>99.9</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391553</v>
      </c>
      <c r="CS26" s="684"/>
      <c r="CT26" s="684"/>
      <c r="CU26" s="684"/>
      <c r="CV26" s="684"/>
      <c r="CW26" s="684"/>
      <c r="CX26" s="684"/>
      <c r="CY26" s="685"/>
      <c r="CZ26" s="688">
        <v>8.9</v>
      </c>
      <c r="DA26" s="717"/>
      <c r="DB26" s="717"/>
      <c r="DC26" s="721"/>
      <c r="DD26" s="692">
        <v>371660</v>
      </c>
      <c r="DE26" s="684"/>
      <c r="DF26" s="684"/>
      <c r="DG26" s="684"/>
      <c r="DH26" s="684"/>
      <c r="DI26" s="684"/>
      <c r="DJ26" s="684"/>
      <c r="DK26" s="685"/>
      <c r="DL26" s="692" t="s">
        <v>236</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850</v>
      </c>
      <c r="S27" s="684"/>
      <c r="T27" s="684"/>
      <c r="U27" s="684"/>
      <c r="V27" s="684"/>
      <c r="W27" s="684"/>
      <c r="X27" s="684"/>
      <c r="Y27" s="685"/>
      <c r="Z27" s="686">
        <v>0</v>
      </c>
      <c r="AA27" s="686"/>
      <c r="AB27" s="686"/>
      <c r="AC27" s="686"/>
      <c r="AD27" s="687">
        <v>850</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1531619</v>
      </c>
      <c r="BH27" s="684"/>
      <c r="BI27" s="684"/>
      <c r="BJ27" s="684"/>
      <c r="BK27" s="684"/>
      <c r="BL27" s="684"/>
      <c r="BM27" s="684"/>
      <c r="BN27" s="685"/>
      <c r="BO27" s="686">
        <v>100</v>
      </c>
      <c r="BP27" s="686"/>
      <c r="BQ27" s="686"/>
      <c r="BR27" s="686"/>
      <c r="BS27" s="692">
        <v>36842</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933036</v>
      </c>
      <c r="CS27" s="719"/>
      <c r="CT27" s="719"/>
      <c r="CU27" s="719"/>
      <c r="CV27" s="719"/>
      <c r="CW27" s="719"/>
      <c r="CX27" s="719"/>
      <c r="CY27" s="720"/>
      <c r="CZ27" s="688">
        <v>21.2</v>
      </c>
      <c r="DA27" s="717"/>
      <c r="DB27" s="717"/>
      <c r="DC27" s="721"/>
      <c r="DD27" s="692">
        <v>279118</v>
      </c>
      <c r="DE27" s="719"/>
      <c r="DF27" s="719"/>
      <c r="DG27" s="719"/>
      <c r="DH27" s="719"/>
      <c r="DI27" s="719"/>
      <c r="DJ27" s="719"/>
      <c r="DK27" s="720"/>
      <c r="DL27" s="692">
        <v>278038</v>
      </c>
      <c r="DM27" s="719"/>
      <c r="DN27" s="719"/>
      <c r="DO27" s="719"/>
      <c r="DP27" s="719"/>
      <c r="DQ27" s="719"/>
      <c r="DR27" s="719"/>
      <c r="DS27" s="719"/>
      <c r="DT27" s="719"/>
      <c r="DU27" s="719"/>
      <c r="DV27" s="720"/>
      <c r="DW27" s="688">
        <v>9.4</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56357</v>
      </c>
      <c r="S28" s="684"/>
      <c r="T28" s="684"/>
      <c r="U28" s="684"/>
      <c r="V28" s="684"/>
      <c r="W28" s="684"/>
      <c r="X28" s="684"/>
      <c r="Y28" s="685"/>
      <c r="Z28" s="686">
        <v>1.2</v>
      </c>
      <c r="AA28" s="686"/>
      <c r="AB28" s="686"/>
      <c r="AC28" s="686"/>
      <c r="AD28" s="687" t="s">
        <v>127</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346702</v>
      </c>
      <c r="CS28" s="684"/>
      <c r="CT28" s="684"/>
      <c r="CU28" s="684"/>
      <c r="CV28" s="684"/>
      <c r="CW28" s="684"/>
      <c r="CX28" s="684"/>
      <c r="CY28" s="685"/>
      <c r="CZ28" s="688">
        <v>7.9</v>
      </c>
      <c r="DA28" s="717"/>
      <c r="DB28" s="717"/>
      <c r="DC28" s="721"/>
      <c r="DD28" s="692">
        <v>346702</v>
      </c>
      <c r="DE28" s="684"/>
      <c r="DF28" s="684"/>
      <c r="DG28" s="684"/>
      <c r="DH28" s="684"/>
      <c r="DI28" s="684"/>
      <c r="DJ28" s="684"/>
      <c r="DK28" s="685"/>
      <c r="DL28" s="692">
        <v>346702</v>
      </c>
      <c r="DM28" s="684"/>
      <c r="DN28" s="684"/>
      <c r="DO28" s="684"/>
      <c r="DP28" s="684"/>
      <c r="DQ28" s="684"/>
      <c r="DR28" s="684"/>
      <c r="DS28" s="684"/>
      <c r="DT28" s="684"/>
      <c r="DU28" s="684"/>
      <c r="DV28" s="685"/>
      <c r="DW28" s="688">
        <v>11.7</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16876</v>
      </c>
      <c r="S29" s="684"/>
      <c r="T29" s="684"/>
      <c r="U29" s="684"/>
      <c r="V29" s="684"/>
      <c r="W29" s="684"/>
      <c r="X29" s="684"/>
      <c r="Y29" s="685"/>
      <c r="Z29" s="686">
        <v>0.4</v>
      </c>
      <c r="AA29" s="686"/>
      <c r="AB29" s="686"/>
      <c r="AC29" s="686"/>
      <c r="AD29" s="687">
        <v>1150</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306</v>
      </c>
      <c r="CE29" s="728"/>
      <c r="CF29" s="698" t="s">
        <v>70</v>
      </c>
      <c r="CG29" s="699"/>
      <c r="CH29" s="699"/>
      <c r="CI29" s="699"/>
      <c r="CJ29" s="699"/>
      <c r="CK29" s="699"/>
      <c r="CL29" s="699"/>
      <c r="CM29" s="699"/>
      <c r="CN29" s="699"/>
      <c r="CO29" s="699"/>
      <c r="CP29" s="699"/>
      <c r="CQ29" s="700"/>
      <c r="CR29" s="683">
        <v>346702</v>
      </c>
      <c r="CS29" s="719"/>
      <c r="CT29" s="719"/>
      <c r="CU29" s="719"/>
      <c r="CV29" s="719"/>
      <c r="CW29" s="719"/>
      <c r="CX29" s="719"/>
      <c r="CY29" s="720"/>
      <c r="CZ29" s="688">
        <v>7.9</v>
      </c>
      <c r="DA29" s="717"/>
      <c r="DB29" s="717"/>
      <c r="DC29" s="721"/>
      <c r="DD29" s="692">
        <v>346702</v>
      </c>
      <c r="DE29" s="719"/>
      <c r="DF29" s="719"/>
      <c r="DG29" s="719"/>
      <c r="DH29" s="719"/>
      <c r="DI29" s="719"/>
      <c r="DJ29" s="719"/>
      <c r="DK29" s="720"/>
      <c r="DL29" s="692">
        <v>346702</v>
      </c>
      <c r="DM29" s="719"/>
      <c r="DN29" s="719"/>
      <c r="DO29" s="719"/>
      <c r="DP29" s="719"/>
      <c r="DQ29" s="719"/>
      <c r="DR29" s="719"/>
      <c r="DS29" s="719"/>
      <c r="DT29" s="719"/>
      <c r="DU29" s="719"/>
      <c r="DV29" s="720"/>
      <c r="DW29" s="688">
        <v>11.7</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13257</v>
      </c>
      <c r="S30" s="684"/>
      <c r="T30" s="684"/>
      <c r="U30" s="684"/>
      <c r="V30" s="684"/>
      <c r="W30" s="684"/>
      <c r="X30" s="684"/>
      <c r="Y30" s="685"/>
      <c r="Z30" s="686">
        <v>0.3</v>
      </c>
      <c r="AA30" s="686"/>
      <c r="AB30" s="686"/>
      <c r="AC30" s="686"/>
      <c r="AD30" s="687" t="s">
        <v>127</v>
      </c>
      <c r="AE30" s="687"/>
      <c r="AF30" s="687"/>
      <c r="AG30" s="687"/>
      <c r="AH30" s="687"/>
      <c r="AI30" s="687"/>
      <c r="AJ30" s="687"/>
      <c r="AK30" s="687"/>
      <c r="AL30" s="688" t="s">
        <v>127</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9"/>
      <c r="CE30" s="730"/>
      <c r="CF30" s="698" t="s">
        <v>310</v>
      </c>
      <c r="CG30" s="699"/>
      <c r="CH30" s="699"/>
      <c r="CI30" s="699"/>
      <c r="CJ30" s="699"/>
      <c r="CK30" s="699"/>
      <c r="CL30" s="699"/>
      <c r="CM30" s="699"/>
      <c r="CN30" s="699"/>
      <c r="CO30" s="699"/>
      <c r="CP30" s="699"/>
      <c r="CQ30" s="700"/>
      <c r="CR30" s="683">
        <v>321451</v>
      </c>
      <c r="CS30" s="684"/>
      <c r="CT30" s="684"/>
      <c r="CU30" s="684"/>
      <c r="CV30" s="684"/>
      <c r="CW30" s="684"/>
      <c r="CX30" s="684"/>
      <c r="CY30" s="685"/>
      <c r="CZ30" s="688">
        <v>7.3</v>
      </c>
      <c r="DA30" s="717"/>
      <c r="DB30" s="717"/>
      <c r="DC30" s="721"/>
      <c r="DD30" s="692">
        <v>321451</v>
      </c>
      <c r="DE30" s="684"/>
      <c r="DF30" s="684"/>
      <c r="DG30" s="684"/>
      <c r="DH30" s="684"/>
      <c r="DI30" s="684"/>
      <c r="DJ30" s="684"/>
      <c r="DK30" s="685"/>
      <c r="DL30" s="692">
        <v>321451</v>
      </c>
      <c r="DM30" s="684"/>
      <c r="DN30" s="684"/>
      <c r="DO30" s="684"/>
      <c r="DP30" s="684"/>
      <c r="DQ30" s="684"/>
      <c r="DR30" s="684"/>
      <c r="DS30" s="684"/>
      <c r="DT30" s="684"/>
      <c r="DU30" s="684"/>
      <c r="DV30" s="685"/>
      <c r="DW30" s="688">
        <v>10.9</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520092</v>
      </c>
      <c r="S31" s="684"/>
      <c r="T31" s="684"/>
      <c r="U31" s="684"/>
      <c r="V31" s="684"/>
      <c r="W31" s="684"/>
      <c r="X31" s="684"/>
      <c r="Y31" s="685"/>
      <c r="Z31" s="686">
        <v>11.1</v>
      </c>
      <c r="AA31" s="686"/>
      <c r="AB31" s="686"/>
      <c r="AC31" s="686"/>
      <c r="AD31" s="687" t="s">
        <v>127</v>
      </c>
      <c r="AE31" s="687"/>
      <c r="AF31" s="687"/>
      <c r="AG31" s="687"/>
      <c r="AH31" s="687"/>
      <c r="AI31" s="687"/>
      <c r="AJ31" s="687"/>
      <c r="AK31" s="687"/>
      <c r="AL31" s="688" t="s">
        <v>236</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51">
        <v>99.6</v>
      </c>
      <c r="BH31" s="738"/>
      <c r="BI31" s="738"/>
      <c r="BJ31" s="738"/>
      <c r="BK31" s="738"/>
      <c r="BL31" s="738"/>
      <c r="BM31" s="678">
        <v>98.7</v>
      </c>
      <c r="BN31" s="738"/>
      <c r="BO31" s="738"/>
      <c r="BP31" s="738"/>
      <c r="BQ31" s="739"/>
      <c r="BR31" s="751">
        <v>99.6</v>
      </c>
      <c r="BS31" s="738"/>
      <c r="BT31" s="738"/>
      <c r="BU31" s="738"/>
      <c r="BV31" s="738"/>
      <c r="BW31" s="738"/>
      <c r="BX31" s="678">
        <v>98.4</v>
      </c>
      <c r="BY31" s="738"/>
      <c r="BZ31" s="738"/>
      <c r="CA31" s="738"/>
      <c r="CB31" s="739"/>
      <c r="CD31" s="729"/>
      <c r="CE31" s="730"/>
      <c r="CF31" s="698" t="s">
        <v>314</v>
      </c>
      <c r="CG31" s="699"/>
      <c r="CH31" s="699"/>
      <c r="CI31" s="699"/>
      <c r="CJ31" s="699"/>
      <c r="CK31" s="699"/>
      <c r="CL31" s="699"/>
      <c r="CM31" s="699"/>
      <c r="CN31" s="699"/>
      <c r="CO31" s="699"/>
      <c r="CP31" s="699"/>
      <c r="CQ31" s="700"/>
      <c r="CR31" s="683">
        <v>25251</v>
      </c>
      <c r="CS31" s="719"/>
      <c r="CT31" s="719"/>
      <c r="CU31" s="719"/>
      <c r="CV31" s="719"/>
      <c r="CW31" s="719"/>
      <c r="CX31" s="719"/>
      <c r="CY31" s="720"/>
      <c r="CZ31" s="688">
        <v>0.6</v>
      </c>
      <c r="DA31" s="717"/>
      <c r="DB31" s="717"/>
      <c r="DC31" s="721"/>
      <c r="DD31" s="692">
        <v>25251</v>
      </c>
      <c r="DE31" s="719"/>
      <c r="DF31" s="719"/>
      <c r="DG31" s="719"/>
      <c r="DH31" s="719"/>
      <c r="DI31" s="719"/>
      <c r="DJ31" s="719"/>
      <c r="DK31" s="720"/>
      <c r="DL31" s="692">
        <v>25251</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33" t="s">
        <v>315</v>
      </c>
      <c r="C32" s="734"/>
      <c r="D32" s="734"/>
      <c r="E32" s="734"/>
      <c r="F32" s="734"/>
      <c r="G32" s="734"/>
      <c r="H32" s="734"/>
      <c r="I32" s="734"/>
      <c r="J32" s="734"/>
      <c r="K32" s="734"/>
      <c r="L32" s="734"/>
      <c r="M32" s="734"/>
      <c r="N32" s="734"/>
      <c r="O32" s="734"/>
      <c r="P32" s="734"/>
      <c r="Q32" s="735"/>
      <c r="R32" s="683" t="s">
        <v>127</v>
      </c>
      <c r="S32" s="684"/>
      <c r="T32" s="684"/>
      <c r="U32" s="684"/>
      <c r="V32" s="684"/>
      <c r="W32" s="684"/>
      <c r="X32" s="684"/>
      <c r="Y32" s="685"/>
      <c r="Z32" s="686" t="s">
        <v>236</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99.6</v>
      </c>
      <c r="BH32" s="719"/>
      <c r="BI32" s="719"/>
      <c r="BJ32" s="719"/>
      <c r="BK32" s="719"/>
      <c r="BL32" s="719"/>
      <c r="BM32" s="689">
        <v>98.8</v>
      </c>
      <c r="BN32" s="749"/>
      <c r="BO32" s="749"/>
      <c r="BP32" s="749"/>
      <c r="BQ32" s="750"/>
      <c r="BR32" s="752">
        <v>99.5</v>
      </c>
      <c r="BS32" s="719"/>
      <c r="BT32" s="719"/>
      <c r="BU32" s="719"/>
      <c r="BV32" s="719"/>
      <c r="BW32" s="719"/>
      <c r="BX32" s="689">
        <v>98.6</v>
      </c>
      <c r="BY32" s="749"/>
      <c r="BZ32" s="749"/>
      <c r="CA32" s="749"/>
      <c r="CB32" s="750"/>
      <c r="CD32" s="731"/>
      <c r="CE32" s="732"/>
      <c r="CF32" s="698" t="s">
        <v>318</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236</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359097</v>
      </c>
      <c r="S33" s="684"/>
      <c r="T33" s="684"/>
      <c r="U33" s="684"/>
      <c r="V33" s="684"/>
      <c r="W33" s="684"/>
      <c r="X33" s="684"/>
      <c r="Y33" s="685"/>
      <c r="Z33" s="686">
        <v>7.6</v>
      </c>
      <c r="AA33" s="686"/>
      <c r="AB33" s="686"/>
      <c r="AC33" s="686"/>
      <c r="AD33" s="687" t="s">
        <v>236</v>
      </c>
      <c r="AE33" s="687"/>
      <c r="AF33" s="687"/>
      <c r="AG33" s="687"/>
      <c r="AH33" s="687"/>
      <c r="AI33" s="687"/>
      <c r="AJ33" s="687"/>
      <c r="AK33" s="687"/>
      <c r="AL33" s="688" t="s">
        <v>127</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99.6</v>
      </c>
      <c r="BH33" s="754"/>
      <c r="BI33" s="754"/>
      <c r="BJ33" s="754"/>
      <c r="BK33" s="754"/>
      <c r="BL33" s="754"/>
      <c r="BM33" s="755">
        <v>98.4</v>
      </c>
      <c r="BN33" s="754"/>
      <c r="BO33" s="754"/>
      <c r="BP33" s="754"/>
      <c r="BQ33" s="756"/>
      <c r="BR33" s="753">
        <v>99.7</v>
      </c>
      <c r="BS33" s="754"/>
      <c r="BT33" s="754"/>
      <c r="BU33" s="754"/>
      <c r="BV33" s="754"/>
      <c r="BW33" s="754"/>
      <c r="BX33" s="755">
        <v>98.1</v>
      </c>
      <c r="BY33" s="754"/>
      <c r="BZ33" s="754"/>
      <c r="CA33" s="754"/>
      <c r="CB33" s="756"/>
      <c r="CD33" s="698" t="s">
        <v>321</v>
      </c>
      <c r="CE33" s="699"/>
      <c r="CF33" s="699"/>
      <c r="CG33" s="699"/>
      <c r="CH33" s="699"/>
      <c r="CI33" s="699"/>
      <c r="CJ33" s="699"/>
      <c r="CK33" s="699"/>
      <c r="CL33" s="699"/>
      <c r="CM33" s="699"/>
      <c r="CN33" s="699"/>
      <c r="CO33" s="699"/>
      <c r="CP33" s="699"/>
      <c r="CQ33" s="700"/>
      <c r="CR33" s="683">
        <v>2179236</v>
      </c>
      <c r="CS33" s="719"/>
      <c r="CT33" s="719"/>
      <c r="CU33" s="719"/>
      <c r="CV33" s="719"/>
      <c r="CW33" s="719"/>
      <c r="CX33" s="719"/>
      <c r="CY33" s="720"/>
      <c r="CZ33" s="688">
        <v>49.4</v>
      </c>
      <c r="DA33" s="717"/>
      <c r="DB33" s="717"/>
      <c r="DC33" s="721"/>
      <c r="DD33" s="692">
        <v>1802292</v>
      </c>
      <c r="DE33" s="719"/>
      <c r="DF33" s="719"/>
      <c r="DG33" s="719"/>
      <c r="DH33" s="719"/>
      <c r="DI33" s="719"/>
      <c r="DJ33" s="719"/>
      <c r="DK33" s="720"/>
      <c r="DL33" s="692">
        <v>1385445</v>
      </c>
      <c r="DM33" s="719"/>
      <c r="DN33" s="719"/>
      <c r="DO33" s="719"/>
      <c r="DP33" s="719"/>
      <c r="DQ33" s="719"/>
      <c r="DR33" s="719"/>
      <c r="DS33" s="719"/>
      <c r="DT33" s="719"/>
      <c r="DU33" s="719"/>
      <c r="DV33" s="720"/>
      <c r="DW33" s="688">
        <v>46.9</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10101</v>
      </c>
      <c r="S34" s="684"/>
      <c r="T34" s="684"/>
      <c r="U34" s="684"/>
      <c r="V34" s="684"/>
      <c r="W34" s="684"/>
      <c r="X34" s="684"/>
      <c r="Y34" s="685"/>
      <c r="Z34" s="686">
        <v>0.2</v>
      </c>
      <c r="AA34" s="686"/>
      <c r="AB34" s="686"/>
      <c r="AC34" s="686"/>
      <c r="AD34" s="687">
        <v>853</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738491</v>
      </c>
      <c r="CS34" s="684"/>
      <c r="CT34" s="684"/>
      <c r="CU34" s="684"/>
      <c r="CV34" s="684"/>
      <c r="CW34" s="684"/>
      <c r="CX34" s="684"/>
      <c r="CY34" s="685"/>
      <c r="CZ34" s="688">
        <v>16.8</v>
      </c>
      <c r="DA34" s="717"/>
      <c r="DB34" s="717"/>
      <c r="DC34" s="721"/>
      <c r="DD34" s="692">
        <v>626200</v>
      </c>
      <c r="DE34" s="684"/>
      <c r="DF34" s="684"/>
      <c r="DG34" s="684"/>
      <c r="DH34" s="684"/>
      <c r="DI34" s="684"/>
      <c r="DJ34" s="684"/>
      <c r="DK34" s="685"/>
      <c r="DL34" s="692">
        <v>487989</v>
      </c>
      <c r="DM34" s="684"/>
      <c r="DN34" s="684"/>
      <c r="DO34" s="684"/>
      <c r="DP34" s="684"/>
      <c r="DQ34" s="684"/>
      <c r="DR34" s="684"/>
      <c r="DS34" s="684"/>
      <c r="DT34" s="684"/>
      <c r="DU34" s="684"/>
      <c r="DV34" s="685"/>
      <c r="DW34" s="688">
        <v>16.5</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30711</v>
      </c>
      <c r="S35" s="684"/>
      <c r="T35" s="684"/>
      <c r="U35" s="684"/>
      <c r="V35" s="684"/>
      <c r="W35" s="684"/>
      <c r="X35" s="684"/>
      <c r="Y35" s="685"/>
      <c r="Z35" s="686">
        <v>0.7</v>
      </c>
      <c r="AA35" s="686"/>
      <c r="AB35" s="686"/>
      <c r="AC35" s="686"/>
      <c r="AD35" s="687" t="s">
        <v>236</v>
      </c>
      <c r="AE35" s="687"/>
      <c r="AF35" s="687"/>
      <c r="AG35" s="687"/>
      <c r="AH35" s="687"/>
      <c r="AI35" s="687"/>
      <c r="AJ35" s="687"/>
      <c r="AK35" s="687"/>
      <c r="AL35" s="688" t="s">
        <v>236</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38869</v>
      </c>
      <c r="CS35" s="719"/>
      <c r="CT35" s="719"/>
      <c r="CU35" s="719"/>
      <c r="CV35" s="719"/>
      <c r="CW35" s="719"/>
      <c r="CX35" s="719"/>
      <c r="CY35" s="720"/>
      <c r="CZ35" s="688">
        <v>0.9</v>
      </c>
      <c r="DA35" s="717"/>
      <c r="DB35" s="717"/>
      <c r="DC35" s="721"/>
      <c r="DD35" s="692">
        <v>38569</v>
      </c>
      <c r="DE35" s="719"/>
      <c r="DF35" s="719"/>
      <c r="DG35" s="719"/>
      <c r="DH35" s="719"/>
      <c r="DI35" s="719"/>
      <c r="DJ35" s="719"/>
      <c r="DK35" s="720"/>
      <c r="DL35" s="692">
        <v>38569</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143616</v>
      </c>
      <c r="S36" s="684"/>
      <c r="T36" s="684"/>
      <c r="U36" s="684"/>
      <c r="V36" s="684"/>
      <c r="W36" s="684"/>
      <c r="X36" s="684"/>
      <c r="Y36" s="685"/>
      <c r="Z36" s="686">
        <v>3.1</v>
      </c>
      <c r="AA36" s="686"/>
      <c r="AB36" s="686"/>
      <c r="AC36" s="686"/>
      <c r="AD36" s="687" t="s">
        <v>236</v>
      </c>
      <c r="AE36" s="687"/>
      <c r="AF36" s="687"/>
      <c r="AG36" s="687"/>
      <c r="AH36" s="687"/>
      <c r="AI36" s="687"/>
      <c r="AJ36" s="687"/>
      <c r="AK36" s="687"/>
      <c r="AL36" s="688" t="s">
        <v>127</v>
      </c>
      <c r="AM36" s="689"/>
      <c r="AN36" s="689"/>
      <c r="AO36" s="690"/>
      <c r="AP36" s="235"/>
      <c r="AQ36" s="757" t="s">
        <v>329</v>
      </c>
      <c r="AR36" s="758"/>
      <c r="AS36" s="758"/>
      <c r="AT36" s="758"/>
      <c r="AU36" s="758"/>
      <c r="AV36" s="758"/>
      <c r="AW36" s="758"/>
      <c r="AX36" s="758"/>
      <c r="AY36" s="759"/>
      <c r="AZ36" s="672">
        <v>641658</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31014</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815236</v>
      </c>
      <c r="CS36" s="684"/>
      <c r="CT36" s="684"/>
      <c r="CU36" s="684"/>
      <c r="CV36" s="684"/>
      <c r="CW36" s="684"/>
      <c r="CX36" s="684"/>
      <c r="CY36" s="685"/>
      <c r="CZ36" s="688">
        <v>18.5</v>
      </c>
      <c r="DA36" s="717"/>
      <c r="DB36" s="717"/>
      <c r="DC36" s="721"/>
      <c r="DD36" s="692">
        <v>633866</v>
      </c>
      <c r="DE36" s="684"/>
      <c r="DF36" s="684"/>
      <c r="DG36" s="684"/>
      <c r="DH36" s="684"/>
      <c r="DI36" s="684"/>
      <c r="DJ36" s="684"/>
      <c r="DK36" s="685"/>
      <c r="DL36" s="692">
        <v>540666</v>
      </c>
      <c r="DM36" s="684"/>
      <c r="DN36" s="684"/>
      <c r="DO36" s="684"/>
      <c r="DP36" s="684"/>
      <c r="DQ36" s="684"/>
      <c r="DR36" s="684"/>
      <c r="DS36" s="684"/>
      <c r="DT36" s="684"/>
      <c r="DU36" s="684"/>
      <c r="DV36" s="685"/>
      <c r="DW36" s="688">
        <v>18.3</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328166</v>
      </c>
      <c r="S37" s="684"/>
      <c r="T37" s="684"/>
      <c r="U37" s="684"/>
      <c r="V37" s="684"/>
      <c r="W37" s="684"/>
      <c r="X37" s="684"/>
      <c r="Y37" s="685"/>
      <c r="Z37" s="686">
        <v>7</v>
      </c>
      <c r="AA37" s="686"/>
      <c r="AB37" s="686"/>
      <c r="AC37" s="686"/>
      <c r="AD37" s="687" t="s">
        <v>236</v>
      </c>
      <c r="AE37" s="687"/>
      <c r="AF37" s="687"/>
      <c r="AG37" s="687"/>
      <c r="AH37" s="687"/>
      <c r="AI37" s="687"/>
      <c r="AJ37" s="687"/>
      <c r="AK37" s="687"/>
      <c r="AL37" s="688" t="s">
        <v>127</v>
      </c>
      <c r="AM37" s="689"/>
      <c r="AN37" s="689"/>
      <c r="AO37" s="690"/>
      <c r="AQ37" s="761" t="s">
        <v>333</v>
      </c>
      <c r="AR37" s="762"/>
      <c r="AS37" s="762"/>
      <c r="AT37" s="762"/>
      <c r="AU37" s="762"/>
      <c r="AV37" s="762"/>
      <c r="AW37" s="762"/>
      <c r="AX37" s="762"/>
      <c r="AY37" s="763"/>
      <c r="AZ37" s="683">
        <v>250906</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19495</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330100</v>
      </c>
      <c r="CS37" s="719"/>
      <c r="CT37" s="719"/>
      <c r="CU37" s="719"/>
      <c r="CV37" s="719"/>
      <c r="CW37" s="719"/>
      <c r="CX37" s="719"/>
      <c r="CY37" s="720"/>
      <c r="CZ37" s="688">
        <v>7.5</v>
      </c>
      <c r="DA37" s="717"/>
      <c r="DB37" s="717"/>
      <c r="DC37" s="721"/>
      <c r="DD37" s="692">
        <v>329700</v>
      </c>
      <c r="DE37" s="719"/>
      <c r="DF37" s="719"/>
      <c r="DG37" s="719"/>
      <c r="DH37" s="719"/>
      <c r="DI37" s="719"/>
      <c r="DJ37" s="719"/>
      <c r="DK37" s="720"/>
      <c r="DL37" s="692">
        <v>320178</v>
      </c>
      <c r="DM37" s="719"/>
      <c r="DN37" s="719"/>
      <c r="DO37" s="719"/>
      <c r="DP37" s="719"/>
      <c r="DQ37" s="719"/>
      <c r="DR37" s="719"/>
      <c r="DS37" s="719"/>
      <c r="DT37" s="719"/>
      <c r="DU37" s="719"/>
      <c r="DV37" s="720"/>
      <c r="DW37" s="688">
        <v>10.8</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53392</v>
      </c>
      <c r="S38" s="684"/>
      <c r="T38" s="684"/>
      <c r="U38" s="684"/>
      <c r="V38" s="684"/>
      <c r="W38" s="684"/>
      <c r="X38" s="684"/>
      <c r="Y38" s="685"/>
      <c r="Z38" s="686">
        <v>1.1000000000000001</v>
      </c>
      <c r="AA38" s="686"/>
      <c r="AB38" s="686"/>
      <c r="AC38" s="686"/>
      <c r="AD38" s="687" t="s">
        <v>127</v>
      </c>
      <c r="AE38" s="687"/>
      <c r="AF38" s="687"/>
      <c r="AG38" s="687"/>
      <c r="AH38" s="687"/>
      <c r="AI38" s="687"/>
      <c r="AJ38" s="687"/>
      <c r="AK38" s="687"/>
      <c r="AL38" s="688" t="s">
        <v>127</v>
      </c>
      <c r="AM38" s="689"/>
      <c r="AN38" s="689"/>
      <c r="AO38" s="690"/>
      <c r="AQ38" s="761" t="s">
        <v>337</v>
      </c>
      <c r="AR38" s="762"/>
      <c r="AS38" s="762"/>
      <c r="AT38" s="762"/>
      <c r="AU38" s="762"/>
      <c r="AV38" s="762"/>
      <c r="AW38" s="762"/>
      <c r="AX38" s="762"/>
      <c r="AY38" s="763"/>
      <c r="AZ38" s="683">
        <v>2055</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1336</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388697</v>
      </c>
      <c r="CS38" s="684"/>
      <c r="CT38" s="684"/>
      <c r="CU38" s="684"/>
      <c r="CV38" s="684"/>
      <c r="CW38" s="684"/>
      <c r="CX38" s="684"/>
      <c r="CY38" s="685"/>
      <c r="CZ38" s="688">
        <v>8.8000000000000007</v>
      </c>
      <c r="DA38" s="717"/>
      <c r="DB38" s="717"/>
      <c r="DC38" s="721"/>
      <c r="DD38" s="692">
        <v>319061</v>
      </c>
      <c r="DE38" s="684"/>
      <c r="DF38" s="684"/>
      <c r="DG38" s="684"/>
      <c r="DH38" s="684"/>
      <c r="DI38" s="684"/>
      <c r="DJ38" s="684"/>
      <c r="DK38" s="685"/>
      <c r="DL38" s="692">
        <v>318221</v>
      </c>
      <c r="DM38" s="684"/>
      <c r="DN38" s="684"/>
      <c r="DO38" s="684"/>
      <c r="DP38" s="684"/>
      <c r="DQ38" s="684"/>
      <c r="DR38" s="684"/>
      <c r="DS38" s="684"/>
      <c r="DT38" s="684"/>
      <c r="DU38" s="684"/>
      <c r="DV38" s="685"/>
      <c r="DW38" s="688">
        <v>10.8</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267531</v>
      </c>
      <c r="S39" s="684"/>
      <c r="T39" s="684"/>
      <c r="U39" s="684"/>
      <c r="V39" s="684"/>
      <c r="W39" s="684"/>
      <c r="X39" s="684"/>
      <c r="Y39" s="685"/>
      <c r="Z39" s="686">
        <v>5.7</v>
      </c>
      <c r="AA39" s="686"/>
      <c r="AB39" s="686"/>
      <c r="AC39" s="686"/>
      <c r="AD39" s="687" t="s">
        <v>127</v>
      </c>
      <c r="AE39" s="687"/>
      <c r="AF39" s="687"/>
      <c r="AG39" s="687"/>
      <c r="AH39" s="687"/>
      <c r="AI39" s="687"/>
      <c r="AJ39" s="687"/>
      <c r="AK39" s="687"/>
      <c r="AL39" s="688" t="s">
        <v>236</v>
      </c>
      <c r="AM39" s="689"/>
      <c r="AN39" s="689"/>
      <c r="AO39" s="690"/>
      <c r="AQ39" s="761" t="s">
        <v>341</v>
      </c>
      <c r="AR39" s="762"/>
      <c r="AS39" s="762"/>
      <c r="AT39" s="762"/>
      <c r="AU39" s="762"/>
      <c r="AV39" s="762"/>
      <c r="AW39" s="762"/>
      <c r="AX39" s="762"/>
      <c r="AY39" s="763"/>
      <c r="AZ39" s="683" t="s">
        <v>127</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2073</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173443</v>
      </c>
      <c r="CS39" s="719"/>
      <c r="CT39" s="719"/>
      <c r="CU39" s="719"/>
      <c r="CV39" s="719"/>
      <c r="CW39" s="719"/>
      <c r="CX39" s="719"/>
      <c r="CY39" s="720"/>
      <c r="CZ39" s="688">
        <v>3.9</v>
      </c>
      <c r="DA39" s="717"/>
      <c r="DB39" s="717"/>
      <c r="DC39" s="721"/>
      <c r="DD39" s="692">
        <v>169332</v>
      </c>
      <c r="DE39" s="719"/>
      <c r="DF39" s="719"/>
      <c r="DG39" s="719"/>
      <c r="DH39" s="719"/>
      <c r="DI39" s="719"/>
      <c r="DJ39" s="719"/>
      <c r="DK39" s="720"/>
      <c r="DL39" s="692" t="s">
        <v>127</v>
      </c>
      <c r="DM39" s="719"/>
      <c r="DN39" s="719"/>
      <c r="DO39" s="719"/>
      <c r="DP39" s="719"/>
      <c r="DQ39" s="719"/>
      <c r="DR39" s="719"/>
      <c r="DS39" s="719"/>
      <c r="DT39" s="719"/>
      <c r="DU39" s="719"/>
      <c r="DV39" s="720"/>
      <c r="DW39" s="688" t="s">
        <v>236</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345</v>
      </c>
      <c r="AR40" s="762"/>
      <c r="AS40" s="762"/>
      <c r="AT40" s="762"/>
      <c r="AU40" s="762"/>
      <c r="AV40" s="762"/>
      <c r="AW40" s="762"/>
      <c r="AX40" s="762"/>
      <c r="AY40" s="763"/>
      <c r="AZ40" s="683" t="s">
        <v>236</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92</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24500</v>
      </c>
      <c r="CS40" s="684"/>
      <c r="CT40" s="684"/>
      <c r="CU40" s="684"/>
      <c r="CV40" s="684"/>
      <c r="CW40" s="684"/>
      <c r="CX40" s="684"/>
      <c r="CY40" s="685"/>
      <c r="CZ40" s="688">
        <v>0.6</v>
      </c>
      <c r="DA40" s="717"/>
      <c r="DB40" s="717"/>
      <c r="DC40" s="721"/>
      <c r="DD40" s="692">
        <v>15264</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154931</v>
      </c>
      <c r="S41" s="684"/>
      <c r="T41" s="684"/>
      <c r="U41" s="684"/>
      <c r="V41" s="684"/>
      <c r="W41" s="684"/>
      <c r="X41" s="684"/>
      <c r="Y41" s="685"/>
      <c r="Z41" s="686">
        <v>3.3</v>
      </c>
      <c r="AA41" s="686"/>
      <c r="AB41" s="686"/>
      <c r="AC41" s="686"/>
      <c r="AD41" s="687" t="s">
        <v>236</v>
      </c>
      <c r="AE41" s="687"/>
      <c r="AF41" s="687"/>
      <c r="AG41" s="687"/>
      <c r="AH41" s="687"/>
      <c r="AI41" s="687"/>
      <c r="AJ41" s="687"/>
      <c r="AK41" s="687"/>
      <c r="AL41" s="688" t="s">
        <v>236</v>
      </c>
      <c r="AM41" s="689"/>
      <c r="AN41" s="689"/>
      <c r="AO41" s="690"/>
      <c r="AQ41" s="761" t="s">
        <v>350</v>
      </c>
      <c r="AR41" s="762"/>
      <c r="AS41" s="762"/>
      <c r="AT41" s="762"/>
      <c r="AU41" s="762"/>
      <c r="AV41" s="762"/>
      <c r="AW41" s="762"/>
      <c r="AX41" s="762"/>
      <c r="AY41" s="763"/>
      <c r="AZ41" s="683">
        <v>79415</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127</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236</v>
      </c>
      <c r="DA41" s="717"/>
      <c r="DB41" s="717"/>
      <c r="DC41" s="721"/>
      <c r="DD41" s="692" t="s">
        <v>236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4701952</v>
      </c>
      <c r="S42" s="769"/>
      <c r="T42" s="769"/>
      <c r="U42" s="769"/>
      <c r="V42" s="769"/>
      <c r="W42" s="769"/>
      <c r="X42" s="769"/>
      <c r="Y42" s="777"/>
      <c r="Z42" s="778">
        <v>100</v>
      </c>
      <c r="AA42" s="778"/>
      <c r="AB42" s="778"/>
      <c r="AC42" s="778"/>
      <c r="AD42" s="779">
        <v>2797449</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309282</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358</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309704</v>
      </c>
      <c r="CS42" s="684"/>
      <c r="CT42" s="684"/>
      <c r="CU42" s="684"/>
      <c r="CV42" s="684"/>
      <c r="CW42" s="684"/>
      <c r="CX42" s="684"/>
      <c r="CY42" s="685"/>
      <c r="CZ42" s="688">
        <v>7</v>
      </c>
      <c r="DA42" s="689"/>
      <c r="DB42" s="689"/>
      <c r="DC42" s="701"/>
      <c r="DD42" s="692">
        <v>55140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2151</v>
      </c>
      <c r="CS43" s="719"/>
      <c r="CT43" s="719"/>
      <c r="CU43" s="719"/>
      <c r="CV43" s="719"/>
      <c r="CW43" s="719"/>
      <c r="CX43" s="719"/>
      <c r="CY43" s="720"/>
      <c r="CZ43" s="688">
        <v>0</v>
      </c>
      <c r="DA43" s="717"/>
      <c r="DB43" s="717"/>
      <c r="DC43" s="721"/>
      <c r="DD43" s="692">
        <v>2151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358</v>
      </c>
      <c r="CG44" s="681"/>
      <c r="CH44" s="681"/>
      <c r="CI44" s="681"/>
      <c r="CJ44" s="681"/>
      <c r="CK44" s="681"/>
      <c r="CL44" s="681"/>
      <c r="CM44" s="681"/>
      <c r="CN44" s="681"/>
      <c r="CO44" s="681"/>
      <c r="CP44" s="681"/>
      <c r="CQ44" s="682"/>
      <c r="CR44" s="683">
        <v>257617</v>
      </c>
      <c r="CS44" s="684"/>
      <c r="CT44" s="684"/>
      <c r="CU44" s="684"/>
      <c r="CV44" s="684"/>
      <c r="CW44" s="684"/>
      <c r="CX44" s="684"/>
      <c r="CY44" s="685"/>
      <c r="CZ44" s="688">
        <v>5.8</v>
      </c>
      <c r="DA44" s="689"/>
      <c r="DB44" s="689"/>
      <c r="DC44" s="701"/>
      <c r="DD44" s="692">
        <v>53717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109714</v>
      </c>
      <c r="CS45" s="719"/>
      <c r="CT45" s="719"/>
      <c r="CU45" s="719"/>
      <c r="CV45" s="719"/>
      <c r="CW45" s="719"/>
      <c r="CX45" s="719"/>
      <c r="CY45" s="720"/>
      <c r="CZ45" s="688">
        <v>2.5</v>
      </c>
      <c r="DA45" s="717"/>
      <c r="DB45" s="717"/>
      <c r="DC45" s="721"/>
      <c r="DD45" s="692">
        <v>4877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126191</v>
      </c>
      <c r="CS46" s="684"/>
      <c r="CT46" s="684"/>
      <c r="CU46" s="684"/>
      <c r="CV46" s="684"/>
      <c r="CW46" s="684"/>
      <c r="CX46" s="684"/>
      <c r="CY46" s="685"/>
      <c r="CZ46" s="688">
        <v>2.9</v>
      </c>
      <c r="DA46" s="689"/>
      <c r="DB46" s="689"/>
      <c r="DC46" s="701"/>
      <c r="DD46" s="692">
        <v>43428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52087</v>
      </c>
      <c r="CS47" s="719"/>
      <c r="CT47" s="719"/>
      <c r="CU47" s="719"/>
      <c r="CV47" s="719"/>
      <c r="CW47" s="719"/>
      <c r="CX47" s="719"/>
      <c r="CY47" s="720"/>
      <c r="CZ47" s="688">
        <v>1.2</v>
      </c>
      <c r="DA47" s="717"/>
      <c r="DB47" s="717"/>
      <c r="DC47" s="721"/>
      <c r="DD47" s="692">
        <v>1423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236</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4408746</v>
      </c>
      <c r="CS49" s="754"/>
      <c r="CT49" s="754"/>
      <c r="CU49" s="754"/>
      <c r="CV49" s="754"/>
      <c r="CW49" s="754"/>
      <c r="CX49" s="754"/>
      <c r="CY49" s="785"/>
      <c r="CZ49" s="780">
        <v>100</v>
      </c>
      <c r="DA49" s="786"/>
      <c r="DB49" s="786"/>
      <c r="DC49" s="787"/>
      <c r="DD49" s="788">
        <v>3100849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3JDRU03ftguwBltsbSEoK2WtYphsmyu6dP9sEU6N9DGcwJeP8NdoVpUlAY5ao6NIq5G8aEF3Cms/FfRDfWoDoA==" saltValue="EPduzPrr6SDBlM3SocVgQ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G103" sqref="AG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4704</v>
      </c>
      <c r="R7" s="819"/>
      <c r="S7" s="819"/>
      <c r="T7" s="819"/>
      <c r="U7" s="819"/>
      <c r="V7" s="819">
        <v>4412</v>
      </c>
      <c r="W7" s="819"/>
      <c r="X7" s="819"/>
      <c r="Y7" s="819"/>
      <c r="Z7" s="819"/>
      <c r="AA7" s="819">
        <v>292</v>
      </c>
      <c r="AB7" s="819"/>
      <c r="AC7" s="819"/>
      <c r="AD7" s="819"/>
      <c r="AE7" s="820"/>
      <c r="AF7" s="821">
        <v>255</v>
      </c>
      <c r="AG7" s="822"/>
      <c r="AH7" s="822"/>
      <c r="AI7" s="822"/>
      <c r="AJ7" s="823"/>
      <c r="AK7" s="861">
        <v>144</v>
      </c>
      <c r="AL7" s="862"/>
      <c r="AM7" s="862"/>
      <c r="AN7" s="862"/>
      <c r="AO7" s="862"/>
      <c r="AP7" s="862">
        <v>3312</v>
      </c>
      <c r="AQ7" s="862"/>
      <c r="AR7" s="862"/>
      <c r="AS7" s="862"/>
      <c r="AT7" s="862"/>
      <c r="AU7" s="863"/>
      <c r="AV7" s="863"/>
      <c r="AW7" s="863"/>
      <c r="AX7" s="863"/>
      <c r="AY7" s="864"/>
      <c r="AZ7" s="253"/>
      <c r="BA7" s="253"/>
      <c r="BB7" s="253"/>
      <c r="BC7" s="253"/>
      <c r="BD7" s="253"/>
      <c r="BE7" s="254"/>
      <c r="BF7" s="254"/>
      <c r="BG7" s="254"/>
      <c r="BH7" s="254"/>
      <c r="BI7" s="254"/>
      <c r="BJ7" s="254"/>
      <c r="BK7" s="254"/>
      <c r="BL7" s="254"/>
      <c r="BM7" s="254"/>
      <c r="BN7" s="254"/>
      <c r="BO7" s="254"/>
      <c r="BP7" s="254"/>
      <c r="BQ7" s="260">
        <v>1</v>
      </c>
      <c r="BR7" s="261"/>
      <c r="BS7" s="865" t="s">
        <v>598</v>
      </c>
      <c r="BT7" s="866"/>
      <c r="BU7" s="866"/>
      <c r="BV7" s="866"/>
      <c r="BW7" s="866"/>
      <c r="BX7" s="866"/>
      <c r="BY7" s="866"/>
      <c r="BZ7" s="866"/>
      <c r="CA7" s="866"/>
      <c r="CB7" s="866"/>
      <c r="CC7" s="866"/>
      <c r="CD7" s="866"/>
      <c r="CE7" s="866"/>
      <c r="CF7" s="866"/>
      <c r="CG7" s="867"/>
      <c r="CH7" s="855">
        <v>-9</v>
      </c>
      <c r="CI7" s="856"/>
      <c r="CJ7" s="856"/>
      <c r="CK7" s="856"/>
      <c r="CL7" s="857"/>
      <c r="CM7" s="855">
        <v>324</v>
      </c>
      <c r="CN7" s="856"/>
      <c r="CO7" s="856"/>
      <c r="CP7" s="856"/>
      <c r="CQ7" s="857"/>
      <c r="CR7" s="855">
        <v>196</v>
      </c>
      <c r="CS7" s="856"/>
      <c r="CT7" s="856"/>
      <c r="CU7" s="856"/>
      <c r="CV7" s="857"/>
      <c r="CW7" s="855">
        <v>20</v>
      </c>
      <c r="CX7" s="856"/>
      <c r="CY7" s="856"/>
      <c r="CZ7" s="856"/>
      <c r="DA7" s="857"/>
      <c r="DB7" s="858" t="s">
        <v>601</v>
      </c>
      <c r="DC7" s="859"/>
      <c r="DD7" s="859"/>
      <c r="DE7" s="859"/>
      <c r="DF7" s="860"/>
      <c r="DG7" s="858" t="s">
        <v>601</v>
      </c>
      <c r="DH7" s="859"/>
      <c r="DI7" s="859"/>
      <c r="DJ7" s="859"/>
      <c r="DK7" s="860"/>
      <c r="DL7" s="858" t="s">
        <v>601</v>
      </c>
      <c r="DM7" s="859"/>
      <c r="DN7" s="859"/>
      <c r="DO7" s="859"/>
      <c r="DP7" s="860"/>
      <c r="DQ7" s="858" t="s">
        <v>601</v>
      </c>
      <c r="DR7" s="859"/>
      <c r="DS7" s="859"/>
      <c r="DT7" s="859"/>
      <c r="DU7" s="860"/>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0</v>
      </c>
      <c r="R8" s="843"/>
      <c r="S8" s="843"/>
      <c r="T8" s="843"/>
      <c r="U8" s="843"/>
      <c r="V8" s="843" t="s">
        <v>600</v>
      </c>
      <c r="W8" s="843"/>
      <c r="X8" s="843"/>
      <c r="Y8" s="843"/>
      <c r="Z8" s="843"/>
      <c r="AA8" s="843">
        <v>0</v>
      </c>
      <c r="AB8" s="843"/>
      <c r="AC8" s="843"/>
      <c r="AD8" s="843"/>
      <c r="AE8" s="844"/>
      <c r="AF8" s="845" t="s">
        <v>391</v>
      </c>
      <c r="AG8" s="846"/>
      <c r="AH8" s="846"/>
      <c r="AI8" s="846"/>
      <c r="AJ8" s="847"/>
      <c r="AK8" s="848" t="s">
        <v>600</v>
      </c>
      <c r="AL8" s="849"/>
      <c r="AM8" s="849"/>
      <c r="AN8" s="849"/>
      <c r="AO8" s="849"/>
      <c r="AP8" s="849" t="s">
        <v>600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599</v>
      </c>
      <c r="BT8" s="853"/>
      <c r="BU8" s="853"/>
      <c r="BV8" s="853"/>
      <c r="BW8" s="853"/>
      <c r="BX8" s="853"/>
      <c r="BY8" s="853"/>
      <c r="BZ8" s="853"/>
      <c r="CA8" s="853"/>
      <c r="CB8" s="853"/>
      <c r="CC8" s="853"/>
      <c r="CD8" s="853"/>
      <c r="CE8" s="853"/>
      <c r="CF8" s="853"/>
      <c r="CG8" s="854"/>
      <c r="CH8" s="858">
        <v>0</v>
      </c>
      <c r="CI8" s="859"/>
      <c r="CJ8" s="859"/>
      <c r="CK8" s="859"/>
      <c r="CL8" s="860"/>
      <c r="CM8" s="858">
        <v>13</v>
      </c>
      <c r="CN8" s="859"/>
      <c r="CO8" s="859"/>
      <c r="CP8" s="859"/>
      <c r="CQ8" s="860"/>
      <c r="CR8" s="858">
        <v>10</v>
      </c>
      <c r="CS8" s="859"/>
      <c r="CT8" s="859"/>
      <c r="CU8" s="859"/>
      <c r="CV8" s="860"/>
      <c r="CW8" s="858" t="s">
        <v>601</v>
      </c>
      <c r="CX8" s="859"/>
      <c r="CY8" s="859"/>
      <c r="CZ8" s="859"/>
      <c r="DA8" s="860"/>
      <c r="DB8" s="858" t="s">
        <v>601</v>
      </c>
      <c r="DC8" s="859"/>
      <c r="DD8" s="859"/>
      <c r="DE8" s="859"/>
      <c r="DF8" s="860"/>
      <c r="DG8" s="858" t="s">
        <v>601</v>
      </c>
      <c r="DH8" s="859"/>
      <c r="DI8" s="859"/>
      <c r="DJ8" s="859"/>
      <c r="DK8" s="860"/>
      <c r="DL8" s="858" t="s">
        <v>601</v>
      </c>
      <c r="DM8" s="859"/>
      <c r="DN8" s="859"/>
      <c r="DO8" s="859"/>
      <c r="DP8" s="860"/>
      <c r="DQ8" s="858" t="s">
        <v>601</v>
      </c>
      <c r="DR8" s="859"/>
      <c r="DS8" s="859"/>
      <c r="DT8" s="859"/>
      <c r="DU8" s="860"/>
      <c r="DV8" s="868"/>
      <c r="DW8" s="869"/>
      <c r="DX8" s="869"/>
      <c r="DY8" s="869"/>
      <c r="DZ8" s="870"/>
      <c r="EA8" s="255"/>
    </row>
    <row r="9" spans="1:131" s="256" customFormat="1" ht="26.25" customHeight="1" x14ac:dyDescent="0.15">
      <c r="A9" s="262">
        <v>3</v>
      </c>
      <c r="B9" s="839" t="s">
        <v>392</v>
      </c>
      <c r="C9" s="840"/>
      <c r="D9" s="840"/>
      <c r="E9" s="840"/>
      <c r="F9" s="840"/>
      <c r="G9" s="840"/>
      <c r="H9" s="840"/>
      <c r="I9" s="840"/>
      <c r="J9" s="840"/>
      <c r="K9" s="840"/>
      <c r="L9" s="840"/>
      <c r="M9" s="840"/>
      <c r="N9" s="840"/>
      <c r="O9" s="840"/>
      <c r="P9" s="841"/>
      <c r="Q9" s="842">
        <v>5</v>
      </c>
      <c r="R9" s="843"/>
      <c r="S9" s="843"/>
      <c r="T9" s="843"/>
      <c r="U9" s="843"/>
      <c r="V9" s="843">
        <v>4</v>
      </c>
      <c r="W9" s="843"/>
      <c r="X9" s="843"/>
      <c r="Y9" s="843"/>
      <c r="Z9" s="843"/>
      <c r="AA9" s="843">
        <v>1</v>
      </c>
      <c r="AB9" s="843"/>
      <c r="AC9" s="843"/>
      <c r="AD9" s="843"/>
      <c r="AE9" s="844"/>
      <c r="AF9" s="845">
        <v>1</v>
      </c>
      <c r="AG9" s="846"/>
      <c r="AH9" s="846"/>
      <c r="AI9" s="846"/>
      <c r="AJ9" s="847"/>
      <c r="AK9" s="848" t="s">
        <v>600</v>
      </c>
      <c r="AL9" s="849"/>
      <c r="AM9" s="849"/>
      <c r="AN9" s="849"/>
      <c r="AO9" s="849"/>
      <c r="AP9" s="849" t="s">
        <v>600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58"/>
      <c r="CI9" s="859"/>
      <c r="CJ9" s="859"/>
      <c r="CK9" s="859"/>
      <c r="CL9" s="860"/>
      <c r="CM9" s="858"/>
      <c r="CN9" s="859"/>
      <c r="CO9" s="859"/>
      <c r="CP9" s="859"/>
      <c r="CQ9" s="860"/>
      <c r="CR9" s="858"/>
      <c r="CS9" s="859"/>
      <c r="CT9" s="859"/>
      <c r="CU9" s="859"/>
      <c r="CV9" s="860"/>
      <c r="CW9" s="858"/>
      <c r="CX9" s="859"/>
      <c r="CY9" s="859"/>
      <c r="CZ9" s="859"/>
      <c r="DA9" s="860"/>
      <c r="DB9" s="858"/>
      <c r="DC9" s="859"/>
      <c r="DD9" s="859"/>
      <c r="DE9" s="859"/>
      <c r="DF9" s="860"/>
      <c r="DG9" s="858"/>
      <c r="DH9" s="859"/>
      <c r="DI9" s="859"/>
      <c r="DJ9" s="859"/>
      <c r="DK9" s="860"/>
      <c r="DL9" s="858"/>
      <c r="DM9" s="859"/>
      <c r="DN9" s="859"/>
      <c r="DO9" s="859"/>
      <c r="DP9" s="860"/>
      <c r="DQ9" s="858"/>
      <c r="DR9" s="859"/>
      <c r="DS9" s="859"/>
      <c r="DT9" s="859"/>
      <c r="DU9" s="860"/>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58"/>
      <c r="CI10" s="859"/>
      <c r="CJ10" s="859"/>
      <c r="CK10" s="859"/>
      <c r="CL10" s="860"/>
      <c r="CM10" s="858"/>
      <c r="CN10" s="859"/>
      <c r="CO10" s="859"/>
      <c r="CP10" s="859"/>
      <c r="CQ10" s="860"/>
      <c r="CR10" s="858"/>
      <c r="CS10" s="859"/>
      <c r="CT10" s="859"/>
      <c r="CU10" s="859"/>
      <c r="CV10" s="860"/>
      <c r="CW10" s="858"/>
      <c r="CX10" s="859"/>
      <c r="CY10" s="859"/>
      <c r="CZ10" s="859"/>
      <c r="DA10" s="860"/>
      <c r="DB10" s="858"/>
      <c r="DC10" s="859"/>
      <c r="DD10" s="859"/>
      <c r="DE10" s="859"/>
      <c r="DF10" s="860"/>
      <c r="DG10" s="858"/>
      <c r="DH10" s="859"/>
      <c r="DI10" s="859"/>
      <c r="DJ10" s="859"/>
      <c r="DK10" s="860"/>
      <c r="DL10" s="858"/>
      <c r="DM10" s="859"/>
      <c r="DN10" s="859"/>
      <c r="DO10" s="859"/>
      <c r="DP10" s="860"/>
      <c r="DQ10" s="858"/>
      <c r="DR10" s="859"/>
      <c r="DS10" s="859"/>
      <c r="DT10" s="859"/>
      <c r="DU10" s="860"/>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58"/>
      <c r="CI11" s="859"/>
      <c r="CJ11" s="859"/>
      <c r="CK11" s="859"/>
      <c r="CL11" s="860"/>
      <c r="CM11" s="858"/>
      <c r="CN11" s="859"/>
      <c r="CO11" s="859"/>
      <c r="CP11" s="859"/>
      <c r="CQ11" s="860"/>
      <c r="CR11" s="858"/>
      <c r="CS11" s="859"/>
      <c r="CT11" s="859"/>
      <c r="CU11" s="859"/>
      <c r="CV11" s="860"/>
      <c r="CW11" s="858"/>
      <c r="CX11" s="859"/>
      <c r="CY11" s="859"/>
      <c r="CZ11" s="859"/>
      <c r="DA11" s="860"/>
      <c r="DB11" s="858"/>
      <c r="DC11" s="859"/>
      <c r="DD11" s="859"/>
      <c r="DE11" s="859"/>
      <c r="DF11" s="860"/>
      <c r="DG11" s="858"/>
      <c r="DH11" s="859"/>
      <c r="DI11" s="859"/>
      <c r="DJ11" s="859"/>
      <c r="DK11" s="860"/>
      <c r="DL11" s="858"/>
      <c r="DM11" s="859"/>
      <c r="DN11" s="859"/>
      <c r="DO11" s="859"/>
      <c r="DP11" s="860"/>
      <c r="DQ11" s="858"/>
      <c r="DR11" s="859"/>
      <c r="DS11" s="859"/>
      <c r="DT11" s="859"/>
      <c r="DU11" s="860"/>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58"/>
      <c r="CI12" s="859"/>
      <c r="CJ12" s="859"/>
      <c r="CK12" s="859"/>
      <c r="CL12" s="860"/>
      <c r="CM12" s="858"/>
      <c r="CN12" s="859"/>
      <c r="CO12" s="859"/>
      <c r="CP12" s="859"/>
      <c r="CQ12" s="860"/>
      <c r="CR12" s="858"/>
      <c r="CS12" s="859"/>
      <c r="CT12" s="859"/>
      <c r="CU12" s="859"/>
      <c r="CV12" s="860"/>
      <c r="CW12" s="858"/>
      <c r="CX12" s="859"/>
      <c r="CY12" s="859"/>
      <c r="CZ12" s="859"/>
      <c r="DA12" s="860"/>
      <c r="DB12" s="858"/>
      <c r="DC12" s="859"/>
      <c r="DD12" s="859"/>
      <c r="DE12" s="859"/>
      <c r="DF12" s="860"/>
      <c r="DG12" s="858"/>
      <c r="DH12" s="859"/>
      <c r="DI12" s="859"/>
      <c r="DJ12" s="859"/>
      <c r="DK12" s="860"/>
      <c r="DL12" s="858"/>
      <c r="DM12" s="859"/>
      <c r="DN12" s="859"/>
      <c r="DO12" s="859"/>
      <c r="DP12" s="860"/>
      <c r="DQ12" s="858"/>
      <c r="DR12" s="859"/>
      <c r="DS12" s="859"/>
      <c r="DT12" s="859"/>
      <c r="DU12" s="860"/>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58"/>
      <c r="CI13" s="859"/>
      <c r="CJ13" s="859"/>
      <c r="CK13" s="859"/>
      <c r="CL13" s="860"/>
      <c r="CM13" s="858"/>
      <c r="CN13" s="859"/>
      <c r="CO13" s="859"/>
      <c r="CP13" s="859"/>
      <c r="CQ13" s="860"/>
      <c r="CR13" s="858"/>
      <c r="CS13" s="859"/>
      <c r="CT13" s="859"/>
      <c r="CU13" s="859"/>
      <c r="CV13" s="860"/>
      <c r="CW13" s="858"/>
      <c r="CX13" s="859"/>
      <c r="CY13" s="859"/>
      <c r="CZ13" s="859"/>
      <c r="DA13" s="860"/>
      <c r="DB13" s="858"/>
      <c r="DC13" s="859"/>
      <c r="DD13" s="859"/>
      <c r="DE13" s="859"/>
      <c r="DF13" s="860"/>
      <c r="DG13" s="858"/>
      <c r="DH13" s="859"/>
      <c r="DI13" s="859"/>
      <c r="DJ13" s="859"/>
      <c r="DK13" s="860"/>
      <c r="DL13" s="858"/>
      <c r="DM13" s="859"/>
      <c r="DN13" s="859"/>
      <c r="DO13" s="859"/>
      <c r="DP13" s="860"/>
      <c r="DQ13" s="858"/>
      <c r="DR13" s="859"/>
      <c r="DS13" s="859"/>
      <c r="DT13" s="859"/>
      <c r="DU13" s="860"/>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58"/>
      <c r="CI14" s="859"/>
      <c r="CJ14" s="859"/>
      <c r="CK14" s="859"/>
      <c r="CL14" s="860"/>
      <c r="CM14" s="858"/>
      <c r="CN14" s="859"/>
      <c r="CO14" s="859"/>
      <c r="CP14" s="859"/>
      <c r="CQ14" s="860"/>
      <c r="CR14" s="858"/>
      <c r="CS14" s="859"/>
      <c r="CT14" s="859"/>
      <c r="CU14" s="859"/>
      <c r="CV14" s="860"/>
      <c r="CW14" s="858"/>
      <c r="CX14" s="859"/>
      <c r="CY14" s="859"/>
      <c r="CZ14" s="859"/>
      <c r="DA14" s="860"/>
      <c r="DB14" s="858"/>
      <c r="DC14" s="859"/>
      <c r="DD14" s="859"/>
      <c r="DE14" s="859"/>
      <c r="DF14" s="860"/>
      <c r="DG14" s="858"/>
      <c r="DH14" s="859"/>
      <c r="DI14" s="859"/>
      <c r="DJ14" s="859"/>
      <c r="DK14" s="860"/>
      <c r="DL14" s="858"/>
      <c r="DM14" s="859"/>
      <c r="DN14" s="859"/>
      <c r="DO14" s="859"/>
      <c r="DP14" s="860"/>
      <c r="DQ14" s="858"/>
      <c r="DR14" s="859"/>
      <c r="DS14" s="859"/>
      <c r="DT14" s="859"/>
      <c r="DU14" s="860"/>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58"/>
      <c r="CI15" s="859"/>
      <c r="CJ15" s="859"/>
      <c r="CK15" s="859"/>
      <c r="CL15" s="860"/>
      <c r="CM15" s="858"/>
      <c r="CN15" s="859"/>
      <c r="CO15" s="859"/>
      <c r="CP15" s="859"/>
      <c r="CQ15" s="860"/>
      <c r="CR15" s="858"/>
      <c r="CS15" s="859"/>
      <c r="CT15" s="859"/>
      <c r="CU15" s="859"/>
      <c r="CV15" s="860"/>
      <c r="CW15" s="858"/>
      <c r="CX15" s="859"/>
      <c r="CY15" s="859"/>
      <c r="CZ15" s="859"/>
      <c r="DA15" s="860"/>
      <c r="DB15" s="858"/>
      <c r="DC15" s="859"/>
      <c r="DD15" s="859"/>
      <c r="DE15" s="859"/>
      <c r="DF15" s="860"/>
      <c r="DG15" s="858"/>
      <c r="DH15" s="859"/>
      <c r="DI15" s="859"/>
      <c r="DJ15" s="859"/>
      <c r="DK15" s="860"/>
      <c r="DL15" s="858"/>
      <c r="DM15" s="859"/>
      <c r="DN15" s="859"/>
      <c r="DO15" s="859"/>
      <c r="DP15" s="860"/>
      <c r="DQ15" s="858"/>
      <c r="DR15" s="859"/>
      <c r="DS15" s="859"/>
      <c r="DT15" s="859"/>
      <c r="DU15" s="860"/>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58"/>
      <c r="CI16" s="859"/>
      <c r="CJ16" s="859"/>
      <c r="CK16" s="859"/>
      <c r="CL16" s="860"/>
      <c r="CM16" s="858"/>
      <c r="CN16" s="859"/>
      <c r="CO16" s="859"/>
      <c r="CP16" s="859"/>
      <c r="CQ16" s="860"/>
      <c r="CR16" s="858"/>
      <c r="CS16" s="859"/>
      <c r="CT16" s="859"/>
      <c r="CU16" s="859"/>
      <c r="CV16" s="860"/>
      <c r="CW16" s="858"/>
      <c r="CX16" s="859"/>
      <c r="CY16" s="859"/>
      <c r="CZ16" s="859"/>
      <c r="DA16" s="860"/>
      <c r="DB16" s="858"/>
      <c r="DC16" s="859"/>
      <c r="DD16" s="859"/>
      <c r="DE16" s="859"/>
      <c r="DF16" s="860"/>
      <c r="DG16" s="858"/>
      <c r="DH16" s="859"/>
      <c r="DI16" s="859"/>
      <c r="DJ16" s="859"/>
      <c r="DK16" s="860"/>
      <c r="DL16" s="858"/>
      <c r="DM16" s="859"/>
      <c r="DN16" s="859"/>
      <c r="DO16" s="859"/>
      <c r="DP16" s="860"/>
      <c r="DQ16" s="858"/>
      <c r="DR16" s="859"/>
      <c r="DS16" s="859"/>
      <c r="DT16" s="859"/>
      <c r="DU16" s="860"/>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58"/>
      <c r="CI17" s="859"/>
      <c r="CJ17" s="859"/>
      <c r="CK17" s="859"/>
      <c r="CL17" s="860"/>
      <c r="CM17" s="858"/>
      <c r="CN17" s="859"/>
      <c r="CO17" s="859"/>
      <c r="CP17" s="859"/>
      <c r="CQ17" s="860"/>
      <c r="CR17" s="858"/>
      <c r="CS17" s="859"/>
      <c r="CT17" s="859"/>
      <c r="CU17" s="859"/>
      <c r="CV17" s="860"/>
      <c r="CW17" s="858"/>
      <c r="CX17" s="859"/>
      <c r="CY17" s="859"/>
      <c r="CZ17" s="859"/>
      <c r="DA17" s="860"/>
      <c r="DB17" s="858"/>
      <c r="DC17" s="859"/>
      <c r="DD17" s="859"/>
      <c r="DE17" s="859"/>
      <c r="DF17" s="860"/>
      <c r="DG17" s="858"/>
      <c r="DH17" s="859"/>
      <c r="DI17" s="859"/>
      <c r="DJ17" s="859"/>
      <c r="DK17" s="860"/>
      <c r="DL17" s="858"/>
      <c r="DM17" s="859"/>
      <c r="DN17" s="859"/>
      <c r="DO17" s="859"/>
      <c r="DP17" s="860"/>
      <c r="DQ17" s="858"/>
      <c r="DR17" s="859"/>
      <c r="DS17" s="859"/>
      <c r="DT17" s="859"/>
      <c r="DU17" s="860"/>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58"/>
      <c r="CI18" s="859"/>
      <c r="CJ18" s="859"/>
      <c r="CK18" s="859"/>
      <c r="CL18" s="860"/>
      <c r="CM18" s="858"/>
      <c r="CN18" s="859"/>
      <c r="CO18" s="859"/>
      <c r="CP18" s="859"/>
      <c r="CQ18" s="860"/>
      <c r="CR18" s="858"/>
      <c r="CS18" s="859"/>
      <c r="CT18" s="859"/>
      <c r="CU18" s="859"/>
      <c r="CV18" s="860"/>
      <c r="CW18" s="858"/>
      <c r="CX18" s="859"/>
      <c r="CY18" s="859"/>
      <c r="CZ18" s="859"/>
      <c r="DA18" s="860"/>
      <c r="DB18" s="858"/>
      <c r="DC18" s="859"/>
      <c r="DD18" s="859"/>
      <c r="DE18" s="859"/>
      <c r="DF18" s="860"/>
      <c r="DG18" s="858"/>
      <c r="DH18" s="859"/>
      <c r="DI18" s="859"/>
      <c r="DJ18" s="859"/>
      <c r="DK18" s="860"/>
      <c r="DL18" s="858"/>
      <c r="DM18" s="859"/>
      <c r="DN18" s="859"/>
      <c r="DO18" s="859"/>
      <c r="DP18" s="860"/>
      <c r="DQ18" s="858"/>
      <c r="DR18" s="859"/>
      <c r="DS18" s="859"/>
      <c r="DT18" s="859"/>
      <c r="DU18" s="860"/>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4706</v>
      </c>
      <c r="R23" s="878"/>
      <c r="S23" s="878"/>
      <c r="T23" s="878"/>
      <c r="U23" s="878"/>
      <c r="V23" s="878">
        <v>4413</v>
      </c>
      <c r="W23" s="878"/>
      <c r="X23" s="878"/>
      <c r="Y23" s="878"/>
      <c r="Z23" s="878"/>
      <c r="AA23" s="878">
        <v>293</v>
      </c>
      <c r="AB23" s="878"/>
      <c r="AC23" s="878"/>
      <c r="AD23" s="878"/>
      <c r="AE23" s="879"/>
      <c r="AF23" s="880">
        <v>255</v>
      </c>
      <c r="AG23" s="878"/>
      <c r="AH23" s="878"/>
      <c r="AI23" s="878"/>
      <c r="AJ23" s="881"/>
      <c r="AK23" s="882"/>
      <c r="AL23" s="883"/>
      <c r="AM23" s="883"/>
      <c r="AN23" s="883"/>
      <c r="AO23" s="883"/>
      <c r="AP23" s="878">
        <v>3312</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1067</v>
      </c>
      <c r="R28" s="907"/>
      <c r="S28" s="907"/>
      <c r="T28" s="907"/>
      <c r="U28" s="907"/>
      <c r="V28" s="907">
        <v>1036</v>
      </c>
      <c r="W28" s="907"/>
      <c r="X28" s="907"/>
      <c r="Y28" s="907"/>
      <c r="Z28" s="907"/>
      <c r="AA28" s="907">
        <v>31</v>
      </c>
      <c r="AB28" s="907"/>
      <c r="AC28" s="907"/>
      <c r="AD28" s="907"/>
      <c r="AE28" s="908"/>
      <c r="AF28" s="909">
        <v>31</v>
      </c>
      <c r="AG28" s="907"/>
      <c r="AH28" s="907"/>
      <c r="AI28" s="907"/>
      <c r="AJ28" s="910"/>
      <c r="AK28" s="911">
        <v>79</v>
      </c>
      <c r="AL28" s="902"/>
      <c r="AM28" s="902"/>
      <c r="AN28" s="902"/>
      <c r="AO28" s="902"/>
      <c r="AP28" s="902" t="s">
        <v>601</v>
      </c>
      <c r="AQ28" s="902"/>
      <c r="AR28" s="902"/>
      <c r="AS28" s="902"/>
      <c r="AT28" s="902"/>
      <c r="AU28" s="902" t="s">
        <v>520</v>
      </c>
      <c r="AV28" s="902"/>
      <c r="AW28" s="902"/>
      <c r="AX28" s="902"/>
      <c r="AY28" s="902"/>
      <c r="AZ28" s="903" t="s">
        <v>520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1082</v>
      </c>
      <c r="R29" s="843"/>
      <c r="S29" s="843"/>
      <c r="T29" s="843"/>
      <c r="U29" s="843"/>
      <c r="V29" s="843">
        <v>1067</v>
      </c>
      <c r="W29" s="843"/>
      <c r="X29" s="843"/>
      <c r="Y29" s="843"/>
      <c r="Z29" s="843"/>
      <c r="AA29" s="843">
        <v>15</v>
      </c>
      <c r="AB29" s="843"/>
      <c r="AC29" s="843"/>
      <c r="AD29" s="843"/>
      <c r="AE29" s="844"/>
      <c r="AF29" s="845">
        <v>15</v>
      </c>
      <c r="AG29" s="846"/>
      <c r="AH29" s="846"/>
      <c r="AI29" s="846"/>
      <c r="AJ29" s="847"/>
      <c r="AK29" s="914">
        <v>160</v>
      </c>
      <c r="AL29" s="915"/>
      <c r="AM29" s="915"/>
      <c r="AN29" s="915"/>
      <c r="AO29" s="915"/>
      <c r="AP29" s="915" t="s">
        <v>520</v>
      </c>
      <c r="AQ29" s="915"/>
      <c r="AR29" s="915"/>
      <c r="AS29" s="915"/>
      <c r="AT29" s="915"/>
      <c r="AU29" s="915" t="s">
        <v>520</v>
      </c>
      <c r="AV29" s="915"/>
      <c r="AW29" s="915"/>
      <c r="AX29" s="915"/>
      <c r="AY29" s="915"/>
      <c r="AZ29" s="916" t="s">
        <v>520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162</v>
      </c>
      <c r="R30" s="843"/>
      <c r="S30" s="843"/>
      <c r="T30" s="843"/>
      <c r="U30" s="843"/>
      <c r="V30" s="843">
        <v>161</v>
      </c>
      <c r="W30" s="843"/>
      <c r="X30" s="843"/>
      <c r="Y30" s="843"/>
      <c r="Z30" s="843"/>
      <c r="AA30" s="843">
        <v>1</v>
      </c>
      <c r="AB30" s="843"/>
      <c r="AC30" s="843"/>
      <c r="AD30" s="843"/>
      <c r="AE30" s="844"/>
      <c r="AF30" s="845">
        <v>1</v>
      </c>
      <c r="AG30" s="846"/>
      <c r="AH30" s="846"/>
      <c r="AI30" s="846"/>
      <c r="AJ30" s="847"/>
      <c r="AK30" s="914">
        <v>38</v>
      </c>
      <c r="AL30" s="915"/>
      <c r="AM30" s="915"/>
      <c r="AN30" s="915"/>
      <c r="AO30" s="915"/>
      <c r="AP30" s="915" t="s">
        <v>520</v>
      </c>
      <c r="AQ30" s="915"/>
      <c r="AR30" s="915"/>
      <c r="AS30" s="915"/>
      <c r="AT30" s="915"/>
      <c r="AU30" s="915" t="s">
        <v>520</v>
      </c>
      <c r="AV30" s="915"/>
      <c r="AW30" s="915"/>
      <c r="AX30" s="915"/>
      <c r="AY30" s="915"/>
      <c r="AZ30" s="916" t="s">
        <v>520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50</v>
      </c>
      <c r="R31" s="843"/>
      <c r="S31" s="843"/>
      <c r="T31" s="843"/>
      <c r="U31" s="843"/>
      <c r="V31" s="843">
        <v>42</v>
      </c>
      <c r="W31" s="843"/>
      <c r="X31" s="843"/>
      <c r="Y31" s="843"/>
      <c r="Z31" s="843"/>
      <c r="AA31" s="843">
        <v>8</v>
      </c>
      <c r="AB31" s="843"/>
      <c r="AC31" s="843"/>
      <c r="AD31" s="843"/>
      <c r="AE31" s="844"/>
      <c r="AF31" s="845">
        <v>8</v>
      </c>
      <c r="AG31" s="846"/>
      <c r="AH31" s="846"/>
      <c r="AI31" s="846"/>
      <c r="AJ31" s="847"/>
      <c r="AK31" s="914" t="s">
        <v>601</v>
      </c>
      <c r="AL31" s="915"/>
      <c r="AM31" s="915"/>
      <c r="AN31" s="915"/>
      <c r="AO31" s="915"/>
      <c r="AP31" s="915" t="s">
        <v>520</v>
      </c>
      <c r="AQ31" s="915"/>
      <c r="AR31" s="915"/>
      <c r="AS31" s="915"/>
      <c r="AT31" s="915"/>
      <c r="AU31" s="915" t="s">
        <v>520</v>
      </c>
      <c r="AV31" s="915"/>
      <c r="AW31" s="915"/>
      <c r="AX31" s="915"/>
      <c r="AY31" s="915"/>
      <c r="AZ31" s="916" t="s">
        <v>520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262</v>
      </c>
      <c r="R32" s="843"/>
      <c r="S32" s="843"/>
      <c r="T32" s="843"/>
      <c r="U32" s="843"/>
      <c r="V32" s="843">
        <v>229</v>
      </c>
      <c r="W32" s="843"/>
      <c r="X32" s="843"/>
      <c r="Y32" s="843"/>
      <c r="Z32" s="843"/>
      <c r="AA32" s="843">
        <v>33</v>
      </c>
      <c r="AB32" s="843"/>
      <c r="AC32" s="843"/>
      <c r="AD32" s="843"/>
      <c r="AE32" s="844"/>
      <c r="AF32" s="845">
        <v>275</v>
      </c>
      <c r="AG32" s="846"/>
      <c r="AH32" s="846"/>
      <c r="AI32" s="846"/>
      <c r="AJ32" s="847"/>
      <c r="AK32" s="914">
        <v>1</v>
      </c>
      <c r="AL32" s="915"/>
      <c r="AM32" s="915"/>
      <c r="AN32" s="915"/>
      <c r="AO32" s="915"/>
      <c r="AP32" s="915">
        <v>39</v>
      </c>
      <c r="AQ32" s="915"/>
      <c r="AR32" s="915"/>
      <c r="AS32" s="915"/>
      <c r="AT32" s="915"/>
      <c r="AU32" s="915">
        <v>0</v>
      </c>
      <c r="AV32" s="915"/>
      <c r="AW32" s="915"/>
      <c r="AX32" s="915"/>
      <c r="AY32" s="915"/>
      <c r="AZ32" s="916" t="s">
        <v>520</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376</v>
      </c>
      <c r="R33" s="843"/>
      <c r="S33" s="843"/>
      <c r="T33" s="843"/>
      <c r="U33" s="843"/>
      <c r="V33" s="843">
        <v>304</v>
      </c>
      <c r="W33" s="843"/>
      <c r="X33" s="843"/>
      <c r="Y33" s="843"/>
      <c r="Z33" s="843"/>
      <c r="AA33" s="843">
        <v>72</v>
      </c>
      <c r="AB33" s="843"/>
      <c r="AC33" s="843"/>
      <c r="AD33" s="843"/>
      <c r="AE33" s="844"/>
      <c r="AF33" s="845">
        <v>158</v>
      </c>
      <c r="AG33" s="846"/>
      <c r="AH33" s="846"/>
      <c r="AI33" s="846"/>
      <c r="AJ33" s="847"/>
      <c r="AK33" s="914">
        <v>226</v>
      </c>
      <c r="AL33" s="915"/>
      <c r="AM33" s="915"/>
      <c r="AN33" s="915"/>
      <c r="AO33" s="915"/>
      <c r="AP33" s="915">
        <v>3555</v>
      </c>
      <c r="AQ33" s="915"/>
      <c r="AR33" s="915"/>
      <c r="AS33" s="915"/>
      <c r="AT33" s="915"/>
      <c r="AU33" s="915">
        <v>2884</v>
      </c>
      <c r="AV33" s="915"/>
      <c r="AW33" s="915"/>
      <c r="AX33" s="915"/>
      <c r="AY33" s="915"/>
      <c r="AZ33" s="916" t="s">
        <v>520</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8"/>
      <c r="DW62" s="869"/>
      <c r="DX62" s="869"/>
      <c r="DY62" s="869"/>
      <c r="DZ62" s="870"/>
      <c r="EA62" s="247"/>
    </row>
    <row r="63" spans="1:131" s="248" customFormat="1" ht="26.25" customHeight="1" thickBot="1" x14ac:dyDescent="0.2">
      <c r="A63" s="265" t="s">
        <v>394</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488</v>
      </c>
      <c r="AG63" s="926"/>
      <c r="AH63" s="926"/>
      <c r="AI63" s="926"/>
      <c r="AJ63" s="927"/>
      <c r="AK63" s="928"/>
      <c r="AL63" s="923"/>
      <c r="AM63" s="923"/>
      <c r="AN63" s="923"/>
      <c r="AO63" s="923"/>
      <c r="AP63" s="926">
        <v>3594</v>
      </c>
      <c r="AQ63" s="926"/>
      <c r="AR63" s="926"/>
      <c r="AS63" s="926"/>
      <c r="AT63" s="926"/>
      <c r="AU63" s="926">
        <v>2884</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584</v>
      </c>
      <c r="C68" s="954"/>
      <c r="D68" s="954"/>
      <c r="E68" s="954"/>
      <c r="F68" s="954"/>
      <c r="G68" s="954"/>
      <c r="H68" s="954"/>
      <c r="I68" s="954"/>
      <c r="J68" s="954"/>
      <c r="K68" s="954"/>
      <c r="L68" s="954"/>
      <c r="M68" s="954"/>
      <c r="N68" s="954"/>
      <c r="O68" s="954"/>
      <c r="P68" s="955"/>
      <c r="Q68" s="956">
        <v>6466</v>
      </c>
      <c r="R68" s="950"/>
      <c r="S68" s="950"/>
      <c r="T68" s="950"/>
      <c r="U68" s="950"/>
      <c r="V68" s="950">
        <v>6338</v>
      </c>
      <c r="W68" s="950"/>
      <c r="X68" s="950"/>
      <c r="Y68" s="950"/>
      <c r="Z68" s="950"/>
      <c r="AA68" s="950">
        <v>128</v>
      </c>
      <c r="AB68" s="950"/>
      <c r="AC68" s="950"/>
      <c r="AD68" s="950"/>
      <c r="AE68" s="950"/>
      <c r="AF68" s="950">
        <v>128</v>
      </c>
      <c r="AG68" s="950"/>
      <c r="AH68" s="950"/>
      <c r="AI68" s="950"/>
      <c r="AJ68" s="950"/>
      <c r="AK68" s="950">
        <v>365</v>
      </c>
      <c r="AL68" s="950"/>
      <c r="AM68" s="950"/>
      <c r="AN68" s="950"/>
      <c r="AO68" s="950"/>
      <c r="AP68" s="950" t="s">
        <v>611</v>
      </c>
      <c r="AQ68" s="950"/>
      <c r="AR68" s="950"/>
      <c r="AS68" s="950"/>
      <c r="AT68" s="950"/>
      <c r="AU68" s="950" t="s">
        <v>611</v>
      </c>
      <c r="AV68" s="950"/>
      <c r="AW68" s="950"/>
      <c r="AX68" s="950"/>
      <c r="AY68" s="950"/>
      <c r="AZ68" s="951" t="s">
        <v>604</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585</v>
      </c>
      <c r="C69" s="958"/>
      <c r="D69" s="958"/>
      <c r="E69" s="958"/>
      <c r="F69" s="958"/>
      <c r="G69" s="958"/>
      <c r="H69" s="958"/>
      <c r="I69" s="958"/>
      <c r="J69" s="958"/>
      <c r="K69" s="958"/>
      <c r="L69" s="958"/>
      <c r="M69" s="958"/>
      <c r="N69" s="958"/>
      <c r="O69" s="958"/>
      <c r="P69" s="959"/>
      <c r="Q69" s="960">
        <v>806</v>
      </c>
      <c r="R69" s="915"/>
      <c r="S69" s="915"/>
      <c r="T69" s="915"/>
      <c r="U69" s="915"/>
      <c r="V69" s="915">
        <v>656</v>
      </c>
      <c r="W69" s="915"/>
      <c r="X69" s="915"/>
      <c r="Y69" s="915"/>
      <c r="Z69" s="915"/>
      <c r="AA69" s="915">
        <v>150</v>
      </c>
      <c r="AB69" s="915"/>
      <c r="AC69" s="915"/>
      <c r="AD69" s="915"/>
      <c r="AE69" s="915"/>
      <c r="AF69" s="915">
        <v>150</v>
      </c>
      <c r="AG69" s="915"/>
      <c r="AH69" s="915"/>
      <c r="AI69" s="915"/>
      <c r="AJ69" s="915"/>
      <c r="AK69" s="915" t="s">
        <v>611</v>
      </c>
      <c r="AL69" s="915"/>
      <c r="AM69" s="915"/>
      <c r="AN69" s="915"/>
      <c r="AO69" s="915"/>
      <c r="AP69" s="915" t="s">
        <v>611</v>
      </c>
      <c r="AQ69" s="915"/>
      <c r="AR69" s="915"/>
      <c r="AS69" s="915"/>
      <c r="AT69" s="915"/>
      <c r="AU69" s="915" t="s">
        <v>611</v>
      </c>
      <c r="AV69" s="915"/>
      <c r="AW69" s="915"/>
      <c r="AX69" s="915"/>
      <c r="AY69" s="915"/>
      <c r="AZ69" s="961" t="s">
        <v>605</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586</v>
      </c>
      <c r="C70" s="958"/>
      <c r="D70" s="958"/>
      <c r="E70" s="958"/>
      <c r="F70" s="958"/>
      <c r="G70" s="958"/>
      <c r="H70" s="958"/>
      <c r="I70" s="958"/>
      <c r="J70" s="958"/>
      <c r="K70" s="958"/>
      <c r="L70" s="958"/>
      <c r="M70" s="958"/>
      <c r="N70" s="958"/>
      <c r="O70" s="958"/>
      <c r="P70" s="959"/>
      <c r="Q70" s="960">
        <v>225</v>
      </c>
      <c r="R70" s="915"/>
      <c r="S70" s="915"/>
      <c r="T70" s="915"/>
      <c r="U70" s="915"/>
      <c r="V70" s="915">
        <v>215</v>
      </c>
      <c r="W70" s="915"/>
      <c r="X70" s="915"/>
      <c r="Y70" s="915"/>
      <c r="Z70" s="915"/>
      <c r="AA70" s="915">
        <v>10</v>
      </c>
      <c r="AB70" s="915"/>
      <c r="AC70" s="915"/>
      <c r="AD70" s="915"/>
      <c r="AE70" s="915"/>
      <c r="AF70" s="915">
        <v>10</v>
      </c>
      <c r="AG70" s="915"/>
      <c r="AH70" s="915"/>
      <c r="AI70" s="915"/>
      <c r="AJ70" s="915"/>
      <c r="AK70" s="915">
        <v>218</v>
      </c>
      <c r="AL70" s="915"/>
      <c r="AM70" s="915"/>
      <c r="AN70" s="915"/>
      <c r="AO70" s="915"/>
      <c r="AP70" s="915" t="s">
        <v>611</v>
      </c>
      <c r="AQ70" s="915"/>
      <c r="AR70" s="915"/>
      <c r="AS70" s="915"/>
      <c r="AT70" s="915"/>
      <c r="AU70" s="915" t="s">
        <v>611</v>
      </c>
      <c r="AV70" s="915"/>
      <c r="AW70" s="915"/>
      <c r="AX70" s="915"/>
      <c r="AY70" s="915"/>
      <c r="AZ70" s="961" t="s">
        <v>606</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587</v>
      </c>
      <c r="C71" s="958"/>
      <c r="D71" s="958"/>
      <c r="E71" s="958"/>
      <c r="F71" s="958"/>
      <c r="G71" s="958"/>
      <c r="H71" s="958"/>
      <c r="I71" s="958"/>
      <c r="J71" s="958"/>
      <c r="K71" s="958"/>
      <c r="L71" s="958"/>
      <c r="M71" s="958"/>
      <c r="N71" s="958"/>
      <c r="O71" s="958"/>
      <c r="P71" s="959"/>
      <c r="Q71" s="963">
        <v>30</v>
      </c>
      <c r="R71" s="964"/>
      <c r="S71" s="964"/>
      <c r="T71" s="964"/>
      <c r="U71" s="914"/>
      <c r="V71" s="965">
        <v>4</v>
      </c>
      <c r="W71" s="964"/>
      <c r="X71" s="964"/>
      <c r="Y71" s="964"/>
      <c r="Z71" s="914"/>
      <c r="AA71" s="965">
        <v>26</v>
      </c>
      <c r="AB71" s="964"/>
      <c r="AC71" s="964"/>
      <c r="AD71" s="964"/>
      <c r="AE71" s="914"/>
      <c r="AF71" s="965">
        <v>26</v>
      </c>
      <c r="AG71" s="964"/>
      <c r="AH71" s="964"/>
      <c r="AI71" s="964"/>
      <c r="AJ71" s="914"/>
      <c r="AK71" s="965">
        <v>25</v>
      </c>
      <c r="AL71" s="964"/>
      <c r="AM71" s="964"/>
      <c r="AN71" s="964"/>
      <c r="AO71" s="914"/>
      <c r="AP71" s="965" t="s">
        <v>611</v>
      </c>
      <c r="AQ71" s="964"/>
      <c r="AR71" s="964"/>
      <c r="AS71" s="964"/>
      <c r="AT71" s="914"/>
      <c r="AU71" s="965" t="s">
        <v>611</v>
      </c>
      <c r="AV71" s="964"/>
      <c r="AW71" s="964"/>
      <c r="AX71" s="964"/>
      <c r="AY71" s="914"/>
      <c r="AZ71" s="961" t="s">
        <v>607</v>
      </c>
      <c r="BA71" s="966"/>
      <c r="BB71" s="966"/>
      <c r="BC71" s="966"/>
      <c r="BD71" s="967"/>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588</v>
      </c>
      <c r="C72" s="958"/>
      <c r="D72" s="958"/>
      <c r="E72" s="958"/>
      <c r="F72" s="958"/>
      <c r="G72" s="958"/>
      <c r="H72" s="958"/>
      <c r="I72" s="958"/>
      <c r="J72" s="958"/>
      <c r="K72" s="958"/>
      <c r="L72" s="958"/>
      <c r="M72" s="958"/>
      <c r="N72" s="958"/>
      <c r="O72" s="958"/>
      <c r="P72" s="959"/>
      <c r="Q72" s="963">
        <v>96</v>
      </c>
      <c r="R72" s="964"/>
      <c r="S72" s="964"/>
      <c r="T72" s="964"/>
      <c r="U72" s="914"/>
      <c r="V72" s="965">
        <v>72</v>
      </c>
      <c r="W72" s="964"/>
      <c r="X72" s="964"/>
      <c r="Y72" s="964"/>
      <c r="Z72" s="914"/>
      <c r="AA72" s="965">
        <v>24</v>
      </c>
      <c r="AB72" s="964"/>
      <c r="AC72" s="964"/>
      <c r="AD72" s="964"/>
      <c r="AE72" s="914"/>
      <c r="AF72" s="965">
        <v>24</v>
      </c>
      <c r="AG72" s="964"/>
      <c r="AH72" s="964"/>
      <c r="AI72" s="964"/>
      <c r="AJ72" s="914"/>
      <c r="AK72" s="965">
        <v>20</v>
      </c>
      <c r="AL72" s="964"/>
      <c r="AM72" s="964"/>
      <c r="AN72" s="964"/>
      <c r="AO72" s="914"/>
      <c r="AP72" s="965" t="s">
        <v>611</v>
      </c>
      <c r="AQ72" s="964"/>
      <c r="AR72" s="964"/>
      <c r="AS72" s="964"/>
      <c r="AT72" s="914"/>
      <c r="AU72" s="965" t="s">
        <v>611</v>
      </c>
      <c r="AV72" s="964"/>
      <c r="AW72" s="964"/>
      <c r="AX72" s="964"/>
      <c r="AY72" s="914"/>
      <c r="AZ72" s="968"/>
      <c r="BA72" s="966"/>
      <c r="BB72" s="966"/>
      <c r="BC72" s="966"/>
      <c r="BD72" s="967"/>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589</v>
      </c>
      <c r="C73" s="958"/>
      <c r="D73" s="958"/>
      <c r="E73" s="958"/>
      <c r="F73" s="958"/>
      <c r="G73" s="958"/>
      <c r="H73" s="958"/>
      <c r="I73" s="958"/>
      <c r="J73" s="958"/>
      <c r="K73" s="958"/>
      <c r="L73" s="958"/>
      <c r="M73" s="958"/>
      <c r="N73" s="958"/>
      <c r="O73" s="958"/>
      <c r="P73" s="959"/>
      <c r="Q73" s="963">
        <v>141</v>
      </c>
      <c r="R73" s="964"/>
      <c r="S73" s="964"/>
      <c r="T73" s="964"/>
      <c r="U73" s="914"/>
      <c r="V73" s="965">
        <v>138</v>
      </c>
      <c r="W73" s="964"/>
      <c r="X73" s="964"/>
      <c r="Y73" s="964"/>
      <c r="Z73" s="914"/>
      <c r="AA73" s="965">
        <v>3</v>
      </c>
      <c r="AB73" s="964"/>
      <c r="AC73" s="964"/>
      <c r="AD73" s="964"/>
      <c r="AE73" s="914"/>
      <c r="AF73" s="965">
        <v>3</v>
      </c>
      <c r="AG73" s="964"/>
      <c r="AH73" s="964"/>
      <c r="AI73" s="964"/>
      <c r="AJ73" s="914"/>
      <c r="AK73" s="965" t="s">
        <v>601</v>
      </c>
      <c r="AL73" s="964"/>
      <c r="AM73" s="964"/>
      <c r="AN73" s="964"/>
      <c r="AO73" s="914"/>
      <c r="AP73" s="965">
        <v>5</v>
      </c>
      <c r="AQ73" s="964"/>
      <c r="AR73" s="964"/>
      <c r="AS73" s="964"/>
      <c r="AT73" s="914"/>
      <c r="AU73" s="965">
        <v>1</v>
      </c>
      <c r="AV73" s="964"/>
      <c r="AW73" s="964"/>
      <c r="AX73" s="964"/>
      <c r="AY73" s="914"/>
      <c r="AZ73" s="968"/>
      <c r="BA73" s="966"/>
      <c r="BB73" s="966"/>
      <c r="BC73" s="966"/>
      <c r="BD73" s="967"/>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590</v>
      </c>
      <c r="C74" s="958"/>
      <c r="D74" s="958"/>
      <c r="E74" s="958"/>
      <c r="F74" s="958"/>
      <c r="G74" s="958"/>
      <c r="H74" s="958"/>
      <c r="I74" s="958"/>
      <c r="J74" s="958"/>
      <c r="K74" s="958"/>
      <c r="L74" s="958"/>
      <c r="M74" s="958"/>
      <c r="N74" s="958"/>
      <c r="O74" s="958"/>
      <c r="P74" s="959"/>
      <c r="Q74" s="963">
        <v>617</v>
      </c>
      <c r="R74" s="964"/>
      <c r="S74" s="964"/>
      <c r="T74" s="964"/>
      <c r="U74" s="914"/>
      <c r="V74" s="965">
        <v>579</v>
      </c>
      <c r="W74" s="964"/>
      <c r="X74" s="964"/>
      <c r="Y74" s="964"/>
      <c r="Z74" s="914"/>
      <c r="AA74" s="965">
        <v>38</v>
      </c>
      <c r="AB74" s="964"/>
      <c r="AC74" s="964"/>
      <c r="AD74" s="964"/>
      <c r="AE74" s="914"/>
      <c r="AF74" s="965">
        <v>38</v>
      </c>
      <c r="AG74" s="964"/>
      <c r="AH74" s="964"/>
      <c r="AI74" s="964"/>
      <c r="AJ74" s="914"/>
      <c r="AK74" s="965" t="s">
        <v>601</v>
      </c>
      <c r="AL74" s="964"/>
      <c r="AM74" s="964"/>
      <c r="AN74" s="964"/>
      <c r="AO74" s="914"/>
      <c r="AP74" s="965">
        <v>415</v>
      </c>
      <c r="AQ74" s="964"/>
      <c r="AR74" s="964"/>
      <c r="AS74" s="964"/>
      <c r="AT74" s="914"/>
      <c r="AU74" s="965">
        <v>58</v>
      </c>
      <c r="AV74" s="964"/>
      <c r="AW74" s="964"/>
      <c r="AX74" s="964"/>
      <c r="AY74" s="914"/>
      <c r="AZ74" s="968"/>
      <c r="BA74" s="966"/>
      <c r="BB74" s="966"/>
      <c r="BC74" s="966"/>
      <c r="BD74" s="967"/>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591</v>
      </c>
      <c r="C75" s="958"/>
      <c r="D75" s="958"/>
      <c r="E75" s="958"/>
      <c r="F75" s="958"/>
      <c r="G75" s="958"/>
      <c r="H75" s="958"/>
      <c r="I75" s="958"/>
      <c r="J75" s="958"/>
      <c r="K75" s="958"/>
      <c r="L75" s="958"/>
      <c r="M75" s="958"/>
      <c r="N75" s="958"/>
      <c r="O75" s="958"/>
      <c r="P75" s="959"/>
      <c r="Q75" s="963">
        <v>855</v>
      </c>
      <c r="R75" s="964"/>
      <c r="S75" s="964"/>
      <c r="T75" s="964"/>
      <c r="U75" s="914"/>
      <c r="V75" s="965">
        <v>830</v>
      </c>
      <c r="W75" s="964"/>
      <c r="X75" s="964"/>
      <c r="Y75" s="964"/>
      <c r="Z75" s="914"/>
      <c r="AA75" s="965">
        <v>25</v>
      </c>
      <c r="AB75" s="964"/>
      <c r="AC75" s="964"/>
      <c r="AD75" s="964"/>
      <c r="AE75" s="914"/>
      <c r="AF75" s="965">
        <v>25</v>
      </c>
      <c r="AG75" s="964"/>
      <c r="AH75" s="964"/>
      <c r="AI75" s="964"/>
      <c r="AJ75" s="914"/>
      <c r="AK75" s="965" t="s">
        <v>520</v>
      </c>
      <c r="AL75" s="964"/>
      <c r="AM75" s="964"/>
      <c r="AN75" s="964"/>
      <c r="AO75" s="914"/>
      <c r="AP75" s="965">
        <v>44</v>
      </c>
      <c r="AQ75" s="964"/>
      <c r="AR75" s="964"/>
      <c r="AS75" s="964"/>
      <c r="AT75" s="914"/>
      <c r="AU75" s="965">
        <v>3</v>
      </c>
      <c r="AV75" s="964"/>
      <c r="AW75" s="964"/>
      <c r="AX75" s="964"/>
      <c r="AY75" s="914"/>
      <c r="AZ75" s="968"/>
      <c r="BA75" s="966"/>
      <c r="BB75" s="966"/>
      <c r="BC75" s="966"/>
      <c r="BD75" s="967"/>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592</v>
      </c>
      <c r="C76" s="958"/>
      <c r="D76" s="958"/>
      <c r="E76" s="958"/>
      <c r="F76" s="958"/>
      <c r="G76" s="958"/>
      <c r="H76" s="958"/>
      <c r="I76" s="958"/>
      <c r="J76" s="958"/>
      <c r="K76" s="958"/>
      <c r="L76" s="958"/>
      <c r="M76" s="958"/>
      <c r="N76" s="958"/>
      <c r="O76" s="958"/>
      <c r="P76" s="959"/>
      <c r="Q76" s="963">
        <v>1412</v>
      </c>
      <c r="R76" s="964"/>
      <c r="S76" s="964"/>
      <c r="T76" s="964"/>
      <c r="U76" s="914"/>
      <c r="V76" s="965">
        <v>1403</v>
      </c>
      <c r="W76" s="964"/>
      <c r="X76" s="964"/>
      <c r="Y76" s="964"/>
      <c r="Z76" s="914"/>
      <c r="AA76" s="965">
        <v>9</v>
      </c>
      <c r="AB76" s="964"/>
      <c r="AC76" s="964"/>
      <c r="AD76" s="964"/>
      <c r="AE76" s="914"/>
      <c r="AF76" s="965">
        <v>9</v>
      </c>
      <c r="AG76" s="964"/>
      <c r="AH76" s="964"/>
      <c r="AI76" s="964"/>
      <c r="AJ76" s="914"/>
      <c r="AK76" s="965" t="s">
        <v>520</v>
      </c>
      <c r="AL76" s="964"/>
      <c r="AM76" s="964"/>
      <c r="AN76" s="964"/>
      <c r="AO76" s="914"/>
      <c r="AP76" s="965">
        <v>720</v>
      </c>
      <c r="AQ76" s="964"/>
      <c r="AR76" s="964"/>
      <c r="AS76" s="964"/>
      <c r="AT76" s="914"/>
      <c r="AU76" s="965">
        <v>111</v>
      </c>
      <c r="AV76" s="964"/>
      <c r="AW76" s="964"/>
      <c r="AX76" s="964"/>
      <c r="AY76" s="914"/>
      <c r="AZ76" s="968"/>
      <c r="BA76" s="966"/>
      <c r="BB76" s="966"/>
      <c r="BC76" s="966"/>
      <c r="BD76" s="967"/>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593</v>
      </c>
      <c r="C77" s="958"/>
      <c r="D77" s="958"/>
      <c r="E77" s="958"/>
      <c r="F77" s="958"/>
      <c r="G77" s="958"/>
      <c r="H77" s="958"/>
      <c r="I77" s="958"/>
      <c r="J77" s="958"/>
      <c r="K77" s="958"/>
      <c r="L77" s="958"/>
      <c r="M77" s="958"/>
      <c r="N77" s="958"/>
      <c r="O77" s="958"/>
      <c r="P77" s="959"/>
      <c r="Q77" s="963">
        <v>904</v>
      </c>
      <c r="R77" s="964"/>
      <c r="S77" s="964"/>
      <c r="T77" s="964"/>
      <c r="U77" s="914"/>
      <c r="V77" s="965">
        <v>517</v>
      </c>
      <c r="W77" s="964"/>
      <c r="X77" s="964"/>
      <c r="Y77" s="964"/>
      <c r="Z77" s="914"/>
      <c r="AA77" s="965">
        <v>387</v>
      </c>
      <c r="AB77" s="964"/>
      <c r="AC77" s="964"/>
      <c r="AD77" s="964"/>
      <c r="AE77" s="914"/>
      <c r="AF77" s="965">
        <v>1155</v>
      </c>
      <c r="AG77" s="964"/>
      <c r="AH77" s="964"/>
      <c r="AI77" s="964"/>
      <c r="AJ77" s="914"/>
      <c r="AK77" s="965" t="s">
        <v>520</v>
      </c>
      <c r="AL77" s="964"/>
      <c r="AM77" s="964"/>
      <c r="AN77" s="964"/>
      <c r="AO77" s="914"/>
      <c r="AP77" s="965" t="s">
        <v>602</v>
      </c>
      <c r="AQ77" s="964"/>
      <c r="AR77" s="964"/>
      <c r="AS77" s="964"/>
      <c r="AT77" s="914"/>
      <c r="AU77" s="965" t="s">
        <v>602</v>
      </c>
      <c r="AV77" s="964"/>
      <c r="AW77" s="964"/>
      <c r="AX77" s="964"/>
      <c r="AY77" s="914"/>
      <c r="AZ77" s="968" t="s">
        <v>608</v>
      </c>
      <c r="BA77" s="966"/>
      <c r="BB77" s="966"/>
      <c r="BC77" s="966"/>
      <c r="BD77" s="967"/>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594</v>
      </c>
      <c r="C78" s="958"/>
      <c r="D78" s="958"/>
      <c r="E78" s="958"/>
      <c r="F78" s="958"/>
      <c r="G78" s="958"/>
      <c r="H78" s="958"/>
      <c r="I78" s="958"/>
      <c r="J78" s="958"/>
      <c r="K78" s="958"/>
      <c r="L78" s="958"/>
      <c r="M78" s="958"/>
      <c r="N78" s="958"/>
      <c r="O78" s="958"/>
      <c r="P78" s="959"/>
      <c r="Q78" s="963">
        <v>52</v>
      </c>
      <c r="R78" s="964"/>
      <c r="S78" s="964"/>
      <c r="T78" s="964"/>
      <c r="U78" s="914"/>
      <c r="V78" s="965">
        <v>47</v>
      </c>
      <c r="W78" s="964"/>
      <c r="X78" s="964"/>
      <c r="Y78" s="964"/>
      <c r="Z78" s="914"/>
      <c r="AA78" s="965">
        <v>5</v>
      </c>
      <c r="AB78" s="964"/>
      <c r="AC78" s="964"/>
      <c r="AD78" s="964"/>
      <c r="AE78" s="914"/>
      <c r="AF78" s="965">
        <v>5</v>
      </c>
      <c r="AG78" s="964"/>
      <c r="AH78" s="964"/>
      <c r="AI78" s="964"/>
      <c r="AJ78" s="914"/>
      <c r="AK78" s="965">
        <v>24</v>
      </c>
      <c r="AL78" s="964"/>
      <c r="AM78" s="964"/>
      <c r="AN78" s="964"/>
      <c r="AO78" s="914"/>
      <c r="AP78" s="965" t="s">
        <v>602</v>
      </c>
      <c r="AQ78" s="964"/>
      <c r="AR78" s="964"/>
      <c r="AS78" s="964"/>
      <c r="AT78" s="914"/>
      <c r="AU78" s="965" t="s">
        <v>602</v>
      </c>
      <c r="AV78" s="964"/>
      <c r="AW78" s="964"/>
      <c r="AX78" s="964"/>
      <c r="AY78" s="914"/>
      <c r="AZ78" s="968" t="s">
        <v>604</v>
      </c>
      <c r="BA78" s="966"/>
      <c r="BB78" s="966"/>
      <c r="BC78" s="966"/>
      <c r="BD78" s="967"/>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595</v>
      </c>
      <c r="C79" s="958"/>
      <c r="D79" s="958"/>
      <c r="E79" s="958"/>
      <c r="F79" s="958"/>
      <c r="G79" s="958"/>
      <c r="H79" s="958"/>
      <c r="I79" s="958"/>
      <c r="J79" s="958"/>
      <c r="K79" s="958"/>
      <c r="L79" s="958"/>
      <c r="M79" s="958"/>
      <c r="N79" s="958"/>
      <c r="O79" s="958"/>
      <c r="P79" s="959"/>
      <c r="Q79" s="963">
        <v>2704</v>
      </c>
      <c r="R79" s="964"/>
      <c r="S79" s="964"/>
      <c r="T79" s="964"/>
      <c r="U79" s="914"/>
      <c r="V79" s="965">
        <v>2704</v>
      </c>
      <c r="W79" s="964"/>
      <c r="X79" s="964"/>
      <c r="Y79" s="964"/>
      <c r="Z79" s="914"/>
      <c r="AA79" s="965">
        <v>0</v>
      </c>
      <c r="AB79" s="964"/>
      <c r="AC79" s="964"/>
      <c r="AD79" s="964"/>
      <c r="AE79" s="914"/>
      <c r="AF79" s="965">
        <v>0</v>
      </c>
      <c r="AG79" s="964"/>
      <c r="AH79" s="964"/>
      <c r="AI79" s="964"/>
      <c r="AJ79" s="914"/>
      <c r="AK79" s="965" t="s">
        <v>603</v>
      </c>
      <c r="AL79" s="964"/>
      <c r="AM79" s="964"/>
      <c r="AN79" s="964"/>
      <c r="AO79" s="914"/>
      <c r="AP79" s="965" t="s">
        <v>602</v>
      </c>
      <c r="AQ79" s="964"/>
      <c r="AR79" s="964"/>
      <c r="AS79" s="964"/>
      <c r="AT79" s="914"/>
      <c r="AU79" s="965" t="s">
        <v>602</v>
      </c>
      <c r="AV79" s="964"/>
      <c r="AW79" s="964"/>
      <c r="AX79" s="964"/>
      <c r="AY79" s="914"/>
      <c r="AZ79" s="968" t="s">
        <v>609</v>
      </c>
      <c r="BA79" s="966"/>
      <c r="BB79" s="966"/>
      <c r="BC79" s="966"/>
      <c r="BD79" s="967"/>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596</v>
      </c>
      <c r="C80" s="958"/>
      <c r="D80" s="958"/>
      <c r="E80" s="958"/>
      <c r="F80" s="958"/>
      <c r="G80" s="958"/>
      <c r="H80" s="958"/>
      <c r="I80" s="958"/>
      <c r="J80" s="958"/>
      <c r="K80" s="958"/>
      <c r="L80" s="958"/>
      <c r="M80" s="958"/>
      <c r="N80" s="958"/>
      <c r="O80" s="958"/>
      <c r="P80" s="959"/>
      <c r="Q80" s="963">
        <v>75</v>
      </c>
      <c r="R80" s="964"/>
      <c r="S80" s="964"/>
      <c r="T80" s="964"/>
      <c r="U80" s="914"/>
      <c r="V80" s="965">
        <v>74</v>
      </c>
      <c r="W80" s="964"/>
      <c r="X80" s="964"/>
      <c r="Y80" s="964"/>
      <c r="Z80" s="914"/>
      <c r="AA80" s="965">
        <v>1</v>
      </c>
      <c r="AB80" s="964"/>
      <c r="AC80" s="964"/>
      <c r="AD80" s="964"/>
      <c r="AE80" s="914"/>
      <c r="AF80" s="965">
        <v>1</v>
      </c>
      <c r="AG80" s="964"/>
      <c r="AH80" s="964"/>
      <c r="AI80" s="964"/>
      <c r="AJ80" s="914"/>
      <c r="AK80" s="965" t="s">
        <v>611</v>
      </c>
      <c r="AL80" s="964"/>
      <c r="AM80" s="964"/>
      <c r="AN80" s="964"/>
      <c r="AO80" s="914"/>
      <c r="AP80" s="965" t="s">
        <v>611</v>
      </c>
      <c r="AQ80" s="964"/>
      <c r="AR80" s="964"/>
      <c r="AS80" s="964"/>
      <c r="AT80" s="914"/>
      <c r="AU80" s="965" t="s">
        <v>611</v>
      </c>
      <c r="AV80" s="964"/>
      <c r="AW80" s="964"/>
      <c r="AX80" s="964"/>
      <c r="AY80" s="914"/>
      <c r="AZ80" s="968" t="s">
        <v>604</v>
      </c>
      <c r="BA80" s="966"/>
      <c r="BB80" s="966"/>
      <c r="BC80" s="966"/>
      <c r="BD80" s="967"/>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597</v>
      </c>
      <c r="C81" s="958"/>
      <c r="D81" s="958"/>
      <c r="E81" s="958"/>
      <c r="F81" s="958"/>
      <c r="G81" s="958"/>
      <c r="H81" s="958"/>
      <c r="I81" s="958"/>
      <c r="J81" s="958"/>
      <c r="K81" s="958"/>
      <c r="L81" s="958"/>
      <c r="M81" s="958"/>
      <c r="N81" s="958"/>
      <c r="O81" s="958"/>
      <c r="P81" s="959"/>
      <c r="Q81" s="960">
        <v>282107</v>
      </c>
      <c r="R81" s="915"/>
      <c r="S81" s="915"/>
      <c r="T81" s="915"/>
      <c r="U81" s="915"/>
      <c r="V81" s="915">
        <v>282097</v>
      </c>
      <c r="W81" s="915"/>
      <c r="X81" s="915"/>
      <c r="Y81" s="915"/>
      <c r="Z81" s="915"/>
      <c r="AA81" s="915">
        <v>10</v>
      </c>
      <c r="AB81" s="915"/>
      <c r="AC81" s="915"/>
      <c r="AD81" s="915"/>
      <c r="AE81" s="915"/>
      <c r="AF81" s="915">
        <v>10</v>
      </c>
      <c r="AG81" s="915"/>
      <c r="AH81" s="915"/>
      <c r="AI81" s="915"/>
      <c r="AJ81" s="915"/>
      <c r="AK81" s="915">
        <v>7330</v>
      </c>
      <c r="AL81" s="915"/>
      <c r="AM81" s="915"/>
      <c r="AN81" s="915"/>
      <c r="AO81" s="915"/>
      <c r="AP81" s="915" t="s">
        <v>611</v>
      </c>
      <c r="AQ81" s="915"/>
      <c r="AR81" s="915"/>
      <c r="AS81" s="915"/>
      <c r="AT81" s="915"/>
      <c r="AU81" s="915" t="s">
        <v>611</v>
      </c>
      <c r="AV81" s="915"/>
      <c r="AW81" s="915"/>
      <c r="AX81" s="915"/>
      <c r="AY81" s="915"/>
      <c r="AZ81" s="961" t="s">
        <v>610</v>
      </c>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1584</v>
      </c>
      <c r="AG88" s="926"/>
      <c r="AH88" s="926"/>
      <c r="AI88" s="926"/>
      <c r="AJ88" s="926"/>
      <c r="AK88" s="923"/>
      <c r="AL88" s="923"/>
      <c r="AM88" s="923"/>
      <c r="AN88" s="923"/>
      <c r="AO88" s="923"/>
      <c r="AP88" s="926">
        <v>1184</v>
      </c>
      <c r="AQ88" s="926"/>
      <c r="AR88" s="926"/>
      <c r="AS88" s="926"/>
      <c r="AT88" s="926"/>
      <c r="AU88" s="926">
        <v>173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427</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v>206</v>
      </c>
      <c r="CS102" s="934"/>
      <c r="CT102" s="934"/>
      <c r="CU102" s="934"/>
      <c r="CV102" s="980"/>
      <c r="CW102" s="979">
        <v>20</v>
      </c>
      <c r="CX102" s="934"/>
      <c r="CY102" s="934"/>
      <c r="CZ102" s="934"/>
      <c r="DA102" s="980"/>
      <c r="DB102" s="979" t="s">
        <v>520</v>
      </c>
      <c r="DC102" s="934"/>
      <c r="DD102" s="934"/>
      <c r="DE102" s="934"/>
      <c r="DF102" s="980"/>
      <c r="DG102" s="979" t="s">
        <v>520</v>
      </c>
      <c r="DH102" s="934"/>
      <c r="DI102" s="934"/>
      <c r="DJ102" s="934"/>
      <c r="DK102" s="980"/>
      <c r="DL102" s="979" t="s">
        <v>520</v>
      </c>
      <c r="DM102" s="934"/>
      <c r="DN102" s="934"/>
      <c r="DO102" s="934"/>
      <c r="DP102" s="980"/>
      <c r="DQ102" s="979" t="s">
        <v>520</v>
      </c>
      <c r="DR102" s="934"/>
      <c r="DS102" s="934"/>
      <c r="DT102" s="934"/>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428</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429</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432</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433</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434</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435</v>
      </c>
      <c r="AB109" s="982"/>
      <c r="AC109" s="982"/>
      <c r="AD109" s="982"/>
      <c r="AE109" s="983"/>
      <c r="AF109" s="981" t="s">
        <v>309</v>
      </c>
      <c r="AG109" s="982"/>
      <c r="AH109" s="982"/>
      <c r="AI109" s="982"/>
      <c r="AJ109" s="983"/>
      <c r="AK109" s="981" t="s">
        <v>308</v>
      </c>
      <c r="AL109" s="982"/>
      <c r="AM109" s="982"/>
      <c r="AN109" s="982"/>
      <c r="AO109" s="983"/>
      <c r="AP109" s="981" t="s">
        <v>436</v>
      </c>
      <c r="AQ109" s="982"/>
      <c r="AR109" s="982"/>
      <c r="AS109" s="982"/>
      <c r="AT109" s="984"/>
      <c r="AU109" s="1001" t="s">
        <v>434</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435</v>
      </c>
      <c r="BR109" s="982"/>
      <c r="BS109" s="982"/>
      <c r="BT109" s="982"/>
      <c r="BU109" s="983"/>
      <c r="BV109" s="981" t="s">
        <v>309</v>
      </c>
      <c r="BW109" s="982"/>
      <c r="BX109" s="982"/>
      <c r="BY109" s="982"/>
      <c r="BZ109" s="983"/>
      <c r="CA109" s="981" t="s">
        <v>308</v>
      </c>
      <c r="CB109" s="982"/>
      <c r="CC109" s="982"/>
      <c r="CD109" s="982"/>
      <c r="CE109" s="983"/>
      <c r="CF109" s="1002" t="s">
        <v>436</v>
      </c>
      <c r="CG109" s="1002"/>
      <c r="CH109" s="1002"/>
      <c r="CI109" s="1002"/>
      <c r="CJ109" s="1002"/>
      <c r="CK109" s="981" t="s">
        <v>437</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435</v>
      </c>
      <c r="DH109" s="982"/>
      <c r="DI109" s="982"/>
      <c r="DJ109" s="982"/>
      <c r="DK109" s="983"/>
      <c r="DL109" s="981" t="s">
        <v>309</v>
      </c>
      <c r="DM109" s="982"/>
      <c r="DN109" s="982"/>
      <c r="DO109" s="982"/>
      <c r="DP109" s="983"/>
      <c r="DQ109" s="981" t="s">
        <v>308</v>
      </c>
      <c r="DR109" s="982"/>
      <c r="DS109" s="982"/>
      <c r="DT109" s="982"/>
      <c r="DU109" s="983"/>
      <c r="DV109" s="981" t="s">
        <v>436</v>
      </c>
      <c r="DW109" s="982"/>
      <c r="DX109" s="982"/>
      <c r="DY109" s="982"/>
      <c r="DZ109" s="984"/>
    </row>
    <row r="110" spans="1:131" s="247" customFormat="1" ht="26.25" customHeight="1" x14ac:dyDescent="0.15">
      <c r="A110" s="985" t="s">
        <v>438</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353547</v>
      </c>
      <c r="AB110" s="989"/>
      <c r="AC110" s="989"/>
      <c r="AD110" s="989"/>
      <c r="AE110" s="990"/>
      <c r="AF110" s="991">
        <v>363507</v>
      </c>
      <c r="AG110" s="989"/>
      <c r="AH110" s="989"/>
      <c r="AI110" s="989"/>
      <c r="AJ110" s="990"/>
      <c r="AK110" s="991">
        <v>346702</v>
      </c>
      <c r="AL110" s="989"/>
      <c r="AM110" s="989"/>
      <c r="AN110" s="989"/>
      <c r="AO110" s="990"/>
      <c r="AP110" s="992">
        <v>13.6</v>
      </c>
      <c r="AQ110" s="993"/>
      <c r="AR110" s="993"/>
      <c r="AS110" s="993"/>
      <c r="AT110" s="994"/>
      <c r="AU110" s="995" t="s">
        <v>73</v>
      </c>
      <c r="AV110" s="996"/>
      <c r="AW110" s="996"/>
      <c r="AX110" s="996"/>
      <c r="AY110" s="996"/>
      <c r="AZ110" s="1037" t="s">
        <v>439</v>
      </c>
      <c r="BA110" s="986"/>
      <c r="BB110" s="986"/>
      <c r="BC110" s="986"/>
      <c r="BD110" s="986"/>
      <c r="BE110" s="986"/>
      <c r="BF110" s="986"/>
      <c r="BG110" s="986"/>
      <c r="BH110" s="986"/>
      <c r="BI110" s="986"/>
      <c r="BJ110" s="986"/>
      <c r="BK110" s="986"/>
      <c r="BL110" s="986"/>
      <c r="BM110" s="986"/>
      <c r="BN110" s="986"/>
      <c r="BO110" s="986"/>
      <c r="BP110" s="987"/>
      <c r="BQ110" s="1023">
        <v>3325586</v>
      </c>
      <c r="BR110" s="1024"/>
      <c r="BS110" s="1024"/>
      <c r="BT110" s="1024"/>
      <c r="BU110" s="1024"/>
      <c r="BV110" s="1024">
        <v>3365468</v>
      </c>
      <c r="BW110" s="1024"/>
      <c r="BX110" s="1024"/>
      <c r="BY110" s="1024"/>
      <c r="BZ110" s="1024"/>
      <c r="CA110" s="1024">
        <v>3311548</v>
      </c>
      <c r="CB110" s="1024"/>
      <c r="CC110" s="1024"/>
      <c r="CD110" s="1024"/>
      <c r="CE110" s="1024"/>
      <c r="CF110" s="1038">
        <v>130.1</v>
      </c>
      <c r="CG110" s="1039"/>
      <c r="CH110" s="1039"/>
      <c r="CI110" s="1039"/>
      <c r="CJ110" s="1039"/>
      <c r="CK110" s="1040" t="s">
        <v>440</v>
      </c>
      <c r="CL110" s="1041"/>
      <c r="CM110" s="1020" t="s">
        <v>441</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442</v>
      </c>
      <c r="DH110" s="1024"/>
      <c r="DI110" s="1024"/>
      <c r="DJ110" s="1024"/>
      <c r="DK110" s="1024"/>
      <c r="DL110" s="1024" t="s">
        <v>442</v>
      </c>
      <c r="DM110" s="1024"/>
      <c r="DN110" s="1024"/>
      <c r="DO110" s="1024"/>
      <c r="DP110" s="1024"/>
      <c r="DQ110" s="1024" t="s">
        <v>443</v>
      </c>
      <c r="DR110" s="1024"/>
      <c r="DS110" s="1024"/>
      <c r="DT110" s="1024"/>
      <c r="DU110" s="1024"/>
      <c r="DV110" s="1025" t="s">
        <v>127</v>
      </c>
      <c r="DW110" s="1025"/>
      <c r="DX110" s="1025"/>
      <c r="DY110" s="1025"/>
      <c r="DZ110" s="1026"/>
    </row>
    <row r="111" spans="1:131" s="247" customFormat="1" ht="26.25" customHeight="1" x14ac:dyDescent="0.15">
      <c r="A111" s="1027" t="s">
        <v>444</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127</v>
      </c>
      <c r="AB111" s="1031"/>
      <c r="AC111" s="1031"/>
      <c r="AD111" s="1031"/>
      <c r="AE111" s="1032"/>
      <c r="AF111" s="1033" t="s">
        <v>127</v>
      </c>
      <c r="AG111" s="1031"/>
      <c r="AH111" s="1031"/>
      <c r="AI111" s="1031"/>
      <c r="AJ111" s="1032"/>
      <c r="AK111" s="1033" t="s">
        <v>442</v>
      </c>
      <c r="AL111" s="1031"/>
      <c r="AM111" s="1031"/>
      <c r="AN111" s="1031"/>
      <c r="AO111" s="1032"/>
      <c r="AP111" s="1034" t="s">
        <v>442</v>
      </c>
      <c r="AQ111" s="1035"/>
      <c r="AR111" s="1035"/>
      <c r="AS111" s="1035"/>
      <c r="AT111" s="1036"/>
      <c r="AU111" s="997"/>
      <c r="AV111" s="998"/>
      <c r="AW111" s="998"/>
      <c r="AX111" s="998"/>
      <c r="AY111" s="998"/>
      <c r="AZ111" s="1046" t="s">
        <v>445</v>
      </c>
      <c r="BA111" s="1047"/>
      <c r="BB111" s="1047"/>
      <c r="BC111" s="1047"/>
      <c r="BD111" s="1047"/>
      <c r="BE111" s="1047"/>
      <c r="BF111" s="1047"/>
      <c r="BG111" s="1047"/>
      <c r="BH111" s="1047"/>
      <c r="BI111" s="1047"/>
      <c r="BJ111" s="1047"/>
      <c r="BK111" s="1047"/>
      <c r="BL111" s="1047"/>
      <c r="BM111" s="1047"/>
      <c r="BN111" s="1047"/>
      <c r="BO111" s="1047"/>
      <c r="BP111" s="1048"/>
      <c r="BQ111" s="1016">
        <v>118872</v>
      </c>
      <c r="BR111" s="1017"/>
      <c r="BS111" s="1017"/>
      <c r="BT111" s="1017"/>
      <c r="BU111" s="1017"/>
      <c r="BV111" s="1017">
        <v>109450</v>
      </c>
      <c r="BW111" s="1017"/>
      <c r="BX111" s="1017"/>
      <c r="BY111" s="1017"/>
      <c r="BZ111" s="1017"/>
      <c r="CA111" s="1017">
        <v>86117</v>
      </c>
      <c r="CB111" s="1017"/>
      <c r="CC111" s="1017"/>
      <c r="CD111" s="1017"/>
      <c r="CE111" s="1017"/>
      <c r="CF111" s="1011">
        <v>3.4</v>
      </c>
      <c r="CG111" s="1012"/>
      <c r="CH111" s="1012"/>
      <c r="CI111" s="1012"/>
      <c r="CJ111" s="1012"/>
      <c r="CK111" s="1042"/>
      <c r="CL111" s="1043"/>
      <c r="CM111" s="1013" t="s">
        <v>446</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443</v>
      </c>
      <c r="DH111" s="1017"/>
      <c r="DI111" s="1017"/>
      <c r="DJ111" s="1017"/>
      <c r="DK111" s="1017"/>
      <c r="DL111" s="1017" t="s">
        <v>442</v>
      </c>
      <c r="DM111" s="1017"/>
      <c r="DN111" s="1017"/>
      <c r="DO111" s="1017"/>
      <c r="DP111" s="1017"/>
      <c r="DQ111" s="1017" t="s">
        <v>443</v>
      </c>
      <c r="DR111" s="1017"/>
      <c r="DS111" s="1017"/>
      <c r="DT111" s="1017"/>
      <c r="DU111" s="1017"/>
      <c r="DV111" s="1018" t="s">
        <v>443</v>
      </c>
      <c r="DW111" s="1018"/>
      <c r="DX111" s="1018"/>
      <c r="DY111" s="1018"/>
      <c r="DZ111" s="1019"/>
    </row>
    <row r="112" spans="1:131" s="247" customFormat="1" ht="26.25" customHeight="1" x14ac:dyDescent="0.15">
      <c r="A112" s="1049" t="s">
        <v>447</v>
      </c>
      <c r="B112" s="1050"/>
      <c r="C112" s="1047" t="s">
        <v>448</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443</v>
      </c>
      <c r="AB112" s="1056"/>
      <c r="AC112" s="1056"/>
      <c r="AD112" s="1056"/>
      <c r="AE112" s="1057"/>
      <c r="AF112" s="1058" t="s">
        <v>443</v>
      </c>
      <c r="AG112" s="1056"/>
      <c r="AH112" s="1056"/>
      <c r="AI112" s="1056"/>
      <c r="AJ112" s="1057"/>
      <c r="AK112" s="1058" t="s">
        <v>127</v>
      </c>
      <c r="AL112" s="1056"/>
      <c r="AM112" s="1056"/>
      <c r="AN112" s="1056"/>
      <c r="AO112" s="1057"/>
      <c r="AP112" s="1059" t="s">
        <v>442</v>
      </c>
      <c r="AQ112" s="1060"/>
      <c r="AR112" s="1060"/>
      <c r="AS112" s="1060"/>
      <c r="AT112" s="1061"/>
      <c r="AU112" s="997"/>
      <c r="AV112" s="998"/>
      <c r="AW112" s="998"/>
      <c r="AX112" s="998"/>
      <c r="AY112" s="998"/>
      <c r="AZ112" s="1046" t="s">
        <v>449</v>
      </c>
      <c r="BA112" s="1047"/>
      <c r="BB112" s="1047"/>
      <c r="BC112" s="1047"/>
      <c r="BD112" s="1047"/>
      <c r="BE112" s="1047"/>
      <c r="BF112" s="1047"/>
      <c r="BG112" s="1047"/>
      <c r="BH112" s="1047"/>
      <c r="BI112" s="1047"/>
      <c r="BJ112" s="1047"/>
      <c r="BK112" s="1047"/>
      <c r="BL112" s="1047"/>
      <c r="BM112" s="1047"/>
      <c r="BN112" s="1047"/>
      <c r="BO112" s="1047"/>
      <c r="BP112" s="1048"/>
      <c r="BQ112" s="1016">
        <v>2806784</v>
      </c>
      <c r="BR112" s="1017"/>
      <c r="BS112" s="1017"/>
      <c r="BT112" s="1017"/>
      <c r="BU112" s="1017"/>
      <c r="BV112" s="1017">
        <v>2856483</v>
      </c>
      <c r="BW112" s="1017"/>
      <c r="BX112" s="1017"/>
      <c r="BY112" s="1017"/>
      <c r="BZ112" s="1017"/>
      <c r="CA112" s="1017">
        <v>2884123</v>
      </c>
      <c r="CB112" s="1017"/>
      <c r="CC112" s="1017"/>
      <c r="CD112" s="1017"/>
      <c r="CE112" s="1017"/>
      <c r="CF112" s="1011">
        <v>113.3</v>
      </c>
      <c r="CG112" s="1012"/>
      <c r="CH112" s="1012"/>
      <c r="CI112" s="1012"/>
      <c r="CJ112" s="1012"/>
      <c r="CK112" s="1042"/>
      <c r="CL112" s="1043"/>
      <c r="CM112" s="1013" t="s">
        <v>450</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127</v>
      </c>
      <c r="DH112" s="1017"/>
      <c r="DI112" s="1017"/>
      <c r="DJ112" s="1017"/>
      <c r="DK112" s="1017"/>
      <c r="DL112" s="1017" t="s">
        <v>127</v>
      </c>
      <c r="DM112" s="1017"/>
      <c r="DN112" s="1017"/>
      <c r="DO112" s="1017"/>
      <c r="DP112" s="1017"/>
      <c r="DQ112" s="1017" t="s">
        <v>127</v>
      </c>
      <c r="DR112" s="1017"/>
      <c r="DS112" s="1017"/>
      <c r="DT112" s="1017"/>
      <c r="DU112" s="1017"/>
      <c r="DV112" s="1018" t="s">
        <v>127</v>
      </c>
      <c r="DW112" s="1018"/>
      <c r="DX112" s="1018"/>
      <c r="DY112" s="1018"/>
      <c r="DZ112" s="1019"/>
    </row>
    <row r="113" spans="1:130" s="247" customFormat="1" ht="26.25" customHeight="1" x14ac:dyDescent="0.15">
      <c r="A113" s="1051"/>
      <c r="B113" s="1052"/>
      <c r="C113" s="1047" t="s">
        <v>451</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163255</v>
      </c>
      <c r="AB113" s="1031"/>
      <c r="AC113" s="1031"/>
      <c r="AD113" s="1031"/>
      <c r="AE113" s="1032"/>
      <c r="AF113" s="1033">
        <v>175574</v>
      </c>
      <c r="AG113" s="1031"/>
      <c r="AH113" s="1031"/>
      <c r="AI113" s="1031"/>
      <c r="AJ113" s="1032"/>
      <c r="AK113" s="1033">
        <v>179277</v>
      </c>
      <c r="AL113" s="1031"/>
      <c r="AM113" s="1031"/>
      <c r="AN113" s="1031"/>
      <c r="AO113" s="1032"/>
      <c r="AP113" s="1034">
        <v>7</v>
      </c>
      <c r="AQ113" s="1035"/>
      <c r="AR113" s="1035"/>
      <c r="AS113" s="1035"/>
      <c r="AT113" s="1036"/>
      <c r="AU113" s="997"/>
      <c r="AV113" s="998"/>
      <c r="AW113" s="998"/>
      <c r="AX113" s="998"/>
      <c r="AY113" s="998"/>
      <c r="AZ113" s="1046" t="s">
        <v>452</v>
      </c>
      <c r="BA113" s="1047"/>
      <c r="BB113" s="1047"/>
      <c r="BC113" s="1047"/>
      <c r="BD113" s="1047"/>
      <c r="BE113" s="1047"/>
      <c r="BF113" s="1047"/>
      <c r="BG113" s="1047"/>
      <c r="BH113" s="1047"/>
      <c r="BI113" s="1047"/>
      <c r="BJ113" s="1047"/>
      <c r="BK113" s="1047"/>
      <c r="BL113" s="1047"/>
      <c r="BM113" s="1047"/>
      <c r="BN113" s="1047"/>
      <c r="BO113" s="1047"/>
      <c r="BP113" s="1048"/>
      <c r="BQ113" s="1016">
        <v>197552</v>
      </c>
      <c r="BR113" s="1017"/>
      <c r="BS113" s="1017"/>
      <c r="BT113" s="1017"/>
      <c r="BU113" s="1017"/>
      <c r="BV113" s="1017">
        <v>199316</v>
      </c>
      <c r="BW113" s="1017"/>
      <c r="BX113" s="1017"/>
      <c r="BY113" s="1017"/>
      <c r="BZ113" s="1017"/>
      <c r="CA113" s="1017">
        <v>173131</v>
      </c>
      <c r="CB113" s="1017"/>
      <c r="CC113" s="1017"/>
      <c r="CD113" s="1017"/>
      <c r="CE113" s="1017"/>
      <c r="CF113" s="1011">
        <v>6.8</v>
      </c>
      <c r="CG113" s="1012"/>
      <c r="CH113" s="1012"/>
      <c r="CI113" s="1012"/>
      <c r="CJ113" s="1012"/>
      <c r="CK113" s="1042"/>
      <c r="CL113" s="1043"/>
      <c r="CM113" s="1013" t="s">
        <v>453</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442</v>
      </c>
      <c r="DH113" s="1056"/>
      <c r="DI113" s="1056"/>
      <c r="DJ113" s="1056"/>
      <c r="DK113" s="1057"/>
      <c r="DL113" s="1058" t="s">
        <v>442</v>
      </c>
      <c r="DM113" s="1056"/>
      <c r="DN113" s="1056"/>
      <c r="DO113" s="1056"/>
      <c r="DP113" s="1057"/>
      <c r="DQ113" s="1058" t="s">
        <v>442</v>
      </c>
      <c r="DR113" s="1056"/>
      <c r="DS113" s="1056"/>
      <c r="DT113" s="1056"/>
      <c r="DU113" s="1057"/>
      <c r="DV113" s="1059" t="s">
        <v>127</v>
      </c>
      <c r="DW113" s="1060"/>
      <c r="DX113" s="1060"/>
      <c r="DY113" s="1060"/>
      <c r="DZ113" s="1061"/>
    </row>
    <row r="114" spans="1:130" s="247" customFormat="1" ht="26.25" customHeight="1" x14ac:dyDescent="0.15">
      <c r="A114" s="1051"/>
      <c r="B114" s="1052"/>
      <c r="C114" s="1047" t="s">
        <v>454</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27506</v>
      </c>
      <c r="AB114" s="1056"/>
      <c r="AC114" s="1056"/>
      <c r="AD114" s="1056"/>
      <c r="AE114" s="1057"/>
      <c r="AF114" s="1058">
        <v>32935</v>
      </c>
      <c r="AG114" s="1056"/>
      <c r="AH114" s="1056"/>
      <c r="AI114" s="1056"/>
      <c r="AJ114" s="1057"/>
      <c r="AK114" s="1058">
        <v>39764</v>
      </c>
      <c r="AL114" s="1056"/>
      <c r="AM114" s="1056"/>
      <c r="AN114" s="1056"/>
      <c r="AO114" s="1057"/>
      <c r="AP114" s="1059">
        <v>1.6</v>
      </c>
      <c r="AQ114" s="1060"/>
      <c r="AR114" s="1060"/>
      <c r="AS114" s="1060"/>
      <c r="AT114" s="1061"/>
      <c r="AU114" s="997"/>
      <c r="AV114" s="998"/>
      <c r="AW114" s="998"/>
      <c r="AX114" s="998"/>
      <c r="AY114" s="998"/>
      <c r="AZ114" s="1046" t="s">
        <v>455</v>
      </c>
      <c r="BA114" s="1047"/>
      <c r="BB114" s="1047"/>
      <c r="BC114" s="1047"/>
      <c r="BD114" s="1047"/>
      <c r="BE114" s="1047"/>
      <c r="BF114" s="1047"/>
      <c r="BG114" s="1047"/>
      <c r="BH114" s="1047"/>
      <c r="BI114" s="1047"/>
      <c r="BJ114" s="1047"/>
      <c r="BK114" s="1047"/>
      <c r="BL114" s="1047"/>
      <c r="BM114" s="1047"/>
      <c r="BN114" s="1047"/>
      <c r="BO114" s="1047"/>
      <c r="BP114" s="1048"/>
      <c r="BQ114" s="1016">
        <v>171757</v>
      </c>
      <c r="BR114" s="1017"/>
      <c r="BS114" s="1017"/>
      <c r="BT114" s="1017"/>
      <c r="BU114" s="1017"/>
      <c r="BV114" s="1017">
        <v>145216</v>
      </c>
      <c r="BW114" s="1017"/>
      <c r="BX114" s="1017"/>
      <c r="BY114" s="1017"/>
      <c r="BZ114" s="1017"/>
      <c r="CA114" s="1017">
        <v>136363</v>
      </c>
      <c r="CB114" s="1017"/>
      <c r="CC114" s="1017"/>
      <c r="CD114" s="1017"/>
      <c r="CE114" s="1017"/>
      <c r="CF114" s="1011">
        <v>5.4</v>
      </c>
      <c r="CG114" s="1012"/>
      <c r="CH114" s="1012"/>
      <c r="CI114" s="1012"/>
      <c r="CJ114" s="1012"/>
      <c r="CK114" s="1042"/>
      <c r="CL114" s="1043"/>
      <c r="CM114" s="1013" t="s">
        <v>456</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127</v>
      </c>
      <c r="DH114" s="1056"/>
      <c r="DI114" s="1056"/>
      <c r="DJ114" s="1056"/>
      <c r="DK114" s="1057"/>
      <c r="DL114" s="1058" t="s">
        <v>127</v>
      </c>
      <c r="DM114" s="1056"/>
      <c r="DN114" s="1056"/>
      <c r="DO114" s="1056"/>
      <c r="DP114" s="1057"/>
      <c r="DQ114" s="1058" t="s">
        <v>457</v>
      </c>
      <c r="DR114" s="1056"/>
      <c r="DS114" s="1056"/>
      <c r="DT114" s="1056"/>
      <c r="DU114" s="1057"/>
      <c r="DV114" s="1059" t="s">
        <v>127</v>
      </c>
      <c r="DW114" s="1060"/>
      <c r="DX114" s="1060"/>
      <c r="DY114" s="1060"/>
      <c r="DZ114" s="1061"/>
    </row>
    <row r="115" spans="1:130" s="247" customFormat="1" ht="26.25" customHeight="1" x14ac:dyDescent="0.15">
      <c r="A115" s="1051"/>
      <c r="B115" s="1052"/>
      <c r="C115" s="1047" t="s">
        <v>458</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2819</v>
      </c>
      <c r="AB115" s="1031"/>
      <c r="AC115" s="1031"/>
      <c r="AD115" s="1031"/>
      <c r="AE115" s="1032"/>
      <c r="AF115" s="1033">
        <v>2819</v>
      </c>
      <c r="AG115" s="1031"/>
      <c r="AH115" s="1031"/>
      <c r="AI115" s="1031"/>
      <c r="AJ115" s="1032"/>
      <c r="AK115" s="1033">
        <v>2440</v>
      </c>
      <c r="AL115" s="1031"/>
      <c r="AM115" s="1031"/>
      <c r="AN115" s="1031"/>
      <c r="AO115" s="1032"/>
      <c r="AP115" s="1034">
        <v>0.1</v>
      </c>
      <c r="AQ115" s="1035"/>
      <c r="AR115" s="1035"/>
      <c r="AS115" s="1035"/>
      <c r="AT115" s="1036"/>
      <c r="AU115" s="997"/>
      <c r="AV115" s="998"/>
      <c r="AW115" s="998"/>
      <c r="AX115" s="998"/>
      <c r="AY115" s="998"/>
      <c r="AZ115" s="1046" t="s">
        <v>459</v>
      </c>
      <c r="BA115" s="1047"/>
      <c r="BB115" s="1047"/>
      <c r="BC115" s="1047"/>
      <c r="BD115" s="1047"/>
      <c r="BE115" s="1047"/>
      <c r="BF115" s="1047"/>
      <c r="BG115" s="1047"/>
      <c r="BH115" s="1047"/>
      <c r="BI115" s="1047"/>
      <c r="BJ115" s="1047"/>
      <c r="BK115" s="1047"/>
      <c r="BL115" s="1047"/>
      <c r="BM115" s="1047"/>
      <c r="BN115" s="1047"/>
      <c r="BO115" s="1047"/>
      <c r="BP115" s="1048"/>
      <c r="BQ115" s="1016" t="s">
        <v>127</v>
      </c>
      <c r="BR115" s="1017"/>
      <c r="BS115" s="1017"/>
      <c r="BT115" s="1017"/>
      <c r="BU115" s="1017"/>
      <c r="BV115" s="1017" t="s">
        <v>127</v>
      </c>
      <c r="BW115" s="1017"/>
      <c r="BX115" s="1017"/>
      <c r="BY115" s="1017"/>
      <c r="BZ115" s="1017"/>
      <c r="CA115" s="1017" t="s">
        <v>127</v>
      </c>
      <c r="CB115" s="1017"/>
      <c r="CC115" s="1017"/>
      <c r="CD115" s="1017"/>
      <c r="CE115" s="1017"/>
      <c r="CF115" s="1011" t="s">
        <v>127</v>
      </c>
      <c r="CG115" s="1012"/>
      <c r="CH115" s="1012"/>
      <c r="CI115" s="1012"/>
      <c r="CJ115" s="1012"/>
      <c r="CK115" s="1042"/>
      <c r="CL115" s="1043"/>
      <c r="CM115" s="1046" t="s">
        <v>460</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55000</v>
      </c>
      <c r="DH115" s="1056"/>
      <c r="DI115" s="1056"/>
      <c r="DJ115" s="1056"/>
      <c r="DK115" s="1057"/>
      <c r="DL115" s="1058">
        <v>55000</v>
      </c>
      <c r="DM115" s="1056"/>
      <c r="DN115" s="1056"/>
      <c r="DO115" s="1056"/>
      <c r="DP115" s="1057"/>
      <c r="DQ115" s="1058">
        <v>55000</v>
      </c>
      <c r="DR115" s="1056"/>
      <c r="DS115" s="1056"/>
      <c r="DT115" s="1056"/>
      <c r="DU115" s="1057"/>
      <c r="DV115" s="1059">
        <v>2.2000000000000002</v>
      </c>
      <c r="DW115" s="1060"/>
      <c r="DX115" s="1060"/>
      <c r="DY115" s="1060"/>
      <c r="DZ115" s="1061"/>
    </row>
    <row r="116" spans="1:130" s="247" customFormat="1" ht="26.25" customHeight="1" x14ac:dyDescent="0.15">
      <c r="A116" s="1053"/>
      <c r="B116" s="1054"/>
      <c r="C116" s="1062" t="s">
        <v>461</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443</v>
      </c>
      <c r="AB116" s="1056"/>
      <c r="AC116" s="1056"/>
      <c r="AD116" s="1056"/>
      <c r="AE116" s="1057"/>
      <c r="AF116" s="1058" t="s">
        <v>443</v>
      </c>
      <c r="AG116" s="1056"/>
      <c r="AH116" s="1056"/>
      <c r="AI116" s="1056"/>
      <c r="AJ116" s="1057"/>
      <c r="AK116" s="1058" t="s">
        <v>443</v>
      </c>
      <c r="AL116" s="1056"/>
      <c r="AM116" s="1056"/>
      <c r="AN116" s="1056"/>
      <c r="AO116" s="1057"/>
      <c r="AP116" s="1059" t="s">
        <v>127</v>
      </c>
      <c r="AQ116" s="1060"/>
      <c r="AR116" s="1060"/>
      <c r="AS116" s="1060"/>
      <c r="AT116" s="1061"/>
      <c r="AU116" s="997"/>
      <c r="AV116" s="998"/>
      <c r="AW116" s="998"/>
      <c r="AX116" s="998"/>
      <c r="AY116" s="998"/>
      <c r="AZ116" s="1064" t="s">
        <v>462</v>
      </c>
      <c r="BA116" s="1065"/>
      <c r="BB116" s="1065"/>
      <c r="BC116" s="1065"/>
      <c r="BD116" s="1065"/>
      <c r="BE116" s="1065"/>
      <c r="BF116" s="1065"/>
      <c r="BG116" s="1065"/>
      <c r="BH116" s="1065"/>
      <c r="BI116" s="1065"/>
      <c r="BJ116" s="1065"/>
      <c r="BK116" s="1065"/>
      <c r="BL116" s="1065"/>
      <c r="BM116" s="1065"/>
      <c r="BN116" s="1065"/>
      <c r="BO116" s="1065"/>
      <c r="BP116" s="1066"/>
      <c r="BQ116" s="1016" t="s">
        <v>127</v>
      </c>
      <c r="BR116" s="1017"/>
      <c r="BS116" s="1017"/>
      <c r="BT116" s="1017"/>
      <c r="BU116" s="1017"/>
      <c r="BV116" s="1017" t="s">
        <v>442</v>
      </c>
      <c r="BW116" s="1017"/>
      <c r="BX116" s="1017"/>
      <c r="BY116" s="1017"/>
      <c r="BZ116" s="1017"/>
      <c r="CA116" s="1017" t="s">
        <v>127</v>
      </c>
      <c r="CB116" s="1017"/>
      <c r="CC116" s="1017"/>
      <c r="CD116" s="1017"/>
      <c r="CE116" s="1017"/>
      <c r="CF116" s="1011" t="s">
        <v>443</v>
      </c>
      <c r="CG116" s="1012"/>
      <c r="CH116" s="1012"/>
      <c r="CI116" s="1012"/>
      <c r="CJ116" s="1012"/>
      <c r="CK116" s="1042"/>
      <c r="CL116" s="1043"/>
      <c r="CM116" s="1013" t="s">
        <v>463</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127</v>
      </c>
      <c r="DH116" s="1056"/>
      <c r="DI116" s="1056"/>
      <c r="DJ116" s="1056"/>
      <c r="DK116" s="1057"/>
      <c r="DL116" s="1058" t="s">
        <v>127</v>
      </c>
      <c r="DM116" s="1056"/>
      <c r="DN116" s="1056"/>
      <c r="DO116" s="1056"/>
      <c r="DP116" s="1057"/>
      <c r="DQ116" s="1058" t="s">
        <v>443</v>
      </c>
      <c r="DR116" s="1056"/>
      <c r="DS116" s="1056"/>
      <c r="DT116" s="1056"/>
      <c r="DU116" s="1057"/>
      <c r="DV116" s="1059" t="s">
        <v>127</v>
      </c>
      <c r="DW116" s="1060"/>
      <c r="DX116" s="1060"/>
      <c r="DY116" s="1060"/>
      <c r="DZ116" s="1061"/>
    </row>
    <row r="117" spans="1:130" s="247" customFormat="1" ht="26.25" customHeight="1" x14ac:dyDescent="0.15">
      <c r="A117" s="1001" t="s">
        <v>189</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464</v>
      </c>
      <c r="Z117" s="983"/>
      <c r="AA117" s="1073">
        <v>547127</v>
      </c>
      <c r="AB117" s="1074"/>
      <c r="AC117" s="1074"/>
      <c r="AD117" s="1074"/>
      <c r="AE117" s="1075"/>
      <c r="AF117" s="1076">
        <v>574835</v>
      </c>
      <c r="AG117" s="1074"/>
      <c r="AH117" s="1074"/>
      <c r="AI117" s="1074"/>
      <c r="AJ117" s="1075"/>
      <c r="AK117" s="1076">
        <v>568183</v>
      </c>
      <c r="AL117" s="1074"/>
      <c r="AM117" s="1074"/>
      <c r="AN117" s="1074"/>
      <c r="AO117" s="1075"/>
      <c r="AP117" s="1077"/>
      <c r="AQ117" s="1078"/>
      <c r="AR117" s="1078"/>
      <c r="AS117" s="1078"/>
      <c r="AT117" s="1079"/>
      <c r="AU117" s="997"/>
      <c r="AV117" s="998"/>
      <c r="AW117" s="998"/>
      <c r="AX117" s="998"/>
      <c r="AY117" s="998"/>
      <c r="AZ117" s="1064" t="s">
        <v>465</v>
      </c>
      <c r="BA117" s="1065"/>
      <c r="BB117" s="1065"/>
      <c r="BC117" s="1065"/>
      <c r="BD117" s="1065"/>
      <c r="BE117" s="1065"/>
      <c r="BF117" s="1065"/>
      <c r="BG117" s="1065"/>
      <c r="BH117" s="1065"/>
      <c r="BI117" s="1065"/>
      <c r="BJ117" s="1065"/>
      <c r="BK117" s="1065"/>
      <c r="BL117" s="1065"/>
      <c r="BM117" s="1065"/>
      <c r="BN117" s="1065"/>
      <c r="BO117" s="1065"/>
      <c r="BP117" s="1066"/>
      <c r="BQ117" s="1016" t="s">
        <v>443</v>
      </c>
      <c r="BR117" s="1017"/>
      <c r="BS117" s="1017"/>
      <c r="BT117" s="1017"/>
      <c r="BU117" s="1017"/>
      <c r="BV117" s="1017" t="s">
        <v>442</v>
      </c>
      <c r="BW117" s="1017"/>
      <c r="BX117" s="1017"/>
      <c r="BY117" s="1017"/>
      <c r="BZ117" s="1017"/>
      <c r="CA117" s="1017" t="s">
        <v>127</v>
      </c>
      <c r="CB117" s="1017"/>
      <c r="CC117" s="1017"/>
      <c r="CD117" s="1017"/>
      <c r="CE117" s="1017"/>
      <c r="CF117" s="1011" t="s">
        <v>127</v>
      </c>
      <c r="CG117" s="1012"/>
      <c r="CH117" s="1012"/>
      <c r="CI117" s="1012"/>
      <c r="CJ117" s="1012"/>
      <c r="CK117" s="1042"/>
      <c r="CL117" s="1043"/>
      <c r="CM117" s="1013" t="s">
        <v>466</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127</v>
      </c>
      <c r="DH117" s="1056"/>
      <c r="DI117" s="1056"/>
      <c r="DJ117" s="1056"/>
      <c r="DK117" s="1057"/>
      <c r="DL117" s="1058" t="s">
        <v>127</v>
      </c>
      <c r="DM117" s="1056"/>
      <c r="DN117" s="1056"/>
      <c r="DO117" s="1056"/>
      <c r="DP117" s="1057"/>
      <c r="DQ117" s="1058" t="s">
        <v>127</v>
      </c>
      <c r="DR117" s="1056"/>
      <c r="DS117" s="1056"/>
      <c r="DT117" s="1056"/>
      <c r="DU117" s="1057"/>
      <c r="DV117" s="1059" t="s">
        <v>127</v>
      </c>
      <c r="DW117" s="1060"/>
      <c r="DX117" s="1060"/>
      <c r="DY117" s="1060"/>
      <c r="DZ117" s="1061"/>
    </row>
    <row r="118" spans="1:130" s="247" customFormat="1" ht="26.25" customHeight="1" x14ac:dyDescent="0.15">
      <c r="A118" s="1001" t="s">
        <v>437</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435</v>
      </c>
      <c r="AB118" s="982"/>
      <c r="AC118" s="982"/>
      <c r="AD118" s="982"/>
      <c r="AE118" s="983"/>
      <c r="AF118" s="981" t="s">
        <v>309</v>
      </c>
      <c r="AG118" s="982"/>
      <c r="AH118" s="982"/>
      <c r="AI118" s="982"/>
      <c r="AJ118" s="983"/>
      <c r="AK118" s="981" t="s">
        <v>308</v>
      </c>
      <c r="AL118" s="982"/>
      <c r="AM118" s="982"/>
      <c r="AN118" s="982"/>
      <c r="AO118" s="983"/>
      <c r="AP118" s="1068" t="s">
        <v>436</v>
      </c>
      <c r="AQ118" s="1069"/>
      <c r="AR118" s="1069"/>
      <c r="AS118" s="1069"/>
      <c r="AT118" s="1070"/>
      <c r="AU118" s="997"/>
      <c r="AV118" s="998"/>
      <c r="AW118" s="998"/>
      <c r="AX118" s="998"/>
      <c r="AY118" s="998"/>
      <c r="AZ118" s="1071" t="s">
        <v>467</v>
      </c>
      <c r="BA118" s="1062"/>
      <c r="BB118" s="1062"/>
      <c r="BC118" s="1062"/>
      <c r="BD118" s="1062"/>
      <c r="BE118" s="1062"/>
      <c r="BF118" s="1062"/>
      <c r="BG118" s="1062"/>
      <c r="BH118" s="1062"/>
      <c r="BI118" s="1062"/>
      <c r="BJ118" s="1062"/>
      <c r="BK118" s="1062"/>
      <c r="BL118" s="1062"/>
      <c r="BM118" s="1062"/>
      <c r="BN118" s="1062"/>
      <c r="BO118" s="1062"/>
      <c r="BP118" s="1063"/>
      <c r="BQ118" s="1094" t="s">
        <v>442</v>
      </c>
      <c r="BR118" s="1095"/>
      <c r="BS118" s="1095"/>
      <c r="BT118" s="1095"/>
      <c r="BU118" s="1095"/>
      <c r="BV118" s="1095" t="s">
        <v>127</v>
      </c>
      <c r="BW118" s="1095"/>
      <c r="BX118" s="1095"/>
      <c r="BY118" s="1095"/>
      <c r="BZ118" s="1095"/>
      <c r="CA118" s="1095" t="s">
        <v>127</v>
      </c>
      <c r="CB118" s="1095"/>
      <c r="CC118" s="1095"/>
      <c r="CD118" s="1095"/>
      <c r="CE118" s="1095"/>
      <c r="CF118" s="1011" t="s">
        <v>443</v>
      </c>
      <c r="CG118" s="1012"/>
      <c r="CH118" s="1012"/>
      <c r="CI118" s="1012"/>
      <c r="CJ118" s="1012"/>
      <c r="CK118" s="1042"/>
      <c r="CL118" s="1043"/>
      <c r="CM118" s="1013" t="s">
        <v>468</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127</v>
      </c>
      <c r="DH118" s="1056"/>
      <c r="DI118" s="1056"/>
      <c r="DJ118" s="1056"/>
      <c r="DK118" s="1057"/>
      <c r="DL118" s="1058" t="s">
        <v>127</v>
      </c>
      <c r="DM118" s="1056"/>
      <c r="DN118" s="1056"/>
      <c r="DO118" s="1056"/>
      <c r="DP118" s="1057"/>
      <c r="DQ118" s="1058" t="s">
        <v>127</v>
      </c>
      <c r="DR118" s="1056"/>
      <c r="DS118" s="1056"/>
      <c r="DT118" s="1056"/>
      <c r="DU118" s="1057"/>
      <c r="DV118" s="1059" t="s">
        <v>127</v>
      </c>
      <c r="DW118" s="1060"/>
      <c r="DX118" s="1060"/>
      <c r="DY118" s="1060"/>
      <c r="DZ118" s="1061"/>
    </row>
    <row r="119" spans="1:130" s="247" customFormat="1" ht="26.25" customHeight="1" x14ac:dyDescent="0.15">
      <c r="A119" s="1155" t="s">
        <v>440</v>
      </c>
      <c r="B119" s="1041"/>
      <c r="C119" s="1020" t="s">
        <v>441</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127</v>
      </c>
      <c r="AB119" s="989"/>
      <c r="AC119" s="989"/>
      <c r="AD119" s="989"/>
      <c r="AE119" s="990"/>
      <c r="AF119" s="991" t="s">
        <v>127</v>
      </c>
      <c r="AG119" s="989"/>
      <c r="AH119" s="989"/>
      <c r="AI119" s="989"/>
      <c r="AJ119" s="990"/>
      <c r="AK119" s="991" t="s">
        <v>127</v>
      </c>
      <c r="AL119" s="989"/>
      <c r="AM119" s="989"/>
      <c r="AN119" s="989"/>
      <c r="AO119" s="990"/>
      <c r="AP119" s="992" t="s">
        <v>127</v>
      </c>
      <c r="AQ119" s="993"/>
      <c r="AR119" s="993"/>
      <c r="AS119" s="993"/>
      <c r="AT119" s="994"/>
      <c r="AU119" s="999"/>
      <c r="AV119" s="1000"/>
      <c r="AW119" s="1000"/>
      <c r="AX119" s="1000"/>
      <c r="AY119" s="1000"/>
      <c r="AZ119" s="278" t="s">
        <v>189</v>
      </c>
      <c r="BA119" s="278"/>
      <c r="BB119" s="278"/>
      <c r="BC119" s="278"/>
      <c r="BD119" s="278"/>
      <c r="BE119" s="278"/>
      <c r="BF119" s="278"/>
      <c r="BG119" s="278"/>
      <c r="BH119" s="278"/>
      <c r="BI119" s="278"/>
      <c r="BJ119" s="278"/>
      <c r="BK119" s="278"/>
      <c r="BL119" s="278"/>
      <c r="BM119" s="278"/>
      <c r="BN119" s="278"/>
      <c r="BO119" s="1072" t="s">
        <v>469</v>
      </c>
      <c r="BP119" s="1103"/>
      <c r="BQ119" s="1094">
        <v>6620551</v>
      </c>
      <c r="BR119" s="1095"/>
      <c r="BS119" s="1095"/>
      <c r="BT119" s="1095"/>
      <c r="BU119" s="1095"/>
      <c r="BV119" s="1095">
        <v>6675933</v>
      </c>
      <c r="BW119" s="1095"/>
      <c r="BX119" s="1095"/>
      <c r="BY119" s="1095"/>
      <c r="BZ119" s="1095"/>
      <c r="CA119" s="1095">
        <v>6591282</v>
      </c>
      <c r="CB119" s="1095"/>
      <c r="CC119" s="1095"/>
      <c r="CD119" s="1095"/>
      <c r="CE119" s="1095"/>
      <c r="CF119" s="1096"/>
      <c r="CG119" s="1097"/>
      <c r="CH119" s="1097"/>
      <c r="CI119" s="1097"/>
      <c r="CJ119" s="1098"/>
      <c r="CK119" s="1044"/>
      <c r="CL119" s="1045"/>
      <c r="CM119" s="1099" t="s">
        <v>470</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63872</v>
      </c>
      <c r="DH119" s="1081"/>
      <c r="DI119" s="1081"/>
      <c r="DJ119" s="1081"/>
      <c r="DK119" s="1082"/>
      <c r="DL119" s="1080">
        <v>54450</v>
      </c>
      <c r="DM119" s="1081"/>
      <c r="DN119" s="1081"/>
      <c r="DO119" s="1081"/>
      <c r="DP119" s="1082"/>
      <c r="DQ119" s="1080">
        <v>31117</v>
      </c>
      <c r="DR119" s="1081"/>
      <c r="DS119" s="1081"/>
      <c r="DT119" s="1081"/>
      <c r="DU119" s="1082"/>
      <c r="DV119" s="1083">
        <v>1.2</v>
      </c>
      <c r="DW119" s="1084"/>
      <c r="DX119" s="1084"/>
      <c r="DY119" s="1084"/>
      <c r="DZ119" s="1085"/>
    </row>
    <row r="120" spans="1:130" s="247" customFormat="1" ht="26.25" customHeight="1" x14ac:dyDescent="0.15">
      <c r="A120" s="1156"/>
      <c r="B120" s="1043"/>
      <c r="C120" s="1013" t="s">
        <v>446</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127</v>
      </c>
      <c r="AB120" s="1056"/>
      <c r="AC120" s="1056"/>
      <c r="AD120" s="1056"/>
      <c r="AE120" s="1057"/>
      <c r="AF120" s="1058" t="s">
        <v>127</v>
      </c>
      <c r="AG120" s="1056"/>
      <c r="AH120" s="1056"/>
      <c r="AI120" s="1056"/>
      <c r="AJ120" s="1057"/>
      <c r="AK120" s="1058" t="s">
        <v>127</v>
      </c>
      <c r="AL120" s="1056"/>
      <c r="AM120" s="1056"/>
      <c r="AN120" s="1056"/>
      <c r="AO120" s="1057"/>
      <c r="AP120" s="1059" t="s">
        <v>127</v>
      </c>
      <c r="AQ120" s="1060"/>
      <c r="AR120" s="1060"/>
      <c r="AS120" s="1060"/>
      <c r="AT120" s="1061"/>
      <c r="AU120" s="1086" t="s">
        <v>471</v>
      </c>
      <c r="AV120" s="1087"/>
      <c r="AW120" s="1087"/>
      <c r="AX120" s="1087"/>
      <c r="AY120" s="1088"/>
      <c r="AZ120" s="1037" t="s">
        <v>472</v>
      </c>
      <c r="BA120" s="986"/>
      <c r="BB120" s="986"/>
      <c r="BC120" s="986"/>
      <c r="BD120" s="986"/>
      <c r="BE120" s="986"/>
      <c r="BF120" s="986"/>
      <c r="BG120" s="986"/>
      <c r="BH120" s="986"/>
      <c r="BI120" s="986"/>
      <c r="BJ120" s="986"/>
      <c r="BK120" s="986"/>
      <c r="BL120" s="986"/>
      <c r="BM120" s="986"/>
      <c r="BN120" s="986"/>
      <c r="BO120" s="986"/>
      <c r="BP120" s="987"/>
      <c r="BQ120" s="1023">
        <v>3155820</v>
      </c>
      <c r="BR120" s="1024"/>
      <c r="BS120" s="1024"/>
      <c r="BT120" s="1024"/>
      <c r="BU120" s="1024"/>
      <c r="BV120" s="1024">
        <v>3262606</v>
      </c>
      <c r="BW120" s="1024"/>
      <c r="BX120" s="1024"/>
      <c r="BY120" s="1024"/>
      <c r="BZ120" s="1024"/>
      <c r="CA120" s="1024">
        <v>3328089</v>
      </c>
      <c r="CB120" s="1024"/>
      <c r="CC120" s="1024"/>
      <c r="CD120" s="1024"/>
      <c r="CE120" s="1024"/>
      <c r="CF120" s="1038">
        <v>130.80000000000001</v>
      </c>
      <c r="CG120" s="1039"/>
      <c r="CH120" s="1039"/>
      <c r="CI120" s="1039"/>
      <c r="CJ120" s="1039"/>
      <c r="CK120" s="1104" t="s">
        <v>473</v>
      </c>
      <c r="CL120" s="1105"/>
      <c r="CM120" s="1105"/>
      <c r="CN120" s="1105"/>
      <c r="CO120" s="1106"/>
      <c r="CP120" s="1112" t="s">
        <v>474</v>
      </c>
      <c r="CQ120" s="1113"/>
      <c r="CR120" s="1113"/>
      <c r="CS120" s="1113"/>
      <c r="CT120" s="1113"/>
      <c r="CU120" s="1113"/>
      <c r="CV120" s="1113"/>
      <c r="CW120" s="1113"/>
      <c r="CX120" s="1113"/>
      <c r="CY120" s="1113"/>
      <c r="CZ120" s="1113"/>
      <c r="DA120" s="1113"/>
      <c r="DB120" s="1113"/>
      <c r="DC120" s="1113"/>
      <c r="DD120" s="1113"/>
      <c r="DE120" s="1113"/>
      <c r="DF120" s="1114"/>
      <c r="DG120" s="1023">
        <v>2806606</v>
      </c>
      <c r="DH120" s="1024"/>
      <c r="DI120" s="1024"/>
      <c r="DJ120" s="1024"/>
      <c r="DK120" s="1024"/>
      <c r="DL120" s="1024">
        <v>2856359</v>
      </c>
      <c r="DM120" s="1024"/>
      <c r="DN120" s="1024"/>
      <c r="DO120" s="1024"/>
      <c r="DP120" s="1024"/>
      <c r="DQ120" s="1024">
        <v>2884045</v>
      </c>
      <c r="DR120" s="1024"/>
      <c r="DS120" s="1024"/>
      <c r="DT120" s="1024"/>
      <c r="DU120" s="1024"/>
      <c r="DV120" s="1025">
        <v>113.3</v>
      </c>
      <c r="DW120" s="1025"/>
      <c r="DX120" s="1025"/>
      <c r="DY120" s="1025"/>
      <c r="DZ120" s="1026"/>
    </row>
    <row r="121" spans="1:130" s="247" customFormat="1" ht="26.25" customHeight="1" x14ac:dyDescent="0.15">
      <c r="A121" s="1156"/>
      <c r="B121" s="1043"/>
      <c r="C121" s="1064" t="s">
        <v>475</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127</v>
      </c>
      <c r="AB121" s="1056"/>
      <c r="AC121" s="1056"/>
      <c r="AD121" s="1056"/>
      <c r="AE121" s="1057"/>
      <c r="AF121" s="1058" t="s">
        <v>127</v>
      </c>
      <c r="AG121" s="1056"/>
      <c r="AH121" s="1056"/>
      <c r="AI121" s="1056"/>
      <c r="AJ121" s="1057"/>
      <c r="AK121" s="1058" t="s">
        <v>127</v>
      </c>
      <c r="AL121" s="1056"/>
      <c r="AM121" s="1056"/>
      <c r="AN121" s="1056"/>
      <c r="AO121" s="1057"/>
      <c r="AP121" s="1059" t="s">
        <v>127</v>
      </c>
      <c r="AQ121" s="1060"/>
      <c r="AR121" s="1060"/>
      <c r="AS121" s="1060"/>
      <c r="AT121" s="1061"/>
      <c r="AU121" s="1089"/>
      <c r="AV121" s="1090"/>
      <c r="AW121" s="1090"/>
      <c r="AX121" s="1090"/>
      <c r="AY121" s="1091"/>
      <c r="AZ121" s="1046" t="s">
        <v>476</v>
      </c>
      <c r="BA121" s="1047"/>
      <c r="BB121" s="1047"/>
      <c r="BC121" s="1047"/>
      <c r="BD121" s="1047"/>
      <c r="BE121" s="1047"/>
      <c r="BF121" s="1047"/>
      <c r="BG121" s="1047"/>
      <c r="BH121" s="1047"/>
      <c r="BI121" s="1047"/>
      <c r="BJ121" s="1047"/>
      <c r="BK121" s="1047"/>
      <c r="BL121" s="1047"/>
      <c r="BM121" s="1047"/>
      <c r="BN121" s="1047"/>
      <c r="BO121" s="1047"/>
      <c r="BP121" s="1048"/>
      <c r="BQ121" s="1016">
        <v>43910</v>
      </c>
      <c r="BR121" s="1017"/>
      <c r="BS121" s="1017"/>
      <c r="BT121" s="1017"/>
      <c r="BU121" s="1017"/>
      <c r="BV121" s="1017">
        <v>36912</v>
      </c>
      <c r="BW121" s="1017"/>
      <c r="BX121" s="1017"/>
      <c r="BY121" s="1017"/>
      <c r="BZ121" s="1017"/>
      <c r="CA121" s="1017">
        <v>30609</v>
      </c>
      <c r="CB121" s="1017"/>
      <c r="CC121" s="1017"/>
      <c r="CD121" s="1017"/>
      <c r="CE121" s="1017"/>
      <c r="CF121" s="1011">
        <v>1.2</v>
      </c>
      <c r="CG121" s="1012"/>
      <c r="CH121" s="1012"/>
      <c r="CI121" s="1012"/>
      <c r="CJ121" s="1012"/>
      <c r="CK121" s="1107"/>
      <c r="CL121" s="1108"/>
      <c r="CM121" s="1108"/>
      <c r="CN121" s="1108"/>
      <c r="CO121" s="1109"/>
      <c r="CP121" s="1117" t="s">
        <v>477</v>
      </c>
      <c r="CQ121" s="1118"/>
      <c r="CR121" s="1118"/>
      <c r="CS121" s="1118"/>
      <c r="CT121" s="1118"/>
      <c r="CU121" s="1118"/>
      <c r="CV121" s="1118"/>
      <c r="CW121" s="1118"/>
      <c r="CX121" s="1118"/>
      <c r="CY121" s="1118"/>
      <c r="CZ121" s="1118"/>
      <c r="DA121" s="1118"/>
      <c r="DB121" s="1118"/>
      <c r="DC121" s="1118"/>
      <c r="DD121" s="1118"/>
      <c r="DE121" s="1118"/>
      <c r="DF121" s="1119"/>
      <c r="DG121" s="1016">
        <v>178</v>
      </c>
      <c r="DH121" s="1017"/>
      <c r="DI121" s="1017"/>
      <c r="DJ121" s="1017"/>
      <c r="DK121" s="1017"/>
      <c r="DL121" s="1017">
        <v>124</v>
      </c>
      <c r="DM121" s="1017"/>
      <c r="DN121" s="1017"/>
      <c r="DO121" s="1017"/>
      <c r="DP121" s="1017"/>
      <c r="DQ121" s="1017">
        <v>78</v>
      </c>
      <c r="DR121" s="1017"/>
      <c r="DS121" s="1017"/>
      <c r="DT121" s="1017"/>
      <c r="DU121" s="1017"/>
      <c r="DV121" s="1018">
        <v>0</v>
      </c>
      <c r="DW121" s="1018"/>
      <c r="DX121" s="1018"/>
      <c r="DY121" s="1018"/>
      <c r="DZ121" s="1019"/>
    </row>
    <row r="122" spans="1:130" s="247" customFormat="1" ht="26.25" customHeight="1" x14ac:dyDescent="0.15">
      <c r="A122" s="1156"/>
      <c r="B122" s="1043"/>
      <c r="C122" s="1013" t="s">
        <v>456</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127</v>
      </c>
      <c r="AB122" s="1056"/>
      <c r="AC122" s="1056"/>
      <c r="AD122" s="1056"/>
      <c r="AE122" s="1057"/>
      <c r="AF122" s="1058" t="s">
        <v>127</v>
      </c>
      <c r="AG122" s="1056"/>
      <c r="AH122" s="1056"/>
      <c r="AI122" s="1056"/>
      <c r="AJ122" s="1057"/>
      <c r="AK122" s="1058" t="s">
        <v>127</v>
      </c>
      <c r="AL122" s="1056"/>
      <c r="AM122" s="1056"/>
      <c r="AN122" s="1056"/>
      <c r="AO122" s="1057"/>
      <c r="AP122" s="1059" t="s">
        <v>127</v>
      </c>
      <c r="AQ122" s="1060"/>
      <c r="AR122" s="1060"/>
      <c r="AS122" s="1060"/>
      <c r="AT122" s="1061"/>
      <c r="AU122" s="1089"/>
      <c r="AV122" s="1090"/>
      <c r="AW122" s="1090"/>
      <c r="AX122" s="1090"/>
      <c r="AY122" s="1091"/>
      <c r="AZ122" s="1071" t="s">
        <v>478</v>
      </c>
      <c r="BA122" s="1062"/>
      <c r="BB122" s="1062"/>
      <c r="BC122" s="1062"/>
      <c r="BD122" s="1062"/>
      <c r="BE122" s="1062"/>
      <c r="BF122" s="1062"/>
      <c r="BG122" s="1062"/>
      <c r="BH122" s="1062"/>
      <c r="BI122" s="1062"/>
      <c r="BJ122" s="1062"/>
      <c r="BK122" s="1062"/>
      <c r="BL122" s="1062"/>
      <c r="BM122" s="1062"/>
      <c r="BN122" s="1062"/>
      <c r="BO122" s="1062"/>
      <c r="BP122" s="1063"/>
      <c r="BQ122" s="1094">
        <v>4749733</v>
      </c>
      <c r="BR122" s="1095"/>
      <c r="BS122" s="1095"/>
      <c r="BT122" s="1095"/>
      <c r="BU122" s="1095"/>
      <c r="BV122" s="1095">
        <v>4722851</v>
      </c>
      <c r="BW122" s="1095"/>
      <c r="BX122" s="1095"/>
      <c r="BY122" s="1095"/>
      <c r="BZ122" s="1095"/>
      <c r="CA122" s="1095">
        <v>4669998</v>
      </c>
      <c r="CB122" s="1095"/>
      <c r="CC122" s="1095"/>
      <c r="CD122" s="1095"/>
      <c r="CE122" s="1095"/>
      <c r="CF122" s="1115">
        <v>183.5</v>
      </c>
      <c r="CG122" s="1116"/>
      <c r="CH122" s="1116"/>
      <c r="CI122" s="1116"/>
      <c r="CJ122" s="1116"/>
      <c r="CK122" s="1107"/>
      <c r="CL122" s="1108"/>
      <c r="CM122" s="1108"/>
      <c r="CN122" s="1108"/>
      <c r="CO122" s="1109"/>
      <c r="CP122" s="1117" t="s">
        <v>479</v>
      </c>
      <c r="CQ122" s="1118"/>
      <c r="CR122" s="1118"/>
      <c r="CS122" s="1118"/>
      <c r="CT122" s="1118"/>
      <c r="CU122" s="1118"/>
      <c r="CV122" s="1118"/>
      <c r="CW122" s="1118"/>
      <c r="CX122" s="1118"/>
      <c r="CY122" s="1118"/>
      <c r="CZ122" s="1118"/>
      <c r="DA122" s="1118"/>
      <c r="DB122" s="1118"/>
      <c r="DC122" s="1118"/>
      <c r="DD122" s="1118"/>
      <c r="DE122" s="1118"/>
      <c r="DF122" s="1119"/>
      <c r="DG122" s="1016" t="s">
        <v>480</v>
      </c>
      <c r="DH122" s="1017"/>
      <c r="DI122" s="1017"/>
      <c r="DJ122" s="1017"/>
      <c r="DK122" s="1017"/>
      <c r="DL122" s="1017" t="s">
        <v>127</v>
      </c>
      <c r="DM122" s="1017"/>
      <c r="DN122" s="1017"/>
      <c r="DO122" s="1017"/>
      <c r="DP122" s="1017"/>
      <c r="DQ122" s="1017" t="s">
        <v>127</v>
      </c>
      <c r="DR122" s="1017"/>
      <c r="DS122" s="1017"/>
      <c r="DT122" s="1017"/>
      <c r="DU122" s="1017"/>
      <c r="DV122" s="1018" t="s">
        <v>127</v>
      </c>
      <c r="DW122" s="1018"/>
      <c r="DX122" s="1018"/>
      <c r="DY122" s="1018"/>
      <c r="DZ122" s="1019"/>
    </row>
    <row r="123" spans="1:130" s="247" customFormat="1" ht="26.25" customHeight="1" x14ac:dyDescent="0.15">
      <c r="A123" s="1156"/>
      <c r="B123" s="1043"/>
      <c r="C123" s="1013" t="s">
        <v>463</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127</v>
      </c>
      <c r="AB123" s="1056"/>
      <c r="AC123" s="1056"/>
      <c r="AD123" s="1056"/>
      <c r="AE123" s="1057"/>
      <c r="AF123" s="1058" t="s">
        <v>127</v>
      </c>
      <c r="AG123" s="1056"/>
      <c r="AH123" s="1056"/>
      <c r="AI123" s="1056"/>
      <c r="AJ123" s="1057"/>
      <c r="AK123" s="1058" t="s">
        <v>127</v>
      </c>
      <c r="AL123" s="1056"/>
      <c r="AM123" s="1056"/>
      <c r="AN123" s="1056"/>
      <c r="AO123" s="1057"/>
      <c r="AP123" s="1059" t="s">
        <v>442</v>
      </c>
      <c r="AQ123" s="1060"/>
      <c r="AR123" s="1060"/>
      <c r="AS123" s="1060"/>
      <c r="AT123" s="1061"/>
      <c r="AU123" s="1092"/>
      <c r="AV123" s="1093"/>
      <c r="AW123" s="1093"/>
      <c r="AX123" s="1093"/>
      <c r="AY123" s="1093"/>
      <c r="AZ123" s="278" t="s">
        <v>189</v>
      </c>
      <c r="BA123" s="278"/>
      <c r="BB123" s="278"/>
      <c r="BC123" s="278"/>
      <c r="BD123" s="278"/>
      <c r="BE123" s="278"/>
      <c r="BF123" s="278"/>
      <c r="BG123" s="278"/>
      <c r="BH123" s="278"/>
      <c r="BI123" s="278"/>
      <c r="BJ123" s="278"/>
      <c r="BK123" s="278"/>
      <c r="BL123" s="278"/>
      <c r="BM123" s="278"/>
      <c r="BN123" s="278"/>
      <c r="BO123" s="1072" t="s">
        <v>481</v>
      </c>
      <c r="BP123" s="1103"/>
      <c r="BQ123" s="1162">
        <v>7949463</v>
      </c>
      <c r="BR123" s="1163"/>
      <c r="BS123" s="1163"/>
      <c r="BT123" s="1163"/>
      <c r="BU123" s="1163"/>
      <c r="BV123" s="1163">
        <v>8022369</v>
      </c>
      <c r="BW123" s="1163"/>
      <c r="BX123" s="1163"/>
      <c r="BY123" s="1163"/>
      <c r="BZ123" s="1163"/>
      <c r="CA123" s="1163">
        <v>8028696</v>
      </c>
      <c r="CB123" s="1163"/>
      <c r="CC123" s="1163"/>
      <c r="CD123" s="1163"/>
      <c r="CE123" s="1163"/>
      <c r="CF123" s="1096"/>
      <c r="CG123" s="1097"/>
      <c r="CH123" s="1097"/>
      <c r="CI123" s="1097"/>
      <c r="CJ123" s="1098"/>
      <c r="CK123" s="1107"/>
      <c r="CL123" s="1108"/>
      <c r="CM123" s="1108"/>
      <c r="CN123" s="1108"/>
      <c r="CO123" s="1109"/>
      <c r="CP123" s="1117" t="s">
        <v>482</v>
      </c>
      <c r="CQ123" s="1118"/>
      <c r="CR123" s="1118"/>
      <c r="CS123" s="1118"/>
      <c r="CT123" s="1118"/>
      <c r="CU123" s="1118"/>
      <c r="CV123" s="1118"/>
      <c r="CW123" s="1118"/>
      <c r="CX123" s="1118"/>
      <c r="CY123" s="1118"/>
      <c r="CZ123" s="1118"/>
      <c r="DA123" s="1118"/>
      <c r="DB123" s="1118"/>
      <c r="DC123" s="1118"/>
      <c r="DD123" s="1118"/>
      <c r="DE123" s="1118"/>
      <c r="DF123" s="1119"/>
      <c r="DG123" s="1055" t="s">
        <v>127</v>
      </c>
      <c r="DH123" s="1056"/>
      <c r="DI123" s="1056"/>
      <c r="DJ123" s="1056"/>
      <c r="DK123" s="1057"/>
      <c r="DL123" s="1058" t="s">
        <v>127</v>
      </c>
      <c r="DM123" s="1056"/>
      <c r="DN123" s="1056"/>
      <c r="DO123" s="1056"/>
      <c r="DP123" s="1057"/>
      <c r="DQ123" s="1058" t="s">
        <v>127</v>
      </c>
      <c r="DR123" s="1056"/>
      <c r="DS123" s="1056"/>
      <c r="DT123" s="1056"/>
      <c r="DU123" s="1057"/>
      <c r="DV123" s="1059" t="s">
        <v>127</v>
      </c>
      <c r="DW123" s="1060"/>
      <c r="DX123" s="1060"/>
      <c r="DY123" s="1060"/>
      <c r="DZ123" s="1061"/>
    </row>
    <row r="124" spans="1:130" s="247" customFormat="1" ht="26.25" customHeight="1" thickBot="1" x14ac:dyDescent="0.2">
      <c r="A124" s="1156"/>
      <c r="B124" s="1043"/>
      <c r="C124" s="1013" t="s">
        <v>466</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127</v>
      </c>
      <c r="AB124" s="1056"/>
      <c r="AC124" s="1056"/>
      <c r="AD124" s="1056"/>
      <c r="AE124" s="1057"/>
      <c r="AF124" s="1058" t="s">
        <v>127</v>
      </c>
      <c r="AG124" s="1056"/>
      <c r="AH124" s="1056"/>
      <c r="AI124" s="1056"/>
      <c r="AJ124" s="1057"/>
      <c r="AK124" s="1058" t="s">
        <v>127</v>
      </c>
      <c r="AL124" s="1056"/>
      <c r="AM124" s="1056"/>
      <c r="AN124" s="1056"/>
      <c r="AO124" s="1057"/>
      <c r="AP124" s="1059" t="s">
        <v>457</v>
      </c>
      <c r="AQ124" s="1060"/>
      <c r="AR124" s="1060"/>
      <c r="AS124" s="1060"/>
      <c r="AT124" s="1061"/>
      <c r="AU124" s="1158" t="s">
        <v>483</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127</v>
      </c>
      <c r="BR124" s="1125"/>
      <c r="BS124" s="1125"/>
      <c r="BT124" s="1125"/>
      <c r="BU124" s="1125"/>
      <c r="BV124" s="1125" t="s">
        <v>127</v>
      </c>
      <c r="BW124" s="1125"/>
      <c r="BX124" s="1125"/>
      <c r="BY124" s="1125"/>
      <c r="BZ124" s="1125"/>
      <c r="CA124" s="1125" t="s">
        <v>127</v>
      </c>
      <c r="CB124" s="1125"/>
      <c r="CC124" s="1125"/>
      <c r="CD124" s="1125"/>
      <c r="CE124" s="1125"/>
      <c r="CF124" s="1126"/>
      <c r="CG124" s="1127"/>
      <c r="CH124" s="1127"/>
      <c r="CI124" s="1127"/>
      <c r="CJ124" s="1128"/>
      <c r="CK124" s="1110"/>
      <c r="CL124" s="1110"/>
      <c r="CM124" s="1110"/>
      <c r="CN124" s="1110"/>
      <c r="CO124" s="1111"/>
      <c r="CP124" s="1117" t="s">
        <v>484</v>
      </c>
      <c r="CQ124" s="1118"/>
      <c r="CR124" s="1118"/>
      <c r="CS124" s="1118"/>
      <c r="CT124" s="1118"/>
      <c r="CU124" s="1118"/>
      <c r="CV124" s="1118"/>
      <c r="CW124" s="1118"/>
      <c r="CX124" s="1118"/>
      <c r="CY124" s="1118"/>
      <c r="CZ124" s="1118"/>
      <c r="DA124" s="1118"/>
      <c r="DB124" s="1118"/>
      <c r="DC124" s="1118"/>
      <c r="DD124" s="1118"/>
      <c r="DE124" s="1118"/>
      <c r="DF124" s="1119"/>
      <c r="DG124" s="1102" t="s">
        <v>127</v>
      </c>
      <c r="DH124" s="1081"/>
      <c r="DI124" s="1081"/>
      <c r="DJ124" s="1081"/>
      <c r="DK124" s="1082"/>
      <c r="DL124" s="1080" t="s">
        <v>127</v>
      </c>
      <c r="DM124" s="1081"/>
      <c r="DN124" s="1081"/>
      <c r="DO124" s="1081"/>
      <c r="DP124" s="1082"/>
      <c r="DQ124" s="1080" t="s">
        <v>127</v>
      </c>
      <c r="DR124" s="1081"/>
      <c r="DS124" s="1081"/>
      <c r="DT124" s="1081"/>
      <c r="DU124" s="1082"/>
      <c r="DV124" s="1083" t="s">
        <v>127</v>
      </c>
      <c r="DW124" s="1084"/>
      <c r="DX124" s="1084"/>
      <c r="DY124" s="1084"/>
      <c r="DZ124" s="1085"/>
    </row>
    <row r="125" spans="1:130" s="247" customFormat="1" ht="26.25" customHeight="1" x14ac:dyDescent="0.15">
      <c r="A125" s="1156"/>
      <c r="B125" s="1043"/>
      <c r="C125" s="1013" t="s">
        <v>468</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127</v>
      </c>
      <c r="AB125" s="1056"/>
      <c r="AC125" s="1056"/>
      <c r="AD125" s="1056"/>
      <c r="AE125" s="1057"/>
      <c r="AF125" s="1058" t="s">
        <v>127</v>
      </c>
      <c r="AG125" s="1056"/>
      <c r="AH125" s="1056"/>
      <c r="AI125" s="1056"/>
      <c r="AJ125" s="1057"/>
      <c r="AK125" s="1058" t="s">
        <v>127</v>
      </c>
      <c r="AL125" s="1056"/>
      <c r="AM125" s="1056"/>
      <c r="AN125" s="1056"/>
      <c r="AO125" s="1057"/>
      <c r="AP125" s="1059" t="s">
        <v>127</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485</v>
      </c>
      <c r="CL125" s="1105"/>
      <c r="CM125" s="1105"/>
      <c r="CN125" s="1105"/>
      <c r="CO125" s="1106"/>
      <c r="CP125" s="1037" t="s">
        <v>486</v>
      </c>
      <c r="CQ125" s="986"/>
      <c r="CR125" s="986"/>
      <c r="CS125" s="986"/>
      <c r="CT125" s="986"/>
      <c r="CU125" s="986"/>
      <c r="CV125" s="986"/>
      <c r="CW125" s="986"/>
      <c r="CX125" s="986"/>
      <c r="CY125" s="986"/>
      <c r="CZ125" s="986"/>
      <c r="DA125" s="986"/>
      <c r="DB125" s="986"/>
      <c r="DC125" s="986"/>
      <c r="DD125" s="986"/>
      <c r="DE125" s="986"/>
      <c r="DF125" s="987"/>
      <c r="DG125" s="1023" t="s">
        <v>127</v>
      </c>
      <c r="DH125" s="1024"/>
      <c r="DI125" s="1024"/>
      <c r="DJ125" s="1024"/>
      <c r="DK125" s="1024"/>
      <c r="DL125" s="1024" t="s">
        <v>127</v>
      </c>
      <c r="DM125" s="1024"/>
      <c r="DN125" s="1024"/>
      <c r="DO125" s="1024"/>
      <c r="DP125" s="1024"/>
      <c r="DQ125" s="1024" t="s">
        <v>127</v>
      </c>
      <c r="DR125" s="1024"/>
      <c r="DS125" s="1024"/>
      <c r="DT125" s="1024"/>
      <c r="DU125" s="1024"/>
      <c r="DV125" s="1025" t="s">
        <v>127</v>
      </c>
      <c r="DW125" s="1025"/>
      <c r="DX125" s="1025"/>
      <c r="DY125" s="1025"/>
      <c r="DZ125" s="1026"/>
    </row>
    <row r="126" spans="1:130" s="247" customFormat="1" ht="26.25" customHeight="1" thickBot="1" x14ac:dyDescent="0.2">
      <c r="A126" s="1156"/>
      <c r="B126" s="1043"/>
      <c r="C126" s="1013" t="s">
        <v>470</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127</v>
      </c>
      <c r="AB126" s="1056"/>
      <c r="AC126" s="1056"/>
      <c r="AD126" s="1056"/>
      <c r="AE126" s="1057"/>
      <c r="AF126" s="1058" t="s">
        <v>442</v>
      </c>
      <c r="AG126" s="1056"/>
      <c r="AH126" s="1056"/>
      <c r="AI126" s="1056"/>
      <c r="AJ126" s="1057"/>
      <c r="AK126" s="1058" t="s">
        <v>127</v>
      </c>
      <c r="AL126" s="1056"/>
      <c r="AM126" s="1056"/>
      <c r="AN126" s="1056"/>
      <c r="AO126" s="1057"/>
      <c r="AP126" s="1059" t="s">
        <v>127</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487</v>
      </c>
      <c r="CQ126" s="1047"/>
      <c r="CR126" s="1047"/>
      <c r="CS126" s="1047"/>
      <c r="CT126" s="1047"/>
      <c r="CU126" s="1047"/>
      <c r="CV126" s="1047"/>
      <c r="CW126" s="1047"/>
      <c r="CX126" s="1047"/>
      <c r="CY126" s="1047"/>
      <c r="CZ126" s="1047"/>
      <c r="DA126" s="1047"/>
      <c r="DB126" s="1047"/>
      <c r="DC126" s="1047"/>
      <c r="DD126" s="1047"/>
      <c r="DE126" s="1047"/>
      <c r="DF126" s="1048"/>
      <c r="DG126" s="1016" t="s">
        <v>442</v>
      </c>
      <c r="DH126" s="1017"/>
      <c r="DI126" s="1017"/>
      <c r="DJ126" s="1017"/>
      <c r="DK126" s="1017"/>
      <c r="DL126" s="1017" t="s">
        <v>127</v>
      </c>
      <c r="DM126" s="1017"/>
      <c r="DN126" s="1017"/>
      <c r="DO126" s="1017"/>
      <c r="DP126" s="1017"/>
      <c r="DQ126" s="1017" t="s">
        <v>127</v>
      </c>
      <c r="DR126" s="1017"/>
      <c r="DS126" s="1017"/>
      <c r="DT126" s="1017"/>
      <c r="DU126" s="1017"/>
      <c r="DV126" s="1018" t="s">
        <v>127</v>
      </c>
      <c r="DW126" s="1018"/>
      <c r="DX126" s="1018"/>
      <c r="DY126" s="1018"/>
      <c r="DZ126" s="1019"/>
    </row>
    <row r="127" spans="1:130" s="247" customFormat="1" ht="26.25" customHeight="1" x14ac:dyDescent="0.15">
      <c r="A127" s="1157"/>
      <c r="B127" s="1045"/>
      <c r="C127" s="1099" t="s">
        <v>488</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2819</v>
      </c>
      <c r="AB127" s="1056"/>
      <c r="AC127" s="1056"/>
      <c r="AD127" s="1056"/>
      <c r="AE127" s="1057"/>
      <c r="AF127" s="1058">
        <v>2819</v>
      </c>
      <c r="AG127" s="1056"/>
      <c r="AH127" s="1056"/>
      <c r="AI127" s="1056"/>
      <c r="AJ127" s="1057"/>
      <c r="AK127" s="1058">
        <v>2440</v>
      </c>
      <c r="AL127" s="1056"/>
      <c r="AM127" s="1056"/>
      <c r="AN127" s="1056"/>
      <c r="AO127" s="1057"/>
      <c r="AP127" s="1059">
        <v>0.1</v>
      </c>
      <c r="AQ127" s="1060"/>
      <c r="AR127" s="1060"/>
      <c r="AS127" s="1060"/>
      <c r="AT127" s="1061"/>
      <c r="AU127" s="283"/>
      <c r="AV127" s="283"/>
      <c r="AW127" s="283"/>
      <c r="AX127" s="1129" t="s">
        <v>489</v>
      </c>
      <c r="AY127" s="1130"/>
      <c r="AZ127" s="1130"/>
      <c r="BA127" s="1130"/>
      <c r="BB127" s="1130"/>
      <c r="BC127" s="1130"/>
      <c r="BD127" s="1130"/>
      <c r="BE127" s="1131"/>
      <c r="BF127" s="1132" t="s">
        <v>490</v>
      </c>
      <c r="BG127" s="1130"/>
      <c r="BH127" s="1130"/>
      <c r="BI127" s="1130"/>
      <c r="BJ127" s="1130"/>
      <c r="BK127" s="1130"/>
      <c r="BL127" s="1131"/>
      <c r="BM127" s="1132" t="s">
        <v>491</v>
      </c>
      <c r="BN127" s="1130"/>
      <c r="BO127" s="1130"/>
      <c r="BP127" s="1130"/>
      <c r="BQ127" s="1130"/>
      <c r="BR127" s="1130"/>
      <c r="BS127" s="1131"/>
      <c r="BT127" s="1132" t="s">
        <v>492</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493</v>
      </c>
      <c r="CQ127" s="1047"/>
      <c r="CR127" s="1047"/>
      <c r="CS127" s="1047"/>
      <c r="CT127" s="1047"/>
      <c r="CU127" s="1047"/>
      <c r="CV127" s="1047"/>
      <c r="CW127" s="1047"/>
      <c r="CX127" s="1047"/>
      <c r="CY127" s="1047"/>
      <c r="CZ127" s="1047"/>
      <c r="DA127" s="1047"/>
      <c r="DB127" s="1047"/>
      <c r="DC127" s="1047"/>
      <c r="DD127" s="1047"/>
      <c r="DE127" s="1047"/>
      <c r="DF127" s="1048"/>
      <c r="DG127" s="1016" t="s">
        <v>127</v>
      </c>
      <c r="DH127" s="1017"/>
      <c r="DI127" s="1017"/>
      <c r="DJ127" s="1017"/>
      <c r="DK127" s="1017"/>
      <c r="DL127" s="1017" t="s">
        <v>127</v>
      </c>
      <c r="DM127" s="1017"/>
      <c r="DN127" s="1017"/>
      <c r="DO127" s="1017"/>
      <c r="DP127" s="1017"/>
      <c r="DQ127" s="1017" t="s">
        <v>127</v>
      </c>
      <c r="DR127" s="1017"/>
      <c r="DS127" s="1017"/>
      <c r="DT127" s="1017"/>
      <c r="DU127" s="1017"/>
      <c r="DV127" s="1018" t="s">
        <v>127</v>
      </c>
      <c r="DW127" s="1018"/>
      <c r="DX127" s="1018"/>
      <c r="DY127" s="1018"/>
      <c r="DZ127" s="1019"/>
    </row>
    <row r="128" spans="1:130" s="247" customFormat="1" ht="26.25" customHeight="1" thickBot="1" x14ac:dyDescent="0.2">
      <c r="A128" s="1140" t="s">
        <v>494</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495</v>
      </c>
      <c r="X128" s="1142"/>
      <c r="Y128" s="1142"/>
      <c r="Z128" s="1143"/>
      <c r="AA128" s="1144" t="s">
        <v>442</v>
      </c>
      <c r="AB128" s="1145"/>
      <c r="AC128" s="1145"/>
      <c r="AD128" s="1145"/>
      <c r="AE128" s="1146"/>
      <c r="AF128" s="1147" t="s">
        <v>127</v>
      </c>
      <c r="AG128" s="1145"/>
      <c r="AH128" s="1145"/>
      <c r="AI128" s="1145"/>
      <c r="AJ128" s="1146"/>
      <c r="AK128" s="1147" t="s">
        <v>127</v>
      </c>
      <c r="AL128" s="1145"/>
      <c r="AM128" s="1145"/>
      <c r="AN128" s="1145"/>
      <c r="AO128" s="1146"/>
      <c r="AP128" s="1148"/>
      <c r="AQ128" s="1149"/>
      <c r="AR128" s="1149"/>
      <c r="AS128" s="1149"/>
      <c r="AT128" s="1150"/>
      <c r="AU128" s="283"/>
      <c r="AV128" s="283"/>
      <c r="AW128" s="283"/>
      <c r="AX128" s="985" t="s">
        <v>496</v>
      </c>
      <c r="AY128" s="986"/>
      <c r="AZ128" s="986"/>
      <c r="BA128" s="986"/>
      <c r="BB128" s="986"/>
      <c r="BC128" s="986"/>
      <c r="BD128" s="986"/>
      <c r="BE128" s="987"/>
      <c r="BF128" s="1151" t="s">
        <v>127</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497</v>
      </c>
      <c r="CQ128" s="1134"/>
      <c r="CR128" s="1134"/>
      <c r="CS128" s="1134"/>
      <c r="CT128" s="1134"/>
      <c r="CU128" s="1134"/>
      <c r="CV128" s="1134"/>
      <c r="CW128" s="1134"/>
      <c r="CX128" s="1134"/>
      <c r="CY128" s="1134"/>
      <c r="CZ128" s="1134"/>
      <c r="DA128" s="1134"/>
      <c r="DB128" s="1134"/>
      <c r="DC128" s="1134"/>
      <c r="DD128" s="1134"/>
      <c r="DE128" s="1134"/>
      <c r="DF128" s="1135"/>
      <c r="DG128" s="1136" t="s">
        <v>127</v>
      </c>
      <c r="DH128" s="1137"/>
      <c r="DI128" s="1137"/>
      <c r="DJ128" s="1137"/>
      <c r="DK128" s="1137"/>
      <c r="DL128" s="1137" t="s">
        <v>127</v>
      </c>
      <c r="DM128" s="1137"/>
      <c r="DN128" s="1137"/>
      <c r="DO128" s="1137"/>
      <c r="DP128" s="1137"/>
      <c r="DQ128" s="1137" t="s">
        <v>127</v>
      </c>
      <c r="DR128" s="1137"/>
      <c r="DS128" s="1137"/>
      <c r="DT128" s="1137"/>
      <c r="DU128" s="1137"/>
      <c r="DV128" s="1138" t="s">
        <v>127</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498</v>
      </c>
      <c r="X129" s="1171"/>
      <c r="Y129" s="1171"/>
      <c r="Z129" s="1172"/>
      <c r="AA129" s="1055">
        <v>2783968</v>
      </c>
      <c r="AB129" s="1056"/>
      <c r="AC129" s="1056"/>
      <c r="AD129" s="1056"/>
      <c r="AE129" s="1057"/>
      <c r="AF129" s="1058">
        <v>2877313</v>
      </c>
      <c r="AG129" s="1056"/>
      <c r="AH129" s="1056"/>
      <c r="AI129" s="1056"/>
      <c r="AJ129" s="1057"/>
      <c r="AK129" s="1058">
        <v>2922035</v>
      </c>
      <c r="AL129" s="1056"/>
      <c r="AM129" s="1056"/>
      <c r="AN129" s="1056"/>
      <c r="AO129" s="1057"/>
      <c r="AP129" s="1173"/>
      <c r="AQ129" s="1174"/>
      <c r="AR129" s="1174"/>
      <c r="AS129" s="1174"/>
      <c r="AT129" s="1175"/>
      <c r="AU129" s="285"/>
      <c r="AV129" s="285"/>
      <c r="AW129" s="285"/>
      <c r="AX129" s="1164" t="s">
        <v>499</v>
      </c>
      <c r="AY129" s="1047"/>
      <c r="AZ129" s="1047"/>
      <c r="BA129" s="1047"/>
      <c r="BB129" s="1047"/>
      <c r="BC129" s="1047"/>
      <c r="BD129" s="1047"/>
      <c r="BE129" s="1048"/>
      <c r="BF129" s="1165" t="s">
        <v>127</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500</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501</v>
      </c>
      <c r="X130" s="1171"/>
      <c r="Y130" s="1171"/>
      <c r="Z130" s="1172"/>
      <c r="AA130" s="1055">
        <v>365555</v>
      </c>
      <c r="AB130" s="1056"/>
      <c r="AC130" s="1056"/>
      <c r="AD130" s="1056"/>
      <c r="AE130" s="1057"/>
      <c r="AF130" s="1058">
        <v>377146</v>
      </c>
      <c r="AG130" s="1056"/>
      <c r="AH130" s="1056"/>
      <c r="AI130" s="1056"/>
      <c r="AJ130" s="1057"/>
      <c r="AK130" s="1058">
        <v>377382</v>
      </c>
      <c r="AL130" s="1056"/>
      <c r="AM130" s="1056"/>
      <c r="AN130" s="1056"/>
      <c r="AO130" s="1057"/>
      <c r="AP130" s="1173"/>
      <c r="AQ130" s="1174"/>
      <c r="AR130" s="1174"/>
      <c r="AS130" s="1174"/>
      <c r="AT130" s="1175"/>
      <c r="AU130" s="285"/>
      <c r="AV130" s="285"/>
      <c r="AW130" s="285"/>
      <c r="AX130" s="1164" t="s">
        <v>502</v>
      </c>
      <c r="AY130" s="1047"/>
      <c r="AZ130" s="1047"/>
      <c r="BA130" s="1047"/>
      <c r="BB130" s="1047"/>
      <c r="BC130" s="1047"/>
      <c r="BD130" s="1047"/>
      <c r="BE130" s="1048"/>
      <c r="BF130" s="1201">
        <v>7.6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503</v>
      </c>
      <c r="X131" s="1209"/>
      <c r="Y131" s="1209"/>
      <c r="Z131" s="1210"/>
      <c r="AA131" s="1102">
        <v>2418413</v>
      </c>
      <c r="AB131" s="1081"/>
      <c r="AC131" s="1081"/>
      <c r="AD131" s="1081"/>
      <c r="AE131" s="1082"/>
      <c r="AF131" s="1080">
        <v>2500167</v>
      </c>
      <c r="AG131" s="1081"/>
      <c r="AH131" s="1081"/>
      <c r="AI131" s="1081"/>
      <c r="AJ131" s="1082"/>
      <c r="AK131" s="1080">
        <v>2544653</v>
      </c>
      <c r="AL131" s="1081"/>
      <c r="AM131" s="1081"/>
      <c r="AN131" s="1081"/>
      <c r="AO131" s="1082"/>
      <c r="AP131" s="1211"/>
      <c r="AQ131" s="1212"/>
      <c r="AR131" s="1212"/>
      <c r="AS131" s="1212"/>
      <c r="AT131" s="1213"/>
      <c r="AU131" s="285"/>
      <c r="AV131" s="285"/>
      <c r="AW131" s="285"/>
      <c r="AX131" s="1183" t="s">
        <v>504</v>
      </c>
      <c r="AY131" s="1134"/>
      <c r="AZ131" s="1134"/>
      <c r="BA131" s="1134"/>
      <c r="BB131" s="1134"/>
      <c r="BC131" s="1134"/>
      <c r="BD131" s="1134"/>
      <c r="BE131" s="1135"/>
      <c r="BF131" s="1184" t="s">
        <v>442</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505</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506</v>
      </c>
      <c r="W132" s="1194"/>
      <c r="X132" s="1194"/>
      <c r="Y132" s="1194"/>
      <c r="Z132" s="1195"/>
      <c r="AA132" s="1196">
        <v>7.5078987750000001</v>
      </c>
      <c r="AB132" s="1197"/>
      <c r="AC132" s="1197"/>
      <c r="AD132" s="1197"/>
      <c r="AE132" s="1198"/>
      <c r="AF132" s="1199">
        <v>7.9070318100000003</v>
      </c>
      <c r="AG132" s="1197"/>
      <c r="AH132" s="1197"/>
      <c r="AI132" s="1197"/>
      <c r="AJ132" s="1198"/>
      <c r="AK132" s="1199">
        <v>7.498114674</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507</v>
      </c>
      <c r="W133" s="1177"/>
      <c r="X133" s="1177"/>
      <c r="Y133" s="1177"/>
      <c r="Z133" s="1178"/>
      <c r="AA133" s="1179">
        <v>7.3</v>
      </c>
      <c r="AB133" s="1180"/>
      <c r="AC133" s="1180"/>
      <c r="AD133" s="1180"/>
      <c r="AE133" s="1181"/>
      <c r="AF133" s="1179">
        <v>7.6</v>
      </c>
      <c r="AG133" s="1180"/>
      <c r="AH133" s="1180"/>
      <c r="AI133" s="1180"/>
      <c r="AJ133" s="1181"/>
      <c r="AK133" s="1179">
        <v>7.6</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sjjQHD4iJ0dqUviJtiKESrd8h3E4rtpgrpH/CNF0vj834B4dYlhX9JLkz9huZMImvmJ+21dE7hRMp1B06YQWQ==" saltValue="t/uh9orvkRwm+2T+xAn8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CS27" sqref="CS2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BJA8ZL7WNzmeU+hcfDhxAuSdS8rBKQiHeTN05ctGCK4NIWbwLJUONMwXMApizjC8iatWNSD6ldUAP6XphlD6Q==" saltValue="EjQyMJtyZA96auHgfVWF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ERi7BL9vooG0cCoQNcRDupL0NfdQxs7MSO5oTdDoZhcRAxJ1VMoqE1tGZR5C+M7Dl+Nk00wY2SQOUmPSjnrzQ==" saltValue="Edrg9cxVPMs+FelKGfWX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516</v>
      </c>
      <c r="AL9" s="1220"/>
      <c r="AM9" s="1220"/>
      <c r="AN9" s="1221"/>
      <c r="AO9" s="313">
        <v>640068</v>
      </c>
      <c r="AP9" s="313">
        <v>57123</v>
      </c>
      <c r="AQ9" s="314">
        <v>92300</v>
      </c>
      <c r="AR9" s="315">
        <v>-38.1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517</v>
      </c>
      <c r="AL10" s="1220"/>
      <c r="AM10" s="1220"/>
      <c r="AN10" s="1221"/>
      <c r="AO10" s="316">
        <v>85713</v>
      </c>
      <c r="AP10" s="316">
        <v>7650</v>
      </c>
      <c r="AQ10" s="317">
        <v>10627</v>
      </c>
      <c r="AR10" s="318">
        <v>-28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518</v>
      </c>
      <c r="AL11" s="1220"/>
      <c r="AM11" s="1220"/>
      <c r="AN11" s="1221"/>
      <c r="AO11" s="316">
        <v>172976</v>
      </c>
      <c r="AP11" s="316">
        <v>15437</v>
      </c>
      <c r="AQ11" s="317">
        <v>14044</v>
      </c>
      <c r="AR11" s="318">
        <v>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519</v>
      </c>
      <c r="AL12" s="1220"/>
      <c r="AM12" s="1220"/>
      <c r="AN12" s="1221"/>
      <c r="AO12" s="316" t="s">
        <v>520</v>
      </c>
      <c r="AP12" s="316" t="s">
        <v>520</v>
      </c>
      <c r="AQ12" s="317">
        <v>859</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521</v>
      </c>
      <c r="AL13" s="1220"/>
      <c r="AM13" s="1220"/>
      <c r="AN13" s="1221"/>
      <c r="AO13" s="316">
        <v>17104</v>
      </c>
      <c r="AP13" s="316">
        <v>1526</v>
      </c>
      <c r="AQ13" s="317">
        <v>30</v>
      </c>
      <c r="AR13" s="318">
        <v>4986.7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522</v>
      </c>
      <c r="AL14" s="1220"/>
      <c r="AM14" s="1220"/>
      <c r="AN14" s="1221"/>
      <c r="AO14" s="316">
        <v>42308</v>
      </c>
      <c r="AP14" s="316">
        <v>3776</v>
      </c>
      <c r="AQ14" s="317">
        <v>4161</v>
      </c>
      <c r="AR14" s="318">
        <v>-9.3000000000000007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523</v>
      </c>
      <c r="AL15" s="1220"/>
      <c r="AM15" s="1220"/>
      <c r="AN15" s="1221"/>
      <c r="AO15" s="316">
        <v>2151</v>
      </c>
      <c r="AP15" s="316">
        <v>192</v>
      </c>
      <c r="AQ15" s="317">
        <v>2030</v>
      </c>
      <c r="AR15" s="318">
        <v>-90.5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524</v>
      </c>
      <c r="AL16" s="1223"/>
      <c r="AM16" s="1223"/>
      <c r="AN16" s="1224"/>
      <c r="AO16" s="316">
        <v>-45332</v>
      </c>
      <c r="AP16" s="316">
        <v>-4046</v>
      </c>
      <c r="AQ16" s="317">
        <v>-8642</v>
      </c>
      <c r="AR16" s="318">
        <v>-53.2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189</v>
      </c>
      <c r="AL17" s="1223"/>
      <c r="AM17" s="1223"/>
      <c r="AN17" s="1224"/>
      <c r="AO17" s="316">
        <v>914988</v>
      </c>
      <c r="AP17" s="316">
        <v>81659</v>
      </c>
      <c r="AQ17" s="317">
        <v>115409</v>
      </c>
      <c r="AR17" s="318">
        <v>-29.2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529</v>
      </c>
      <c r="AL21" s="1215"/>
      <c r="AM21" s="1215"/>
      <c r="AN21" s="1216"/>
      <c r="AO21" s="328">
        <v>6.69</v>
      </c>
      <c r="AP21" s="329">
        <v>10.59</v>
      </c>
      <c r="AQ21" s="330">
        <v>-3.9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530</v>
      </c>
      <c r="AL22" s="1215"/>
      <c r="AM22" s="1215"/>
      <c r="AN22" s="1216"/>
      <c r="AO22" s="333">
        <v>94.8</v>
      </c>
      <c r="AP22" s="334">
        <v>96.7</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534</v>
      </c>
      <c r="AL32" s="1231"/>
      <c r="AM32" s="1231"/>
      <c r="AN32" s="1232"/>
      <c r="AO32" s="343">
        <v>346702</v>
      </c>
      <c r="AP32" s="343">
        <v>30942</v>
      </c>
      <c r="AQ32" s="344">
        <v>54047</v>
      </c>
      <c r="AR32" s="345">
        <v>-42.7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535</v>
      </c>
      <c r="AL33" s="1231"/>
      <c r="AM33" s="1231"/>
      <c r="AN33" s="1232"/>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536</v>
      </c>
      <c r="AL34" s="1231"/>
      <c r="AM34" s="1231"/>
      <c r="AN34" s="1232"/>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537</v>
      </c>
      <c r="AL35" s="1231"/>
      <c r="AM35" s="1231"/>
      <c r="AN35" s="1232"/>
      <c r="AO35" s="343">
        <v>179277</v>
      </c>
      <c r="AP35" s="343">
        <v>16000</v>
      </c>
      <c r="AQ35" s="344">
        <v>14654</v>
      </c>
      <c r="AR35" s="345">
        <v>9.1999999999999993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538</v>
      </c>
      <c r="AL36" s="1231"/>
      <c r="AM36" s="1231"/>
      <c r="AN36" s="1232"/>
      <c r="AO36" s="343">
        <v>39764</v>
      </c>
      <c r="AP36" s="343">
        <v>3549</v>
      </c>
      <c r="AQ36" s="344">
        <v>3772</v>
      </c>
      <c r="AR36" s="345">
        <v>-5.9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539</v>
      </c>
      <c r="AL37" s="1231"/>
      <c r="AM37" s="1231"/>
      <c r="AN37" s="1232"/>
      <c r="AO37" s="343">
        <v>2440</v>
      </c>
      <c r="AP37" s="343">
        <v>218</v>
      </c>
      <c r="AQ37" s="344">
        <v>740</v>
      </c>
      <c r="AR37" s="345">
        <v>-70.5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540</v>
      </c>
      <c r="AL38" s="1234"/>
      <c r="AM38" s="1234"/>
      <c r="AN38" s="1235"/>
      <c r="AO38" s="346" t="s">
        <v>520</v>
      </c>
      <c r="AP38" s="346" t="s">
        <v>520</v>
      </c>
      <c r="AQ38" s="347">
        <v>12</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541</v>
      </c>
      <c r="AL39" s="1234"/>
      <c r="AM39" s="1234"/>
      <c r="AN39" s="1235"/>
      <c r="AO39" s="343" t="s">
        <v>520</v>
      </c>
      <c r="AP39" s="343" t="s">
        <v>520</v>
      </c>
      <c r="AQ39" s="344">
        <v>-2627</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542</v>
      </c>
      <c r="AL40" s="1231"/>
      <c r="AM40" s="1231"/>
      <c r="AN40" s="1232"/>
      <c r="AO40" s="343">
        <v>-377382</v>
      </c>
      <c r="AP40" s="343">
        <v>-33680</v>
      </c>
      <c r="AQ40" s="344">
        <v>-48398</v>
      </c>
      <c r="AR40" s="345">
        <v>-30.4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301</v>
      </c>
      <c r="AL41" s="1237"/>
      <c r="AM41" s="1237"/>
      <c r="AN41" s="1238"/>
      <c r="AO41" s="343">
        <v>190801</v>
      </c>
      <c r="AP41" s="343">
        <v>17028</v>
      </c>
      <c r="AQ41" s="344">
        <v>22201</v>
      </c>
      <c r="AR41" s="345">
        <v>-23.3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511</v>
      </c>
      <c r="AN49" s="1227" t="s">
        <v>546</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445729</v>
      </c>
      <c r="AN51" s="365">
        <v>39943</v>
      </c>
      <c r="AO51" s="366">
        <v>46.1</v>
      </c>
      <c r="AP51" s="367">
        <v>106092</v>
      </c>
      <c r="AQ51" s="368">
        <v>15.5</v>
      </c>
      <c r="AR51" s="369">
        <v>30.6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166931</v>
      </c>
      <c r="AN52" s="373">
        <v>14959</v>
      </c>
      <c r="AO52" s="374">
        <v>-6.9</v>
      </c>
      <c r="AP52" s="375">
        <v>44299</v>
      </c>
      <c r="AQ52" s="376">
        <v>-18.600000000000001</v>
      </c>
      <c r="AR52" s="377">
        <v>11.7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550928</v>
      </c>
      <c r="AN53" s="365">
        <v>49137</v>
      </c>
      <c r="AO53" s="366">
        <v>23</v>
      </c>
      <c r="AP53" s="367">
        <v>79466</v>
      </c>
      <c r="AQ53" s="368">
        <v>-25.1</v>
      </c>
      <c r="AR53" s="369">
        <v>48.1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265432</v>
      </c>
      <c r="AN54" s="373">
        <v>23674</v>
      </c>
      <c r="AO54" s="374">
        <v>58.3</v>
      </c>
      <c r="AP54" s="375">
        <v>44645</v>
      </c>
      <c r="AQ54" s="376">
        <v>0.8</v>
      </c>
      <c r="AR54" s="377">
        <v>57.5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249468</v>
      </c>
      <c r="AN55" s="365">
        <v>22284</v>
      </c>
      <c r="AO55" s="366">
        <v>-54.6</v>
      </c>
      <c r="AP55" s="367">
        <v>90072</v>
      </c>
      <c r="AQ55" s="368">
        <v>13.3</v>
      </c>
      <c r="AR55" s="369">
        <v>-67.900000000000006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133711</v>
      </c>
      <c r="AN56" s="373">
        <v>11944</v>
      </c>
      <c r="AO56" s="374">
        <v>-49.5</v>
      </c>
      <c r="AP56" s="375">
        <v>46083</v>
      </c>
      <c r="AQ56" s="376">
        <v>3.2</v>
      </c>
      <c r="AR56" s="377">
        <v>-52.7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340757</v>
      </c>
      <c r="AN57" s="365">
        <v>30444</v>
      </c>
      <c r="AO57" s="366">
        <v>36.6</v>
      </c>
      <c r="AP57" s="367">
        <v>88328</v>
      </c>
      <c r="AQ57" s="368">
        <v>-1.9</v>
      </c>
      <c r="AR57" s="369">
        <v>38.5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107694</v>
      </c>
      <c r="AN58" s="373">
        <v>9622</v>
      </c>
      <c r="AO58" s="374">
        <v>-19.399999999999999</v>
      </c>
      <c r="AP58" s="375">
        <v>49013</v>
      </c>
      <c r="AQ58" s="376">
        <v>6.4</v>
      </c>
      <c r="AR58" s="377">
        <v>-25.8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257617</v>
      </c>
      <c r="AN59" s="365">
        <v>22991</v>
      </c>
      <c r="AO59" s="366">
        <v>-24.5</v>
      </c>
      <c r="AP59" s="367">
        <v>103390</v>
      </c>
      <c r="AQ59" s="368">
        <v>17.100000000000001</v>
      </c>
      <c r="AR59" s="369">
        <v>-41.6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126191</v>
      </c>
      <c r="AN60" s="373">
        <v>11262</v>
      </c>
      <c r="AO60" s="374">
        <v>17</v>
      </c>
      <c r="AP60" s="375">
        <v>51269</v>
      </c>
      <c r="AQ60" s="376">
        <v>4.5999999999999996</v>
      </c>
      <c r="AR60" s="377">
        <v>12.4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368900</v>
      </c>
      <c r="AN61" s="380">
        <v>32960</v>
      </c>
      <c r="AO61" s="381">
        <v>5.3</v>
      </c>
      <c r="AP61" s="382">
        <v>93470</v>
      </c>
      <c r="AQ61" s="383">
        <v>3.8</v>
      </c>
      <c r="AR61" s="369">
        <v>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159992</v>
      </c>
      <c r="AN62" s="373">
        <v>14292</v>
      </c>
      <c r="AO62" s="374">
        <v>-0.1</v>
      </c>
      <c r="AP62" s="375">
        <v>47062</v>
      </c>
      <c r="AQ62" s="376">
        <v>-0.7</v>
      </c>
      <c r="AR62" s="377">
        <v>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6pVtz3c0hccSLZ9XWOOnR7kQ1rHb7uMgnkYzKz1FOBVf6B/lEBlvzNe+ety0ArB9BZ1UouSkeeDKgzFBvMUQ==" saltValue="ZQrv+KDH1pBQLoPUbeA6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DR78" sqref="DR7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v3eVIvTWs4KDxy1mrLCDOhR7MhFP7EecSjBwk7pe5gblKdcVKiA2hIuqnn1mXo8WFXL+EBqaoCoTM9NQMxlxjw==" saltValue="S3po5/9LM6YE1/X3x+1K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2" zoomScaleNormal="100" zoomScaleSheetLayoutView="55" workbookViewId="0">
      <selection activeCell="AF46" sqref="AF4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vMXEPbzgwyu/k0zmpyTainhTOq39IW66zm+qgC/HOoM+QFlU72ADeNY7ej1HAb/GscCvPBCEuS3UqnKPbygf6Q==" saltValue="/q48+4J1+coHnZspasLG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4" zoomScale="75" zoomScaleNormal="75"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9" t="s">
        <v>3</v>
      </c>
      <c r="D47" s="1239"/>
      <c r="E47" s="1240"/>
      <c r="F47" s="11">
        <v>26.3</v>
      </c>
      <c r="G47" s="12">
        <v>21.96</v>
      </c>
      <c r="H47" s="12">
        <v>24.65</v>
      </c>
      <c r="I47" s="12">
        <v>28.2</v>
      </c>
      <c r="J47" s="13">
        <v>32.28</v>
      </c>
    </row>
    <row r="48" spans="2:10" ht="57.75" customHeight="1" x14ac:dyDescent="0.15">
      <c r="B48" s="14"/>
      <c r="C48" s="1241" t="s">
        <v>4</v>
      </c>
      <c r="D48" s="1241"/>
      <c r="E48" s="1242"/>
      <c r="F48" s="15">
        <v>10.45</v>
      </c>
      <c r="G48" s="16">
        <v>11.76</v>
      </c>
      <c r="H48" s="16">
        <v>8.94</v>
      </c>
      <c r="I48" s="16">
        <v>9.1300000000000008</v>
      </c>
      <c r="J48" s="17">
        <v>8.74</v>
      </c>
    </row>
    <row r="49" spans="2:10" ht="57.75" customHeight="1" thickBot="1" x14ac:dyDescent="0.2">
      <c r="B49" s="18"/>
      <c r="C49" s="1243" t="s">
        <v>5</v>
      </c>
      <c r="D49" s="1243"/>
      <c r="E49" s="1244"/>
      <c r="F49" s="19">
        <v>0.45</v>
      </c>
      <c r="G49" s="20" t="s">
        <v>567</v>
      </c>
      <c r="H49" s="20">
        <v>0.1</v>
      </c>
      <c r="I49" s="20">
        <v>4.84</v>
      </c>
      <c r="J49" s="21">
        <v>4.26</v>
      </c>
    </row>
    <row r="50" spans="2:10" ht="13.5" customHeight="1" x14ac:dyDescent="0.15"/>
  </sheetData>
  <sheetProtection algorithmName="SHA-512" hashValue="S0+alP+mEBuW3RNJesfxrS0ZpT91EbT7/NNNpqh4vRfkqmNr9T9GxLNBt9+NN2bYOllCeCWh7CpwaoY8ENp8TQ==" saltValue="ok+YTXqWAC3GciFbL/dv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1" t="s">
        <v>568</v>
      </c>
      <c r="D34" s="1251"/>
      <c r="E34" s="1252"/>
      <c r="F34" s="32">
        <v>8.48</v>
      </c>
      <c r="G34" s="33">
        <v>8.74</v>
      </c>
      <c r="H34" s="33">
        <v>9.27</v>
      </c>
      <c r="I34" s="33">
        <v>9.19</v>
      </c>
      <c r="J34" s="34">
        <v>9.41</v>
      </c>
      <c r="K34" s="22"/>
      <c r="L34" s="22"/>
      <c r="M34" s="22"/>
      <c r="N34" s="22"/>
      <c r="O34" s="22"/>
      <c r="P34" s="22"/>
    </row>
    <row r="35" spans="1:16" ht="39" customHeight="1" x14ac:dyDescent="0.15">
      <c r="A35" s="22"/>
      <c r="B35" s="35"/>
      <c r="C35" s="1245" t="s">
        <v>569</v>
      </c>
      <c r="D35" s="1246"/>
      <c r="E35" s="1247"/>
      <c r="F35" s="36">
        <v>10.44</v>
      </c>
      <c r="G35" s="37">
        <v>11.75</v>
      </c>
      <c r="H35" s="37">
        <v>8.8699999999999992</v>
      </c>
      <c r="I35" s="37">
        <v>9.09</v>
      </c>
      <c r="J35" s="38">
        <v>8.7100000000000009</v>
      </c>
      <c r="K35" s="22"/>
      <c r="L35" s="22"/>
      <c r="M35" s="22"/>
      <c r="N35" s="22"/>
      <c r="O35" s="22"/>
      <c r="P35" s="22"/>
    </row>
    <row r="36" spans="1:16" ht="39" customHeight="1" x14ac:dyDescent="0.15">
      <c r="A36" s="22"/>
      <c r="B36" s="35"/>
      <c r="C36" s="1245" t="s">
        <v>570</v>
      </c>
      <c r="D36" s="1246"/>
      <c r="E36" s="1247"/>
      <c r="F36" s="36">
        <v>4.55</v>
      </c>
      <c r="G36" s="37">
        <v>3.56</v>
      </c>
      <c r="H36" s="37">
        <v>5.01</v>
      </c>
      <c r="I36" s="37">
        <v>3.72</v>
      </c>
      <c r="J36" s="38">
        <v>5.4</v>
      </c>
      <c r="K36" s="22"/>
      <c r="L36" s="22"/>
      <c r="M36" s="22"/>
      <c r="N36" s="22"/>
      <c r="O36" s="22"/>
      <c r="P36" s="22"/>
    </row>
    <row r="37" spans="1:16" ht="39" customHeight="1" x14ac:dyDescent="0.15">
      <c r="A37" s="22"/>
      <c r="B37" s="35"/>
      <c r="C37" s="1245" t="s">
        <v>571</v>
      </c>
      <c r="D37" s="1246"/>
      <c r="E37" s="1247"/>
      <c r="F37" s="36">
        <v>4.79</v>
      </c>
      <c r="G37" s="37">
        <v>4.38</v>
      </c>
      <c r="H37" s="37">
        <v>5.93</v>
      </c>
      <c r="I37" s="37">
        <v>1.1499999999999999</v>
      </c>
      <c r="J37" s="38">
        <v>1.06</v>
      </c>
      <c r="K37" s="22"/>
      <c r="L37" s="22"/>
      <c r="M37" s="22"/>
      <c r="N37" s="22"/>
      <c r="O37" s="22"/>
      <c r="P37" s="22"/>
    </row>
    <row r="38" spans="1:16" ht="39" customHeight="1" x14ac:dyDescent="0.15">
      <c r="A38" s="22"/>
      <c r="B38" s="35"/>
      <c r="C38" s="1245" t="s">
        <v>572</v>
      </c>
      <c r="D38" s="1246"/>
      <c r="E38" s="1247"/>
      <c r="F38" s="36">
        <v>0.31</v>
      </c>
      <c r="G38" s="37">
        <v>0.43</v>
      </c>
      <c r="H38" s="37">
        <v>0.4</v>
      </c>
      <c r="I38" s="37">
        <v>0.46</v>
      </c>
      <c r="J38" s="38">
        <v>0.5</v>
      </c>
      <c r="K38" s="22"/>
      <c r="L38" s="22"/>
      <c r="M38" s="22"/>
      <c r="N38" s="22"/>
      <c r="O38" s="22"/>
      <c r="P38" s="22"/>
    </row>
    <row r="39" spans="1:16" ht="39" customHeight="1" x14ac:dyDescent="0.15">
      <c r="A39" s="22"/>
      <c r="B39" s="35"/>
      <c r="C39" s="1245" t="s">
        <v>573</v>
      </c>
      <c r="D39" s="1246"/>
      <c r="E39" s="1247"/>
      <c r="F39" s="36">
        <v>0.06</v>
      </c>
      <c r="G39" s="37">
        <v>0.06</v>
      </c>
      <c r="H39" s="37">
        <v>0.12</v>
      </c>
      <c r="I39" s="37">
        <v>0.18</v>
      </c>
      <c r="J39" s="38">
        <v>0.28000000000000003</v>
      </c>
      <c r="K39" s="22"/>
      <c r="L39" s="22"/>
      <c r="M39" s="22"/>
      <c r="N39" s="22"/>
      <c r="O39" s="22"/>
      <c r="P39" s="22"/>
    </row>
    <row r="40" spans="1:16" ht="39" customHeight="1" x14ac:dyDescent="0.15">
      <c r="A40" s="22"/>
      <c r="B40" s="35"/>
      <c r="C40" s="1245" t="s">
        <v>574</v>
      </c>
      <c r="D40" s="1246"/>
      <c r="E40" s="1247"/>
      <c r="F40" s="36">
        <v>0</v>
      </c>
      <c r="G40" s="37">
        <v>0</v>
      </c>
      <c r="H40" s="37">
        <v>0.25</v>
      </c>
      <c r="I40" s="37">
        <v>0.02</v>
      </c>
      <c r="J40" s="38">
        <v>0.03</v>
      </c>
      <c r="K40" s="22"/>
      <c r="L40" s="22"/>
      <c r="M40" s="22"/>
      <c r="N40" s="22"/>
      <c r="O40" s="22"/>
      <c r="P40" s="22"/>
    </row>
    <row r="41" spans="1:16" ht="39" customHeight="1" x14ac:dyDescent="0.15">
      <c r="A41" s="22"/>
      <c r="B41" s="35"/>
      <c r="C41" s="1245" t="s">
        <v>575</v>
      </c>
      <c r="D41" s="1246"/>
      <c r="E41" s="1247"/>
      <c r="F41" s="36">
        <v>0.01</v>
      </c>
      <c r="G41" s="37">
        <v>0</v>
      </c>
      <c r="H41" s="37">
        <v>0.06</v>
      </c>
      <c r="I41" s="37">
        <v>0.04</v>
      </c>
      <c r="J41" s="38">
        <v>0.03</v>
      </c>
      <c r="K41" s="22"/>
      <c r="L41" s="22"/>
      <c r="M41" s="22"/>
      <c r="N41" s="22"/>
      <c r="O41" s="22"/>
      <c r="P41" s="22"/>
    </row>
    <row r="42" spans="1:16" ht="39" customHeight="1" x14ac:dyDescent="0.15">
      <c r="A42" s="22"/>
      <c r="B42" s="39"/>
      <c r="C42" s="1245" t="s">
        <v>576</v>
      </c>
      <c r="D42" s="1246"/>
      <c r="E42" s="1247"/>
      <c r="F42" s="36" t="s">
        <v>520</v>
      </c>
      <c r="G42" s="37" t="s">
        <v>520</v>
      </c>
      <c r="H42" s="37" t="s">
        <v>520</v>
      </c>
      <c r="I42" s="37" t="s">
        <v>520</v>
      </c>
      <c r="J42" s="38" t="s">
        <v>520</v>
      </c>
      <c r="K42" s="22"/>
      <c r="L42" s="22"/>
      <c r="M42" s="22"/>
      <c r="N42" s="22"/>
      <c r="O42" s="22"/>
      <c r="P42" s="22"/>
    </row>
    <row r="43" spans="1:16" ht="39" customHeight="1" thickBot="1" x14ac:dyDescent="0.2">
      <c r="A43" s="22"/>
      <c r="B43" s="40"/>
      <c r="C43" s="1248" t="s">
        <v>577</v>
      </c>
      <c r="D43" s="1249"/>
      <c r="E43" s="12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bWDqGNfGO0eeYxPR00H8fZZipGF+AY3Hb9h/8Jhpk1lb/kExZFQU+/0T8MuwbDeUNDh8ZLPKtyNHFx8OeaEFg==" saltValue="cQJr3VpEiHbqW+w4SSsB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51"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333</v>
      </c>
      <c r="L45" s="60">
        <v>346</v>
      </c>
      <c r="M45" s="60">
        <v>354</v>
      </c>
      <c r="N45" s="60">
        <v>364</v>
      </c>
      <c r="O45" s="61">
        <v>347</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520</v>
      </c>
      <c r="L46" s="64" t="s">
        <v>520</v>
      </c>
      <c r="M46" s="64" t="s">
        <v>520</v>
      </c>
      <c r="N46" s="64" t="s">
        <v>520</v>
      </c>
      <c r="O46" s="65" t="s">
        <v>520</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520</v>
      </c>
      <c r="L47" s="64" t="s">
        <v>520</v>
      </c>
      <c r="M47" s="64" t="s">
        <v>520</v>
      </c>
      <c r="N47" s="64" t="s">
        <v>520</v>
      </c>
      <c r="O47" s="65" t="s">
        <v>520</v>
      </c>
      <c r="P47" s="48"/>
      <c r="Q47" s="48"/>
      <c r="R47" s="48"/>
      <c r="S47" s="48"/>
      <c r="T47" s="48"/>
      <c r="U47" s="48"/>
    </row>
    <row r="48" spans="1:21" ht="30.75" customHeight="1" x14ac:dyDescent="0.15">
      <c r="A48" s="48"/>
      <c r="B48" s="1255"/>
      <c r="C48" s="1256"/>
      <c r="D48" s="62"/>
      <c r="E48" s="1261" t="s">
        <v>15</v>
      </c>
      <c r="F48" s="1261"/>
      <c r="G48" s="1261"/>
      <c r="H48" s="1261"/>
      <c r="I48" s="1261"/>
      <c r="J48" s="1262"/>
      <c r="K48" s="63">
        <v>155</v>
      </c>
      <c r="L48" s="64">
        <v>161</v>
      </c>
      <c r="M48" s="64">
        <v>163</v>
      </c>
      <c r="N48" s="64">
        <v>176</v>
      </c>
      <c r="O48" s="65">
        <v>179</v>
      </c>
      <c r="P48" s="48"/>
      <c r="Q48" s="48"/>
      <c r="R48" s="48"/>
      <c r="S48" s="48"/>
      <c r="T48" s="48"/>
      <c r="U48" s="48"/>
    </row>
    <row r="49" spans="1:21" ht="30.75" customHeight="1" x14ac:dyDescent="0.15">
      <c r="A49" s="48"/>
      <c r="B49" s="1255"/>
      <c r="C49" s="1256"/>
      <c r="D49" s="62"/>
      <c r="E49" s="1261" t="s">
        <v>16</v>
      </c>
      <c r="F49" s="1261"/>
      <c r="G49" s="1261"/>
      <c r="H49" s="1261"/>
      <c r="I49" s="1261"/>
      <c r="J49" s="1262"/>
      <c r="K49" s="63">
        <v>11</v>
      </c>
      <c r="L49" s="64">
        <v>21</v>
      </c>
      <c r="M49" s="64">
        <v>28</v>
      </c>
      <c r="N49" s="64">
        <v>33</v>
      </c>
      <c r="O49" s="65">
        <v>40</v>
      </c>
      <c r="P49" s="48"/>
      <c r="Q49" s="48"/>
      <c r="R49" s="48"/>
      <c r="S49" s="48"/>
      <c r="T49" s="48"/>
      <c r="U49" s="48"/>
    </row>
    <row r="50" spans="1:21" ht="30.75" customHeight="1" x14ac:dyDescent="0.15">
      <c r="A50" s="48"/>
      <c r="B50" s="1255"/>
      <c r="C50" s="1256"/>
      <c r="D50" s="62"/>
      <c r="E50" s="1261" t="s">
        <v>17</v>
      </c>
      <c r="F50" s="1261"/>
      <c r="G50" s="1261"/>
      <c r="H50" s="1261"/>
      <c r="I50" s="1261"/>
      <c r="J50" s="1262"/>
      <c r="K50" s="63">
        <v>2</v>
      </c>
      <c r="L50" s="64">
        <v>4</v>
      </c>
      <c r="M50" s="64">
        <v>3</v>
      </c>
      <c r="N50" s="64">
        <v>3</v>
      </c>
      <c r="O50" s="65">
        <v>2</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520</v>
      </c>
      <c r="L51" s="64" t="s">
        <v>520</v>
      </c>
      <c r="M51" s="64" t="s">
        <v>520</v>
      </c>
      <c r="N51" s="64" t="s">
        <v>520</v>
      </c>
      <c r="O51" s="65" t="s">
        <v>520</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332</v>
      </c>
      <c r="L52" s="64">
        <v>351</v>
      </c>
      <c r="M52" s="64">
        <v>365</v>
      </c>
      <c r="N52" s="64">
        <v>377</v>
      </c>
      <c r="O52" s="65">
        <v>378</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169</v>
      </c>
      <c r="L53" s="69">
        <v>181</v>
      </c>
      <c r="M53" s="69">
        <v>183</v>
      </c>
      <c r="N53" s="69">
        <v>199</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612</v>
      </c>
      <c r="L57" s="84" t="s">
        <v>612</v>
      </c>
      <c r="M57" s="84" t="s">
        <v>612</v>
      </c>
      <c r="N57" s="84" t="s">
        <v>612</v>
      </c>
      <c r="O57" s="85" t="s">
        <v>612</v>
      </c>
    </row>
    <row r="58" spans="1:21" ht="31.5" customHeight="1" thickBot="1" x14ac:dyDescent="0.2">
      <c r="B58" s="1271"/>
      <c r="C58" s="1272"/>
      <c r="D58" s="1276" t="s">
        <v>27</v>
      </c>
      <c r="E58" s="1277"/>
      <c r="F58" s="1277"/>
      <c r="G58" s="1277"/>
      <c r="H58" s="1277"/>
      <c r="I58" s="1277"/>
      <c r="J58" s="1278"/>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k3afA+04ptkq3bcYwTvv6Czi1XD3TZjda9W+fC1nHbbyyV21y96bCyQYF0+nOwgfLmeKUSAhP9AxPQ7e1lyA==" saltValue="ptwNVsRxqfxUutBYCdWP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9" zoomScaleSheetLayoutView="100" workbookViewId="0">
      <selection activeCell="J41" sqref="J41:J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9" t="s">
        <v>30</v>
      </c>
      <c r="C41" s="1280"/>
      <c r="D41" s="102"/>
      <c r="E41" s="1285" t="s">
        <v>31</v>
      </c>
      <c r="F41" s="1285"/>
      <c r="G41" s="1285"/>
      <c r="H41" s="1286"/>
      <c r="I41" s="103">
        <v>3470</v>
      </c>
      <c r="J41" s="104">
        <v>3409</v>
      </c>
      <c r="K41" s="104">
        <v>3326</v>
      </c>
      <c r="L41" s="104">
        <v>3365</v>
      </c>
      <c r="M41" s="105">
        <v>3312</v>
      </c>
    </row>
    <row r="42" spans="2:13" ht="27.75" customHeight="1" x14ac:dyDescent="0.15">
      <c r="B42" s="1281"/>
      <c r="C42" s="1282"/>
      <c r="D42" s="106"/>
      <c r="E42" s="1287" t="s">
        <v>32</v>
      </c>
      <c r="F42" s="1287"/>
      <c r="G42" s="1287"/>
      <c r="H42" s="1288"/>
      <c r="I42" s="107">
        <v>89</v>
      </c>
      <c r="J42" s="108">
        <v>131</v>
      </c>
      <c r="K42" s="108">
        <v>119</v>
      </c>
      <c r="L42" s="108">
        <v>109</v>
      </c>
      <c r="M42" s="109">
        <v>86</v>
      </c>
    </row>
    <row r="43" spans="2:13" ht="27.75" customHeight="1" x14ac:dyDescent="0.15">
      <c r="B43" s="1281"/>
      <c r="C43" s="1282"/>
      <c r="D43" s="106"/>
      <c r="E43" s="1287" t="s">
        <v>33</v>
      </c>
      <c r="F43" s="1287"/>
      <c r="G43" s="1287"/>
      <c r="H43" s="1288"/>
      <c r="I43" s="107">
        <v>2916</v>
      </c>
      <c r="J43" s="108">
        <v>2818</v>
      </c>
      <c r="K43" s="108">
        <v>2807</v>
      </c>
      <c r="L43" s="108">
        <v>2856</v>
      </c>
      <c r="M43" s="109">
        <v>2884</v>
      </c>
    </row>
    <row r="44" spans="2:13" ht="27.75" customHeight="1" x14ac:dyDescent="0.15">
      <c r="B44" s="1281"/>
      <c r="C44" s="1282"/>
      <c r="D44" s="106"/>
      <c r="E44" s="1287" t="s">
        <v>34</v>
      </c>
      <c r="F44" s="1287"/>
      <c r="G44" s="1287"/>
      <c r="H44" s="1288"/>
      <c r="I44" s="107">
        <v>203</v>
      </c>
      <c r="J44" s="108">
        <v>216</v>
      </c>
      <c r="K44" s="108">
        <v>198</v>
      </c>
      <c r="L44" s="108">
        <v>199</v>
      </c>
      <c r="M44" s="109">
        <v>173</v>
      </c>
    </row>
    <row r="45" spans="2:13" ht="27.75" customHeight="1" x14ac:dyDescent="0.15">
      <c r="B45" s="1281"/>
      <c r="C45" s="1282"/>
      <c r="D45" s="106"/>
      <c r="E45" s="1287" t="s">
        <v>35</v>
      </c>
      <c r="F45" s="1287"/>
      <c r="G45" s="1287"/>
      <c r="H45" s="1288"/>
      <c r="I45" s="107">
        <v>156</v>
      </c>
      <c r="J45" s="108">
        <v>142</v>
      </c>
      <c r="K45" s="108">
        <v>172</v>
      </c>
      <c r="L45" s="108">
        <v>145</v>
      </c>
      <c r="M45" s="109">
        <v>136</v>
      </c>
    </row>
    <row r="46" spans="2:13" ht="27.75" customHeight="1" x14ac:dyDescent="0.15">
      <c r="B46" s="1281"/>
      <c r="C46" s="1282"/>
      <c r="D46" s="110"/>
      <c r="E46" s="1287" t="s">
        <v>36</v>
      </c>
      <c r="F46" s="1287"/>
      <c r="G46" s="1287"/>
      <c r="H46" s="1288"/>
      <c r="I46" s="107" t="s">
        <v>520</v>
      </c>
      <c r="J46" s="108" t="s">
        <v>520</v>
      </c>
      <c r="K46" s="108" t="s">
        <v>520</v>
      </c>
      <c r="L46" s="108" t="s">
        <v>520</v>
      </c>
      <c r="M46" s="109" t="s">
        <v>520</v>
      </c>
    </row>
    <row r="47" spans="2:13" ht="27.75" customHeight="1" x14ac:dyDescent="0.15">
      <c r="B47" s="1281"/>
      <c r="C47" s="1282"/>
      <c r="D47" s="111"/>
      <c r="E47" s="1289" t="s">
        <v>37</v>
      </c>
      <c r="F47" s="1290"/>
      <c r="G47" s="1290"/>
      <c r="H47" s="1291"/>
      <c r="I47" s="107" t="s">
        <v>520</v>
      </c>
      <c r="J47" s="108" t="s">
        <v>520</v>
      </c>
      <c r="K47" s="108" t="s">
        <v>520</v>
      </c>
      <c r="L47" s="108" t="s">
        <v>520</v>
      </c>
      <c r="M47" s="109" t="s">
        <v>520</v>
      </c>
    </row>
    <row r="48" spans="2:13" ht="27.75" customHeight="1" x14ac:dyDescent="0.15">
      <c r="B48" s="1281"/>
      <c r="C48" s="1282"/>
      <c r="D48" s="106"/>
      <c r="E48" s="1287" t="s">
        <v>38</v>
      </c>
      <c r="F48" s="1287"/>
      <c r="G48" s="1287"/>
      <c r="H48" s="1288"/>
      <c r="I48" s="107" t="s">
        <v>520</v>
      </c>
      <c r="J48" s="108" t="s">
        <v>520</v>
      </c>
      <c r="K48" s="108" t="s">
        <v>520</v>
      </c>
      <c r="L48" s="108" t="s">
        <v>520</v>
      </c>
      <c r="M48" s="109" t="s">
        <v>520</v>
      </c>
    </row>
    <row r="49" spans="2:13" ht="27.75" customHeight="1" x14ac:dyDescent="0.15">
      <c r="B49" s="1283"/>
      <c r="C49" s="1284"/>
      <c r="D49" s="106"/>
      <c r="E49" s="1287" t="s">
        <v>39</v>
      </c>
      <c r="F49" s="1287"/>
      <c r="G49" s="1287"/>
      <c r="H49" s="1288"/>
      <c r="I49" s="107" t="s">
        <v>520</v>
      </c>
      <c r="J49" s="108" t="s">
        <v>520</v>
      </c>
      <c r="K49" s="108" t="s">
        <v>520</v>
      </c>
      <c r="L49" s="108" t="s">
        <v>520</v>
      </c>
      <c r="M49" s="109" t="s">
        <v>520</v>
      </c>
    </row>
    <row r="50" spans="2:13" ht="27.75" customHeight="1" x14ac:dyDescent="0.15">
      <c r="B50" s="1292" t="s">
        <v>40</v>
      </c>
      <c r="C50" s="1293"/>
      <c r="D50" s="112"/>
      <c r="E50" s="1287" t="s">
        <v>41</v>
      </c>
      <c r="F50" s="1287"/>
      <c r="G50" s="1287"/>
      <c r="H50" s="1288"/>
      <c r="I50" s="107">
        <v>3464</v>
      </c>
      <c r="J50" s="108">
        <v>3162</v>
      </c>
      <c r="K50" s="108">
        <v>3156</v>
      </c>
      <c r="L50" s="108">
        <v>3263</v>
      </c>
      <c r="M50" s="109">
        <v>3328</v>
      </c>
    </row>
    <row r="51" spans="2:13" ht="27.75" customHeight="1" x14ac:dyDescent="0.15">
      <c r="B51" s="1281"/>
      <c r="C51" s="1282"/>
      <c r="D51" s="106"/>
      <c r="E51" s="1287" t="s">
        <v>42</v>
      </c>
      <c r="F51" s="1287"/>
      <c r="G51" s="1287"/>
      <c r="H51" s="1288"/>
      <c r="I51" s="107">
        <v>62</v>
      </c>
      <c r="J51" s="108">
        <v>53</v>
      </c>
      <c r="K51" s="108">
        <v>44</v>
      </c>
      <c r="L51" s="108">
        <v>37</v>
      </c>
      <c r="M51" s="109">
        <v>31</v>
      </c>
    </row>
    <row r="52" spans="2:13" ht="27.75" customHeight="1" x14ac:dyDescent="0.15">
      <c r="B52" s="1283"/>
      <c r="C52" s="1284"/>
      <c r="D52" s="106"/>
      <c r="E52" s="1287" t="s">
        <v>43</v>
      </c>
      <c r="F52" s="1287"/>
      <c r="G52" s="1287"/>
      <c r="H52" s="1288"/>
      <c r="I52" s="107">
        <v>4785</v>
      </c>
      <c r="J52" s="108">
        <v>4751</v>
      </c>
      <c r="K52" s="108">
        <v>4750</v>
      </c>
      <c r="L52" s="108">
        <v>4723</v>
      </c>
      <c r="M52" s="109">
        <v>4670</v>
      </c>
    </row>
    <row r="53" spans="2:13" ht="27.75" customHeight="1" thickBot="1" x14ac:dyDescent="0.2">
      <c r="B53" s="1294" t="s">
        <v>44</v>
      </c>
      <c r="C53" s="1295"/>
      <c r="D53" s="113"/>
      <c r="E53" s="1296" t="s">
        <v>45</v>
      </c>
      <c r="F53" s="1296"/>
      <c r="G53" s="1296"/>
      <c r="H53" s="1297"/>
      <c r="I53" s="114">
        <v>-1476</v>
      </c>
      <c r="J53" s="115">
        <v>-1250</v>
      </c>
      <c r="K53" s="115">
        <v>-1329</v>
      </c>
      <c r="L53" s="115">
        <v>-1346</v>
      </c>
      <c r="M53" s="116">
        <v>-1437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C7+xWM3HwuXAXi3pif7FHMcoj0YtvgPXeEVrbVSKz/8tTqNt8O0b3QyUpEWxbLww+rM+fkrDXb9tEfvGp2RxA==" saltValue="+qlzvdsAHkZcIpvaAPeK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4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6" t="s">
        <v>48</v>
      </c>
      <c r="D55" s="1306"/>
      <c r="E55" s="1307"/>
      <c r="F55" s="128">
        <v>686</v>
      </c>
      <c r="G55" s="128">
        <v>812</v>
      </c>
      <c r="H55" s="129">
        <v>943</v>
      </c>
    </row>
    <row r="56" spans="2:8" ht="52.5" customHeight="1" x14ac:dyDescent="0.15">
      <c r="B56" s="130"/>
      <c r="C56" s="1308" t="s">
        <v>49</v>
      </c>
      <c r="D56" s="1308"/>
      <c r="E56" s="1309"/>
      <c r="F56" s="131">
        <v>132</v>
      </c>
      <c r="G56" s="131">
        <v>112</v>
      </c>
      <c r="H56" s="132">
        <v>92</v>
      </c>
    </row>
    <row r="57" spans="2:8" ht="53.25" customHeight="1" x14ac:dyDescent="0.15">
      <c r="B57" s="130"/>
      <c r="C57" s="1310" t="s">
        <v>50</v>
      </c>
      <c r="D57" s="1310"/>
      <c r="E57" s="1311"/>
      <c r="F57" s="133">
        <v>1364</v>
      </c>
      <c r="G57" s="133">
        <v>1199</v>
      </c>
      <c r="H57" s="134">
        <v>1117</v>
      </c>
    </row>
    <row r="58" spans="2:8" ht="45.75" customHeight="1" x14ac:dyDescent="0.15">
      <c r="B58" s="135"/>
      <c r="C58" s="1298" t="s">
        <v>613</v>
      </c>
      <c r="D58" s="1299"/>
      <c r="E58" s="1300"/>
      <c r="F58" s="136">
        <v>431</v>
      </c>
      <c r="G58" s="136">
        <v>422</v>
      </c>
      <c r="H58" s="137">
        <v>414</v>
      </c>
    </row>
    <row r="59" spans="2:8" ht="45.75" customHeight="1" x14ac:dyDescent="0.15">
      <c r="B59" s="135"/>
      <c r="C59" s="1298" t="s">
        <v>614</v>
      </c>
      <c r="D59" s="1299"/>
      <c r="E59" s="1300"/>
      <c r="F59" s="136">
        <v>426</v>
      </c>
      <c r="G59" s="136">
        <v>277</v>
      </c>
      <c r="H59" s="137">
        <v>223</v>
      </c>
    </row>
    <row r="60" spans="2:8" ht="45.75" customHeight="1" x14ac:dyDescent="0.15">
      <c r="B60" s="135"/>
      <c r="C60" s="1298" t="s">
        <v>615</v>
      </c>
      <c r="D60" s="1299"/>
      <c r="E60" s="1300"/>
      <c r="F60" s="136">
        <v>103</v>
      </c>
      <c r="G60" s="136">
        <v>103</v>
      </c>
      <c r="H60" s="137">
        <v>103</v>
      </c>
    </row>
    <row r="61" spans="2:8" ht="45.75" customHeight="1" x14ac:dyDescent="0.15">
      <c r="B61" s="135"/>
      <c r="C61" s="1298" t="s">
        <v>616</v>
      </c>
      <c r="D61" s="1299"/>
      <c r="E61" s="1300"/>
      <c r="F61" s="136">
        <v>101</v>
      </c>
      <c r="G61" s="136">
        <v>101</v>
      </c>
      <c r="H61" s="137">
        <v>101</v>
      </c>
    </row>
    <row r="62" spans="2:8" ht="45.75" customHeight="1" thickBot="1" x14ac:dyDescent="0.2">
      <c r="B62" s="138"/>
      <c r="C62" s="1301" t="s">
        <v>617</v>
      </c>
      <c r="D62" s="1302"/>
      <c r="E62" s="1303"/>
      <c r="F62" s="139">
        <v>120</v>
      </c>
      <c r="G62" s="139">
        <v>114</v>
      </c>
      <c r="H62" s="140">
        <v>93</v>
      </c>
    </row>
    <row r="63" spans="2:8" ht="52.5" customHeight="1" thickBot="1" x14ac:dyDescent="0.2">
      <c r="B63" s="141"/>
      <c r="C63" s="1304" t="s">
        <v>51</v>
      </c>
      <c r="D63" s="1304"/>
      <c r="E63" s="1305"/>
      <c r="F63" s="142">
        <v>2182</v>
      </c>
      <c r="G63" s="142">
        <v>2122</v>
      </c>
      <c r="H63" s="143">
        <v>2152</v>
      </c>
    </row>
    <row r="64" spans="2:8" ht="15" customHeight="1" x14ac:dyDescent="0.15"/>
  </sheetData>
  <sheetProtection algorithmName="SHA-512" hashValue="VJFJwpofyM3Lpv3/NE11RWVHIvXscv8k2SepKNu6vP7z25uNN0A/oi4wcSwLgAwjhfTiiSJ00zK0idP6nW9jkg==" saltValue="XXw9pYvFPI1SZehE1u1r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0" zoomScale="75" zoomScaleNormal="75" zoomScaleSheetLayoutView="55" workbookViewId="0">
      <selection activeCell="AP85" sqref="AP85"/>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2" t="s">
        <v>628</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5"/>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5"/>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5"/>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5"/>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621</v>
      </c>
    </row>
    <row r="50" spans="1:109" x14ac:dyDescent="0.15">
      <c r="B50" s="395"/>
      <c r="G50" s="1321"/>
      <c r="H50" s="1321"/>
      <c r="I50" s="1321"/>
      <c r="J50" s="1321"/>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562</v>
      </c>
      <c r="BQ50" s="1325"/>
      <c r="BR50" s="1325"/>
      <c r="BS50" s="1325"/>
      <c r="BT50" s="1325"/>
      <c r="BU50" s="1325"/>
      <c r="BV50" s="1325"/>
      <c r="BW50" s="1325"/>
      <c r="BX50" s="1325" t="s">
        <v>563</v>
      </c>
      <c r="BY50" s="1325"/>
      <c r="BZ50" s="1325"/>
      <c r="CA50" s="1325"/>
      <c r="CB50" s="1325"/>
      <c r="CC50" s="1325"/>
      <c r="CD50" s="1325"/>
      <c r="CE50" s="1325"/>
      <c r="CF50" s="1325" t="s">
        <v>564</v>
      </c>
      <c r="CG50" s="1325"/>
      <c r="CH50" s="1325"/>
      <c r="CI50" s="1325"/>
      <c r="CJ50" s="1325"/>
      <c r="CK50" s="1325"/>
      <c r="CL50" s="1325"/>
      <c r="CM50" s="1325"/>
      <c r="CN50" s="1325" t="s">
        <v>565</v>
      </c>
      <c r="CO50" s="1325"/>
      <c r="CP50" s="1325"/>
      <c r="CQ50" s="1325"/>
      <c r="CR50" s="1325"/>
      <c r="CS50" s="1325"/>
      <c r="CT50" s="1325"/>
      <c r="CU50" s="1325"/>
      <c r="CV50" s="1325" t="s">
        <v>566</v>
      </c>
      <c r="CW50" s="1325"/>
      <c r="CX50" s="1325"/>
      <c r="CY50" s="1325"/>
      <c r="CZ50" s="1325"/>
      <c r="DA50" s="1325"/>
      <c r="DB50" s="1325"/>
      <c r="DC50" s="1325"/>
    </row>
    <row r="51" spans="1:109" ht="13.5" customHeight="1" x14ac:dyDescent="0.15">
      <c r="B51" s="395"/>
      <c r="G51" s="1331"/>
      <c r="H51" s="1331"/>
      <c r="I51" s="1329"/>
      <c r="J51" s="1329"/>
      <c r="K51" s="1327"/>
      <c r="L51" s="1327"/>
      <c r="M51" s="1327"/>
      <c r="N51" s="1327"/>
      <c r="AM51" s="404"/>
      <c r="AN51" s="1328" t="s">
        <v>622</v>
      </c>
      <c r="AO51" s="1328"/>
      <c r="AP51" s="1328"/>
      <c r="AQ51" s="1328"/>
      <c r="AR51" s="1328"/>
      <c r="AS51" s="1328"/>
      <c r="AT51" s="1328"/>
      <c r="AU51" s="1328"/>
      <c r="AV51" s="1328"/>
      <c r="AW51" s="1328"/>
      <c r="AX51" s="1328"/>
      <c r="AY51" s="1328"/>
      <c r="AZ51" s="1328"/>
      <c r="BA51" s="1328"/>
      <c r="BB51" s="1328" t="s">
        <v>623</v>
      </c>
      <c r="BC51" s="1328"/>
      <c r="BD51" s="1328"/>
      <c r="BE51" s="1328"/>
      <c r="BF51" s="1328"/>
      <c r="BG51" s="1328"/>
      <c r="BH51" s="1328"/>
      <c r="BI51" s="1328"/>
      <c r="BJ51" s="1328"/>
      <c r="BK51" s="1328"/>
      <c r="BL51" s="1328"/>
      <c r="BM51" s="1328"/>
      <c r="BN51" s="1328"/>
      <c r="BO51" s="1328"/>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x14ac:dyDescent="0.15">
      <c r="B52" s="395"/>
      <c r="G52" s="1331"/>
      <c r="H52" s="1331"/>
      <c r="I52" s="1329"/>
      <c r="J52" s="1329"/>
      <c r="K52" s="1327"/>
      <c r="L52" s="1327"/>
      <c r="M52" s="1327"/>
      <c r="N52" s="1327"/>
      <c r="AM52" s="40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3"/>
      <c r="B53" s="395"/>
      <c r="G53" s="1331"/>
      <c r="H53" s="1331"/>
      <c r="I53" s="1321"/>
      <c r="J53" s="1321"/>
      <c r="K53" s="1327"/>
      <c r="L53" s="1327"/>
      <c r="M53" s="1327"/>
      <c r="N53" s="1327"/>
      <c r="AM53" s="404"/>
      <c r="AN53" s="1328"/>
      <c r="AO53" s="1328"/>
      <c r="AP53" s="1328"/>
      <c r="AQ53" s="1328"/>
      <c r="AR53" s="1328"/>
      <c r="AS53" s="1328"/>
      <c r="AT53" s="1328"/>
      <c r="AU53" s="1328"/>
      <c r="AV53" s="1328"/>
      <c r="AW53" s="1328"/>
      <c r="AX53" s="1328"/>
      <c r="AY53" s="1328"/>
      <c r="AZ53" s="1328"/>
      <c r="BA53" s="1328"/>
      <c r="BB53" s="1328" t="s">
        <v>624</v>
      </c>
      <c r="BC53" s="1328"/>
      <c r="BD53" s="1328"/>
      <c r="BE53" s="1328"/>
      <c r="BF53" s="1328"/>
      <c r="BG53" s="1328"/>
      <c r="BH53" s="1328"/>
      <c r="BI53" s="1328"/>
      <c r="BJ53" s="1328"/>
      <c r="BK53" s="1328"/>
      <c r="BL53" s="1328"/>
      <c r="BM53" s="1328"/>
      <c r="BN53" s="1328"/>
      <c r="BO53" s="1328"/>
      <c r="BP53" s="1326">
        <v>40.299999999999997</v>
      </c>
      <c r="BQ53" s="1326"/>
      <c r="BR53" s="1326"/>
      <c r="BS53" s="1326"/>
      <c r="BT53" s="1326"/>
      <c r="BU53" s="1326"/>
      <c r="BV53" s="1326"/>
      <c r="BW53" s="1326"/>
      <c r="BX53" s="1326">
        <v>61.9</v>
      </c>
      <c r="BY53" s="1326"/>
      <c r="BZ53" s="1326"/>
      <c r="CA53" s="1326"/>
      <c r="CB53" s="1326"/>
      <c r="CC53" s="1326"/>
      <c r="CD53" s="1326"/>
      <c r="CE53" s="1326"/>
      <c r="CF53" s="1326">
        <v>65</v>
      </c>
      <c r="CG53" s="1326"/>
      <c r="CH53" s="1326"/>
      <c r="CI53" s="1326"/>
      <c r="CJ53" s="1326"/>
      <c r="CK53" s="1326"/>
      <c r="CL53" s="1326"/>
      <c r="CM53" s="1326"/>
      <c r="CN53" s="1326">
        <v>67</v>
      </c>
      <c r="CO53" s="1326"/>
      <c r="CP53" s="1326"/>
      <c r="CQ53" s="1326"/>
      <c r="CR53" s="1326"/>
      <c r="CS53" s="1326"/>
      <c r="CT53" s="1326"/>
      <c r="CU53" s="1326"/>
      <c r="CV53" s="1326">
        <v>67.8</v>
      </c>
      <c r="CW53" s="1326"/>
      <c r="CX53" s="1326"/>
      <c r="CY53" s="1326"/>
      <c r="CZ53" s="1326"/>
      <c r="DA53" s="1326"/>
      <c r="DB53" s="1326"/>
      <c r="DC53" s="1326"/>
    </row>
    <row r="54" spans="1:109" x14ac:dyDescent="0.15">
      <c r="A54" s="403"/>
      <c r="B54" s="395"/>
      <c r="G54" s="1331"/>
      <c r="H54" s="1331"/>
      <c r="I54" s="1321"/>
      <c r="J54" s="1321"/>
      <c r="K54" s="1327"/>
      <c r="L54" s="1327"/>
      <c r="M54" s="1327"/>
      <c r="N54" s="1327"/>
      <c r="AM54" s="40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3"/>
      <c r="B55" s="395"/>
      <c r="G55" s="1321"/>
      <c r="H55" s="1321"/>
      <c r="I55" s="1321"/>
      <c r="J55" s="1321"/>
      <c r="K55" s="1327"/>
      <c r="L55" s="1327"/>
      <c r="M55" s="1327"/>
      <c r="N55" s="1327"/>
      <c r="AN55" s="1325" t="s">
        <v>625</v>
      </c>
      <c r="AO55" s="1325"/>
      <c r="AP55" s="1325"/>
      <c r="AQ55" s="1325"/>
      <c r="AR55" s="1325"/>
      <c r="AS55" s="1325"/>
      <c r="AT55" s="1325"/>
      <c r="AU55" s="1325"/>
      <c r="AV55" s="1325"/>
      <c r="AW55" s="1325"/>
      <c r="AX55" s="1325"/>
      <c r="AY55" s="1325"/>
      <c r="AZ55" s="1325"/>
      <c r="BA55" s="1325"/>
      <c r="BB55" s="1328" t="s">
        <v>623</v>
      </c>
      <c r="BC55" s="1328"/>
      <c r="BD55" s="1328"/>
      <c r="BE55" s="1328"/>
      <c r="BF55" s="1328"/>
      <c r="BG55" s="1328"/>
      <c r="BH55" s="1328"/>
      <c r="BI55" s="1328"/>
      <c r="BJ55" s="1328"/>
      <c r="BK55" s="1328"/>
      <c r="BL55" s="1328"/>
      <c r="BM55" s="1328"/>
      <c r="BN55" s="1328"/>
      <c r="BO55" s="1328"/>
      <c r="BP55" s="1326">
        <v>20.2</v>
      </c>
      <c r="BQ55" s="1326"/>
      <c r="BR55" s="1326"/>
      <c r="BS55" s="1326"/>
      <c r="BT55" s="1326"/>
      <c r="BU55" s="1326"/>
      <c r="BV55" s="1326"/>
      <c r="BW55" s="1326"/>
      <c r="BX55" s="1326">
        <v>0</v>
      </c>
      <c r="BY55" s="1326"/>
      <c r="BZ55" s="1326"/>
      <c r="CA55" s="1326"/>
      <c r="CB55" s="1326"/>
      <c r="CC55" s="1326"/>
      <c r="CD55" s="1326"/>
      <c r="CE55" s="1326"/>
      <c r="CF55" s="1326">
        <v>0</v>
      </c>
      <c r="CG55" s="1326"/>
      <c r="CH55" s="1326"/>
      <c r="CI55" s="1326"/>
      <c r="CJ55" s="1326"/>
      <c r="CK55" s="1326"/>
      <c r="CL55" s="1326"/>
      <c r="CM55" s="1326"/>
      <c r="CN55" s="1326">
        <v>0</v>
      </c>
      <c r="CO55" s="1326"/>
      <c r="CP55" s="1326"/>
      <c r="CQ55" s="1326"/>
      <c r="CR55" s="1326"/>
      <c r="CS55" s="1326"/>
      <c r="CT55" s="1326"/>
      <c r="CU55" s="1326"/>
      <c r="CV55" s="1326">
        <v>3.1</v>
      </c>
      <c r="CW55" s="1326"/>
      <c r="CX55" s="1326"/>
      <c r="CY55" s="1326"/>
      <c r="CZ55" s="1326"/>
      <c r="DA55" s="1326"/>
      <c r="DB55" s="1326"/>
      <c r="DC55" s="1326"/>
    </row>
    <row r="56" spans="1:109" x14ac:dyDescent="0.15">
      <c r="A56" s="403"/>
      <c r="B56" s="395"/>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3" customFormat="1" x14ac:dyDescent="0.15">
      <c r="B57" s="407"/>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8" t="s">
        <v>624</v>
      </c>
      <c r="BC57" s="1328"/>
      <c r="BD57" s="1328"/>
      <c r="BE57" s="1328"/>
      <c r="BF57" s="1328"/>
      <c r="BG57" s="1328"/>
      <c r="BH57" s="1328"/>
      <c r="BI57" s="1328"/>
      <c r="BJ57" s="1328"/>
      <c r="BK57" s="1328"/>
      <c r="BL57" s="1328"/>
      <c r="BM57" s="1328"/>
      <c r="BN57" s="1328"/>
      <c r="BO57" s="1328"/>
      <c r="BP57" s="1326">
        <v>55.8</v>
      </c>
      <c r="BQ57" s="1326"/>
      <c r="BR57" s="1326"/>
      <c r="BS57" s="1326"/>
      <c r="BT57" s="1326"/>
      <c r="BU57" s="1326"/>
      <c r="BV57" s="1326"/>
      <c r="BW57" s="1326"/>
      <c r="BX57" s="1326">
        <v>52.1</v>
      </c>
      <c r="BY57" s="1326"/>
      <c r="BZ57" s="1326"/>
      <c r="CA57" s="1326"/>
      <c r="CB57" s="1326"/>
      <c r="CC57" s="1326"/>
      <c r="CD57" s="1326"/>
      <c r="CE57" s="1326"/>
      <c r="CF57" s="1326">
        <v>59.1</v>
      </c>
      <c r="CG57" s="1326"/>
      <c r="CH57" s="1326"/>
      <c r="CI57" s="1326"/>
      <c r="CJ57" s="1326"/>
      <c r="CK57" s="1326"/>
      <c r="CL57" s="1326"/>
      <c r="CM57" s="1326"/>
      <c r="CN57" s="1326">
        <v>59.8</v>
      </c>
      <c r="CO57" s="1326"/>
      <c r="CP57" s="1326"/>
      <c r="CQ57" s="1326"/>
      <c r="CR57" s="1326"/>
      <c r="CS57" s="1326"/>
      <c r="CT57" s="1326"/>
      <c r="CU57" s="1326"/>
      <c r="CV57" s="1326">
        <v>59.7</v>
      </c>
      <c r="CW57" s="1326"/>
      <c r="CX57" s="1326"/>
      <c r="CY57" s="1326"/>
      <c r="CZ57" s="1326"/>
      <c r="DA57" s="1326"/>
      <c r="DB57" s="1326"/>
      <c r="DC57" s="1326"/>
      <c r="DD57" s="408"/>
      <c r="DE57" s="407"/>
    </row>
    <row r="58" spans="1:109" s="403" customFormat="1" x14ac:dyDescent="0.15">
      <c r="A58" s="388"/>
      <c r="B58" s="407"/>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2" t="s">
        <v>629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5"/>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5"/>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5"/>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5"/>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621</v>
      </c>
    </row>
    <row r="72" spans="2:107" x14ac:dyDescent="0.15">
      <c r="B72" s="395"/>
      <c r="G72" s="1321"/>
      <c r="H72" s="1321"/>
      <c r="I72" s="1321"/>
      <c r="J72" s="1321"/>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562</v>
      </c>
      <c r="BQ72" s="1325"/>
      <c r="BR72" s="1325"/>
      <c r="BS72" s="1325"/>
      <c r="BT72" s="1325"/>
      <c r="BU72" s="1325"/>
      <c r="BV72" s="1325"/>
      <c r="BW72" s="1325"/>
      <c r="BX72" s="1325" t="s">
        <v>563</v>
      </c>
      <c r="BY72" s="1325"/>
      <c r="BZ72" s="1325"/>
      <c r="CA72" s="1325"/>
      <c r="CB72" s="1325"/>
      <c r="CC72" s="1325"/>
      <c r="CD72" s="1325"/>
      <c r="CE72" s="1325"/>
      <c r="CF72" s="1325" t="s">
        <v>564</v>
      </c>
      <c r="CG72" s="1325"/>
      <c r="CH72" s="1325"/>
      <c r="CI72" s="1325"/>
      <c r="CJ72" s="1325"/>
      <c r="CK72" s="1325"/>
      <c r="CL72" s="1325"/>
      <c r="CM72" s="1325"/>
      <c r="CN72" s="1325" t="s">
        <v>565</v>
      </c>
      <c r="CO72" s="1325"/>
      <c r="CP72" s="1325"/>
      <c r="CQ72" s="1325"/>
      <c r="CR72" s="1325"/>
      <c r="CS72" s="1325"/>
      <c r="CT72" s="1325"/>
      <c r="CU72" s="1325"/>
      <c r="CV72" s="1325" t="s">
        <v>566</v>
      </c>
      <c r="CW72" s="1325"/>
      <c r="CX72" s="1325"/>
      <c r="CY72" s="1325"/>
      <c r="CZ72" s="1325"/>
      <c r="DA72" s="1325"/>
      <c r="DB72" s="1325"/>
      <c r="DC72" s="1325"/>
    </row>
    <row r="73" spans="2:107" x14ac:dyDescent="0.15">
      <c r="B73" s="395"/>
      <c r="G73" s="1331"/>
      <c r="H73" s="1331"/>
      <c r="I73" s="1331"/>
      <c r="J73" s="1331"/>
      <c r="K73" s="1332"/>
      <c r="L73" s="1332"/>
      <c r="M73" s="1332"/>
      <c r="N73" s="1332"/>
      <c r="AM73" s="404"/>
      <c r="AN73" s="1328" t="s">
        <v>622</v>
      </c>
      <c r="AO73" s="1328"/>
      <c r="AP73" s="1328"/>
      <c r="AQ73" s="1328"/>
      <c r="AR73" s="1328"/>
      <c r="AS73" s="1328"/>
      <c r="AT73" s="1328"/>
      <c r="AU73" s="1328"/>
      <c r="AV73" s="1328"/>
      <c r="AW73" s="1328"/>
      <c r="AX73" s="1328"/>
      <c r="AY73" s="1328"/>
      <c r="AZ73" s="1328"/>
      <c r="BA73" s="1328"/>
      <c r="BB73" s="1328" t="s">
        <v>623</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x14ac:dyDescent="0.15">
      <c r="B74" s="395"/>
      <c r="G74" s="1331"/>
      <c r="H74" s="1331"/>
      <c r="I74" s="1331"/>
      <c r="J74" s="1331"/>
      <c r="K74" s="1332"/>
      <c r="L74" s="1332"/>
      <c r="M74" s="1332"/>
      <c r="N74" s="1332"/>
      <c r="AM74" s="40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5"/>
      <c r="G75" s="1331"/>
      <c r="H75" s="1331"/>
      <c r="I75" s="1321"/>
      <c r="J75" s="1321"/>
      <c r="K75" s="1327"/>
      <c r="L75" s="1327"/>
      <c r="M75" s="1327"/>
      <c r="N75" s="1327"/>
      <c r="AM75" s="404"/>
      <c r="AN75" s="1328"/>
      <c r="AO75" s="1328"/>
      <c r="AP75" s="1328"/>
      <c r="AQ75" s="1328"/>
      <c r="AR75" s="1328"/>
      <c r="AS75" s="1328"/>
      <c r="AT75" s="1328"/>
      <c r="AU75" s="1328"/>
      <c r="AV75" s="1328"/>
      <c r="AW75" s="1328"/>
      <c r="AX75" s="1328"/>
      <c r="AY75" s="1328"/>
      <c r="AZ75" s="1328"/>
      <c r="BA75" s="1328"/>
      <c r="BB75" s="1328" t="s">
        <v>627</v>
      </c>
      <c r="BC75" s="1328"/>
      <c r="BD75" s="1328"/>
      <c r="BE75" s="1328"/>
      <c r="BF75" s="1328"/>
      <c r="BG75" s="1328"/>
      <c r="BH75" s="1328"/>
      <c r="BI75" s="1328"/>
      <c r="BJ75" s="1328"/>
      <c r="BK75" s="1328"/>
      <c r="BL75" s="1328"/>
      <c r="BM75" s="1328"/>
      <c r="BN75" s="1328"/>
      <c r="BO75" s="1328"/>
      <c r="BP75" s="1326">
        <v>7.1</v>
      </c>
      <c r="BQ75" s="1326"/>
      <c r="BR75" s="1326"/>
      <c r="BS75" s="1326"/>
      <c r="BT75" s="1326"/>
      <c r="BU75" s="1326"/>
      <c r="BV75" s="1326"/>
      <c r="BW75" s="1326"/>
      <c r="BX75" s="1326">
        <v>7</v>
      </c>
      <c r="BY75" s="1326"/>
      <c r="BZ75" s="1326"/>
      <c r="CA75" s="1326"/>
      <c r="CB75" s="1326"/>
      <c r="CC75" s="1326"/>
      <c r="CD75" s="1326"/>
      <c r="CE75" s="1326"/>
      <c r="CF75" s="1326">
        <v>7.3</v>
      </c>
      <c r="CG75" s="1326"/>
      <c r="CH75" s="1326"/>
      <c r="CI75" s="1326"/>
      <c r="CJ75" s="1326"/>
      <c r="CK75" s="1326"/>
      <c r="CL75" s="1326"/>
      <c r="CM75" s="1326"/>
      <c r="CN75" s="1326">
        <v>7.6</v>
      </c>
      <c r="CO75" s="1326"/>
      <c r="CP75" s="1326"/>
      <c r="CQ75" s="1326"/>
      <c r="CR75" s="1326"/>
      <c r="CS75" s="1326"/>
      <c r="CT75" s="1326"/>
      <c r="CU75" s="1326"/>
      <c r="CV75" s="1326">
        <v>7.6</v>
      </c>
      <c r="CW75" s="1326"/>
      <c r="CX75" s="1326"/>
      <c r="CY75" s="1326"/>
      <c r="CZ75" s="1326"/>
      <c r="DA75" s="1326"/>
      <c r="DB75" s="1326"/>
      <c r="DC75" s="1326"/>
    </row>
    <row r="76" spans="2:107" x14ac:dyDescent="0.15">
      <c r="B76" s="395"/>
      <c r="G76" s="1331"/>
      <c r="H76" s="1331"/>
      <c r="I76" s="1321"/>
      <c r="J76" s="1321"/>
      <c r="K76" s="1327"/>
      <c r="L76" s="1327"/>
      <c r="M76" s="1327"/>
      <c r="N76" s="1327"/>
      <c r="AM76" s="40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5"/>
      <c r="G77" s="1321"/>
      <c r="H77" s="1321"/>
      <c r="I77" s="1321"/>
      <c r="J77" s="1321"/>
      <c r="K77" s="1332"/>
      <c r="L77" s="1332"/>
      <c r="M77" s="1332"/>
      <c r="N77" s="1332"/>
      <c r="AN77" s="1325" t="s">
        <v>625</v>
      </c>
      <c r="AO77" s="1325"/>
      <c r="AP77" s="1325"/>
      <c r="AQ77" s="1325"/>
      <c r="AR77" s="1325"/>
      <c r="AS77" s="1325"/>
      <c r="AT77" s="1325"/>
      <c r="AU77" s="1325"/>
      <c r="AV77" s="1325"/>
      <c r="AW77" s="1325"/>
      <c r="AX77" s="1325"/>
      <c r="AY77" s="1325"/>
      <c r="AZ77" s="1325"/>
      <c r="BA77" s="1325"/>
      <c r="BB77" s="1328" t="s">
        <v>623</v>
      </c>
      <c r="BC77" s="1328"/>
      <c r="BD77" s="1328"/>
      <c r="BE77" s="1328"/>
      <c r="BF77" s="1328"/>
      <c r="BG77" s="1328"/>
      <c r="BH77" s="1328"/>
      <c r="BI77" s="1328"/>
      <c r="BJ77" s="1328"/>
      <c r="BK77" s="1328"/>
      <c r="BL77" s="1328"/>
      <c r="BM77" s="1328"/>
      <c r="BN77" s="1328"/>
      <c r="BO77" s="1328"/>
      <c r="BP77" s="1326">
        <v>20.2</v>
      </c>
      <c r="BQ77" s="1326"/>
      <c r="BR77" s="1326"/>
      <c r="BS77" s="1326"/>
      <c r="BT77" s="1326"/>
      <c r="BU77" s="1326"/>
      <c r="BV77" s="1326"/>
      <c r="BW77" s="1326"/>
      <c r="BX77" s="1326">
        <v>0</v>
      </c>
      <c r="BY77" s="1326"/>
      <c r="BZ77" s="1326"/>
      <c r="CA77" s="1326"/>
      <c r="CB77" s="1326"/>
      <c r="CC77" s="1326"/>
      <c r="CD77" s="1326"/>
      <c r="CE77" s="1326"/>
      <c r="CF77" s="1326">
        <v>0</v>
      </c>
      <c r="CG77" s="1326"/>
      <c r="CH77" s="1326"/>
      <c r="CI77" s="1326"/>
      <c r="CJ77" s="1326"/>
      <c r="CK77" s="1326"/>
      <c r="CL77" s="1326"/>
      <c r="CM77" s="1326"/>
      <c r="CN77" s="1326">
        <v>0</v>
      </c>
      <c r="CO77" s="1326"/>
      <c r="CP77" s="1326"/>
      <c r="CQ77" s="1326"/>
      <c r="CR77" s="1326"/>
      <c r="CS77" s="1326"/>
      <c r="CT77" s="1326"/>
      <c r="CU77" s="1326"/>
      <c r="CV77" s="1326">
        <v>3.1</v>
      </c>
      <c r="CW77" s="1326"/>
      <c r="CX77" s="1326"/>
      <c r="CY77" s="1326"/>
      <c r="CZ77" s="1326"/>
      <c r="DA77" s="1326"/>
      <c r="DB77" s="1326"/>
      <c r="DC77" s="1326"/>
    </row>
    <row r="78" spans="2:107" x14ac:dyDescent="0.15">
      <c r="B78" s="395"/>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5"/>
      <c r="G79" s="1321"/>
      <c r="H79" s="1321"/>
      <c r="I79" s="1330"/>
      <c r="J79" s="1330"/>
      <c r="K79" s="1333"/>
      <c r="L79" s="1333"/>
      <c r="M79" s="1333"/>
      <c r="N79" s="1333"/>
      <c r="AN79" s="1325"/>
      <c r="AO79" s="1325"/>
      <c r="AP79" s="1325"/>
      <c r="AQ79" s="1325"/>
      <c r="AR79" s="1325"/>
      <c r="AS79" s="1325"/>
      <c r="AT79" s="1325"/>
      <c r="AU79" s="1325"/>
      <c r="AV79" s="1325"/>
      <c r="AW79" s="1325"/>
      <c r="AX79" s="1325"/>
      <c r="AY79" s="1325"/>
      <c r="AZ79" s="1325"/>
      <c r="BA79" s="1325"/>
      <c r="BB79" s="1328" t="s">
        <v>627</v>
      </c>
      <c r="BC79" s="1328"/>
      <c r="BD79" s="1328"/>
      <c r="BE79" s="1328"/>
      <c r="BF79" s="1328"/>
      <c r="BG79" s="1328"/>
      <c r="BH79" s="1328"/>
      <c r="BI79" s="1328"/>
      <c r="BJ79" s="1328"/>
      <c r="BK79" s="1328"/>
      <c r="BL79" s="1328"/>
      <c r="BM79" s="1328"/>
      <c r="BN79" s="1328"/>
      <c r="BO79" s="1328"/>
      <c r="BP79" s="1326">
        <v>9.3000000000000007</v>
      </c>
      <c r="BQ79" s="1326"/>
      <c r="BR79" s="1326"/>
      <c r="BS79" s="1326"/>
      <c r="BT79" s="1326"/>
      <c r="BU79" s="1326"/>
      <c r="BV79" s="1326"/>
      <c r="BW79" s="1326"/>
      <c r="BX79" s="1326">
        <v>7.9</v>
      </c>
      <c r="BY79" s="1326"/>
      <c r="BZ79" s="1326"/>
      <c r="CA79" s="1326"/>
      <c r="CB79" s="1326"/>
      <c r="CC79" s="1326"/>
      <c r="CD79" s="1326"/>
      <c r="CE79" s="1326"/>
      <c r="CF79" s="1326">
        <v>7.9</v>
      </c>
      <c r="CG79" s="1326"/>
      <c r="CH79" s="1326"/>
      <c r="CI79" s="1326"/>
      <c r="CJ79" s="1326"/>
      <c r="CK79" s="1326"/>
      <c r="CL79" s="1326"/>
      <c r="CM79" s="1326"/>
      <c r="CN79" s="1326">
        <v>7.8</v>
      </c>
      <c r="CO79" s="1326"/>
      <c r="CP79" s="1326"/>
      <c r="CQ79" s="1326"/>
      <c r="CR79" s="1326"/>
      <c r="CS79" s="1326"/>
      <c r="CT79" s="1326"/>
      <c r="CU79" s="1326"/>
      <c r="CV79" s="1326">
        <v>7.9</v>
      </c>
      <c r="CW79" s="1326"/>
      <c r="CX79" s="1326"/>
      <c r="CY79" s="1326"/>
      <c r="CZ79" s="1326"/>
      <c r="DA79" s="1326"/>
      <c r="DB79" s="1326"/>
      <c r="DC79" s="1326"/>
    </row>
    <row r="80" spans="2:107" x14ac:dyDescent="0.15">
      <c r="B80" s="395"/>
      <c r="G80" s="1321"/>
      <c r="H80" s="1321"/>
      <c r="I80" s="1330"/>
      <c r="J80" s="1330"/>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vKJi0HU9eFX94JHQyI0da2I97Nc+QpsrfQlsmX9LEkQ8b2zPK8Ibuikv3YgmwIc4zde1qm02gXfjkZwaxQyjg==" saltValue="8xi29+4yrsJYLyhRBF6j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wyPYT5/Ybj67WSu597x2Q5LNqR9sqQMIkuRDPWY2gvAwo5cDuaxmjVRsvHEfdwrdRmaP/rCDIb1oA/R3e30usQ==" saltValue="0akmaT8HPPOCoJbJxNb7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75" zoomScaleNormal="75" zoomScaleSheetLayoutView="55" workbookViewId="0">
      <selection activeCell="BJ110" sqref="BJ110:BK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luw8mYWJNhxtTLCJemKrw5QAW8NsZ6CBPXuRRoebjezqz8ZJwLPaXF/MHUVQj4m9IUFgAHweM+W+WvsyyVlwvQ==" saltValue="S2m4dIzkFjKcgFvuKW5K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39943</v>
      </c>
      <c r="E3" s="162"/>
      <c r="F3" s="163">
        <v>106092</v>
      </c>
      <c r="G3" s="164"/>
      <c r="H3" s="165"/>
    </row>
    <row r="4" spans="1:8" x14ac:dyDescent="0.15">
      <c r="A4" s="166"/>
      <c r="B4" s="167"/>
      <c r="C4" s="168"/>
      <c r="D4" s="169">
        <v>14959</v>
      </c>
      <c r="E4" s="170"/>
      <c r="F4" s="171">
        <v>44299</v>
      </c>
      <c r="G4" s="172"/>
      <c r="H4" s="173"/>
    </row>
    <row r="5" spans="1:8" x14ac:dyDescent="0.15">
      <c r="A5" s="154" t="s">
        <v>554</v>
      </c>
      <c r="B5" s="159"/>
      <c r="C5" s="160"/>
      <c r="D5" s="161">
        <v>49137</v>
      </c>
      <c r="E5" s="162"/>
      <c r="F5" s="163">
        <v>79466</v>
      </c>
      <c r="G5" s="164"/>
      <c r="H5" s="165"/>
    </row>
    <row r="6" spans="1:8" x14ac:dyDescent="0.15">
      <c r="A6" s="166"/>
      <c r="B6" s="167"/>
      <c r="C6" s="168"/>
      <c r="D6" s="169">
        <v>23674</v>
      </c>
      <c r="E6" s="170"/>
      <c r="F6" s="171">
        <v>44645</v>
      </c>
      <c r="G6" s="172"/>
      <c r="H6" s="173"/>
    </row>
    <row r="7" spans="1:8" x14ac:dyDescent="0.15">
      <c r="A7" s="154" t="s">
        <v>555</v>
      </c>
      <c r="B7" s="159"/>
      <c r="C7" s="160"/>
      <c r="D7" s="161">
        <v>22284</v>
      </c>
      <c r="E7" s="162"/>
      <c r="F7" s="163">
        <v>90072</v>
      </c>
      <c r="G7" s="164"/>
      <c r="H7" s="165"/>
    </row>
    <row r="8" spans="1:8" x14ac:dyDescent="0.15">
      <c r="A8" s="166"/>
      <c r="B8" s="167"/>
      <c r="C8" s="168"/>
      <c r="D8" s="169">
        <v>11944</v>
      </c>
      <c r="E8" s="170"/>
      <c r="F8" s="171">
        <v>46083</v>
      </c>
      <c r="G8" s="172"/>
      <c r="H8" s="173"/>
    </row>
    <row r="9" spans="1:8" x14ac:dyDescent="0.15">
      <c r="A9" s="154" t="s">
        <v>556</v>
      </c>
      <c r="B9" s="159"/>
      <c r="C9" s="160"/>
      <c r="D9" s="161">
        <v>30444</v>
      </c>
      <c r="E9" s="162"/>
      <c r="F9" s="163">
        <v>88328</v>
      </c>
      <c r="G9" s="164"/>
      <c r="H9" s="165"/>
    </row>
    <row r="10" spans="1:8" x14ac:dyDescent="0.15">
      <c r="A10" s="166"/>
      <c r="B10" s="167"/>
      <c r="C10" s="168"/>
      <c r="D10" s="169">
        <v>9622</v>
      </c>
      <c r="E10" s="170"/>
      <c r="F10" s="171">
        <v>49013</v>
      </c>
      <c r="G10" s="172"/>
      <c r="H10" s="173"/>
    </row>
    <row r="11" spans="1:8" x14ac:dyDescent="0.15">
      <c r="A11" s="154" t="s">
        <v>557</v>
      </c>
      <c r="B11" s="159"/>
      <c r="C11" s="160"/>
      <c r="D11" s="161">
        <v>22991</v>
      </c>
      <c r="E11" s="162"/>
      <c r="F11" s="163">
        <v>103390</v>
      </c>
      <c r="G11" s="164"/>
      <c r="H11" s="165"/>
    </row>
    <row r="12" spans="1:8" x14ac:dyDescent="0.15">
      <c r="A12" s="166"/>
      <c r="B12" s="167"/>
      <c r="C12" s="174"/>
      <c r="D12" s="169">
        <v>11262</v>
      </c>
      <c r="E12" s="170"/>
      <c r="F12" s="171">
        <v>51269</v>
      </c>
      <c r="G12" s="172"/>
      <c r="H12" s="173"/>
    </row>
    <row r="13" spans="1:8" x14ac:dyDescent="0.15">
      <c r="A13" s="154"/>
      <c r="B13" s="159"/>
      <c r="C13" s="175"/>
      <c r="D13" s="176">
        <v>32960</v>
      </c>
      <c r="E13" s="177"/>
      <c r="F13" s="178">
        <v>93470</v>
      </c>
      <c r="G13" s="179"/>
      <c r="H13" s="165"/>
    </row>
    <row r="14" spans="1:8" x14ac:dyDescent="0.15">
      <c r="A14" s="166"/>
      <c r="B14" s="167"/>
      <c r="C14" s="168"/>
      <c r="D14" s="169">
        <v>14292</v>
      </c>
      <c r="E14" s="170"/>
      <c r="F14" s="171">
        <v>47062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10.45</v>
      </c>
      <c r="C19" s="180">
        <f>ROUND(VALUE(SUBSTITUTE(実質収支比率等に係る経年分析!G$48,"▲","-")),2)</f>
        <v>11.76</v>
      </c>
      <c r="D19" s="180">
        <f>ROUND(VALUE(SUBSTITUTE(実質収支比率等に係る経年分析!H$48,"▲","-")),2)</f>
        <v>8.94</v>
      </c>
      <c r="E19" s="180">
        <f>ROUND(VALUE(SUBSTITUTE(実質収支比率等に係る経年分析!I$48,"▲","-")),2)</f>
        <v>9.1300000000000008</v>
      </c>
      <c r="F19" s="180">
        <f>ROUND(VALUE(SUBSTITUTE(実質収支比率等に係る経年分析!J$48,"▲","-")),2)</f>
        <v>8.74</v>
      </c>
    </row>
    <row r="20" spans="1:11" x14ac:dyDescent="0.15">
      <c r="A20" s="180" t="s">
        <v>55</v>
      </c>
      <c r="B20" s="180">
        <f>ROUND(VALUE(SUBSTITUTE(実質収支比率等に係る経年分析!F$47,"▲","-")),2)</f>
        <v>26.3</v>
      </c>
      <c r="C20" s="180">
        <f>ROUND(VALUE(SUBSTITUTE(実質収支比率等に係る経年分析!G$47,"▲","-")),2)</f>
        <v>21.96</v>
      </c>
      <c r="D20" s="180">
        <f>ROUND(VALUE(SUBSTITUTE(実質収支比率等に係る経年分析!H$47,"▲","-")),2)</f>
        <v>24.65</v>
      </c>
      <c r="E20" s="180">
        <f>ROUND(VALUE(SUBSTITUTE(実質収支比率等に係る経年分析!I$47,"▲","-")),2)</f>
        <v>28.2</v>
      </c>
      <c r="F20" s="180">
        <f>ROUND(VALUE(SUBSTITUTE(実質収支比率等に係る経年分析!J$47,"▲","-")),2)</f>
        <v>32.28</v>
      </c>
    </row>
    <row r="21" spans="1:11" x14ac:dyDescent="0.15">
      <c r="A21" s="180" t="s">
        <v>56</v>
      </c>
      <c r="B21" s="180">
        <f>IF(ISNUMBER(VALUE(SUBSTITUTE(実質収支比率等に係る経年分析!F$49,"▲","-"))),ROUND(VALUE(SUBSTITUTE(実質収支比率等に係る経年分析!F$49,"▲","-")),2),NA())</f>
        <v>0.45</v>
      </c>
      <c r="C21" s="180">
        <f>IF(ISNUMBER(VALUE(SUBSTITUTE(実質収支比率等に係る経年分析!G$49,"▲","-"))),ROUND(VALUE(SUBSTITUTE(実質収支比率等に係る経年分析!G$49,"▲","-")),2),NA())</f>
        <v>-3.1</v>
      </c>
      <c r="D21" s="180">
        <f>IF(ISNUMBER(VALUE(SUBSTITUTE(実質収支比率等に係る経年分析!H$49,"▲","-"))),ROUND(VALUE(SUBSTITUTE(実質収支比率等に係る経年分析!H$49,"▲","-")),2),NA())</f>
        <v>0.1</v>
      </c>
      <c r="E21" s="180">
        <f>IF(ISNUMBER(VALUE(SUBSTITUTE(実質収支比率等に係る経年分析!I$49,"▲","-"))),ROUND(VALUE(SUBSTITUTE(実質収支比率等に係る経年分析!I$49,"▲","-")),2),NA())</f>
        <v>4.84</v>
      </c>
      <c r="F21" s="180">
        <f>IF(ISNUMBER(VALUE(SUBSTITUTE(実質収支比率等に係る経年分析!J$49,"▲","-"))),ROUND(VALUE(SUBSTITUTE(実質収支比率等に係る経年分析!J$49,"▲","-")),2),NA())</f>
        <v>4.26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里庄町営墓地特別会計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里庄町後期高齢者医療特別会計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里庄町介護老人保健施設特別会計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里庄町介護保険特別会計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里庄町国民健康保険特別会計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1.1499999999999999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15">
      <c r="A34" s="181" t="str">
        <f>IF(連結実質赤字比率に係る赤字・黒字の構成分析!C$36="",NA(),連結実質赤字比率に係る赤字・黒字の構成分析!C$36)</f>
        <v>里庄町公共下水道事業会計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8.8699999999999992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8.7100000000000009</v>
      </c>
    </row>
    <row r="36" spans="1:16" x14ac:dyDescent="0.15">
      <c r="A36" s="181" t="str">
        <f>IF(連結実質赤字比率に係る赤字・黒字の構成分析!C$34="",NA(),連結実質赤字比率に係る赤字・黒字の構成分析!C$34)</f>
        <v>里庄町水道事業会計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332</v>
      </c>
      <c r="E42" s="182"/>
      <c r="F42" s="182"/>
      <c r="G42" s="182">
        <f>'実質公債費比率（分子）の構造'!L$52</f>
        <v>351</v>
      </c>
      <c r="H42" s="182"/>
      <c r="I42" s="182"/>
      <c r="J42" s="182">
        <f>'実質公債費比率（分子）の構造'!M$52</f>
        <v>365</v>
      </c>
      <c r="K42" s="182"/>
      <c r="L42" s="182"/>
      <c r="M42" s="182">
        <f>'実質公債費比率（分子）の構造'!N$52</f>
        <v>377</v>
      </c>
      <c r="N42" s="182"/>
      <c r="O42" s="182"/>
      <c r="P42" s="182">
        <f>'実質公債費比率（分子）の構造'!O$52</f>
        <v>378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4</v>
      </c>
      <c r="F44" s="182"/>
      <c r="G44" s="182"/>
      <c r="H44" s="182">
        <f>'実質公債費比率（分子）の構造'!M$50</f>
        <v>3</v>
      </c>
      <c r="I44" s="182"/>
      <c r="J44" s="182"/>
      <c r="K44" s="182">
        <f>'実質公債費比率（分子）の構造'!N$50</f>
        <v>3</v>
      </c>
      <c r="L44" s="182"/>
      <c r="M44" s="182"/>
      <c r="N44" s="182">
        <f>'実質公債費比率（分子）の構造'!O$50</f>
        <v>2</v>
      </c>
      <c r="O44" s="182"/>
      <c r="P44" s="182"/>
    </row>
    <row r="45" spans="1:16" x14ac:dyDescent="0.15">
      <c r="A45" s="182" t="s">
        <v>66</v>
      </c>
      <c r="B45" s="182">
        <f>'実質公債費比率（分子）の構造'!K$49</f>
        <v>11</v>
      </c>
      <c r="C45" s="182"/>
      <c r="D45" s="182"/>
      <c r="E45" s="182">
        <f>'実質公債費比率（分子）の構造'!L$49</f>
        <v>21</v>
      </c>
      <c r="F45" s="182"/>
      <c r="G45" s="182"/>
      <c r="H45" s="182">
        <f>'実質公債費比率（分子）の構造'!M$49</f>
        <v>28</v>
      </c>
      <c r="I45" s="182"/>
      <c r="J45" s="182"/>
      <c r="K45" s="182">
        <f>'実質公債費比率（分子）の構造'!N$49</f>
        <v>33</v>
      </c>
      <c r="L45" s="182"/>
      <c r="M45" s="182"/>
      <c r="N45" s="182">
        <f>'実質公債費比率（分子）の構造'!O$49</f>
        <v>40</v>
      </c>
      <c r="O45" s="182"/>
      <c r="P45" s="182"/>
    </row>
    <row r="46" spans="1:16" x14ac:dyDescent="0.15">
      <c r="A46" s="182" t="s">
        <v>67</v>
      </c>
      <c r="B46" s="182">
        <f>'実質公債費比率（分子）の構造'!K$48</f>
        <v>155</v>
      </c>
      <c r="C46" s="182"/>
      <c r="D46" s="182"/>
      <c r="E46" s="182">
        <f>'実質公債費比率（分子）の構造'!L$48</f>
        <v>161</v>
      </c>
      <c r="F46" s="182"/>
      <c r="G46" s="182"/>
      <c r="H46" s="182">
        <f>'実質公債費比率（分子）の構造'!M$48</f>
        <v>163</v>
      </c>
      <c r="I46" s="182"/>
      <c r="J46" s="182"/>
      <c r="K46" s="182">
        <f>'実質公債費比率（分子）の構造'!N$48</f>
        <v>176</v>
      </c>
      <c r="L46" s="182"/>
      <c r="M46" s="182"/>
      <c r="N46" s="182">
        <f>'実質公債費比率（分子）の構造'!O$48</f>
        <v>179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333</v>
      </c>
      <c r="C49" s="182"/>
      <c r="D49" s="182"/>
      <c r="E49" s="182">
        <f>'実質公債費比率（分子）の構造'!L$45</f>
        <v>346</v>
      </c>
      <c r="F49" s="182"/>
      <c r="G49" s="182"/>
      <c r="H49" s="182">
        <f>'実質公債費比率（分子）の構造'!M$45</f>
        <v>354</v>
      </c>
      <c r="I49" s="182"/>
      <c r="J49" s="182"/>
      <c r="K49" s="182">
        <f>'実質公債費比率（分子）の構造'!N$45</f>
        <v>364</v>
      </c>
      <c r="L49" s="182"/>
      <c r="M49" s="182"/>
      <c r="N49" s="182">
        <f>'実質公債費比率（分子）の構造'!O$45</f>
        <v>347</v>
      </c>
      <c r="O49" s="182"/>
      <c r="P49" s="182"/>
    </row>
    <row r="50" spans="1:16" x14ac:dyDescent="0.15">
      <c r="A50" s="182" t="s">
        <v>71</v>
      </c>
      <c r="B50" s="182" t="e">
        <f>NA()</f>
        <v>#N/A</v>
      </c>
      <c r="C50" s="182">
        <f>IF(ISNUMBER('実質公債費比率（分子）の構造'!K$53),'実質公債費比率（分子）の構造'!K$53,NA())</f>
        <v>169</v>
      </c>
      <c r="D50" s="182" t="e">
        <f>NA()</f>
        <v>#N/A</v>
      </c>
      <c r="E50" s="182" t="e">
        <f>NA()</f>
        <v>#N/A</v>
      </c>
      <c r="F50" s="182">
        <f>IF(ISNUMBER('実質公債費比率（分子）の構造'!L$53),'実質公債費比率（分子）の構造'!L$53,NA())</f>
        <v>181</v>
      </c>
      <c r="G50" s="182" t="e">
        <f>NA()</f>
        <v>#N/A</v>
      </c>
      <c r="H50" s="182" t="e">
        <f>NA()</f>
        <v>#N/A</v>
      </c>
      <c r="I50" s="182">
        <f>IF(ISNUMBER('実質公債費比率（分子）の構造'!M$53),'実質公債費比率（分子）の構造'!M$53,NA())</f>
        <v>183</v>
      </c>
      <c r="J50" s="182" t="e">
        <f>NA()</f>
        <v>#N/A</v>
      </c>
      <c r="K50" s="182" t="e">
        <f>NA()</f>
        <v>#N/A</v>
      </c>
      <c r="L50" s="182">
        <f>IF(ISNUMBER('実質公債費比率（分子）の構造'!N$53),'実質公債費比率（分子）の構造'!N$53,NA())</f>
        <v>199</v>
      </c>
      <c r="M50" s="182" t="e">
        <f>NA()</f>
        <v>#N/A</v>
      </c>
      <c r="N50" s="182" t="e">
        <f>NA()</f>
        <v>#N/A</v>
      </c>
      <c r="O50" s="182">
        <f>IF(ISNUMBER('実質公債費比率（分子）の構造'!O$53),'実質公債費比率（分子）の構造'!O$53,NA())</f>
        <v>190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4785</v>
      </c>
      <c r="E56" s="181"/>
      <c r="F56" s="181"/>
      <c r="G56" s="181">
        <f>'将来負担比率（分子）の構造'!J$52</f>
        <v>4751</v>
      </c>
      <c r="H56" s="181"/>
      <c r="I56" s="181"/>
      <c r="J56" s="181">
        <f>'将来負担比率（分子）の構造'!K$52</f>
        <v>4750</v>
      </c>
      <c r="K56" s="181"/>
      <c r="L56" s="181"/>
      <c r="M56" s="181">
        <f>'将来負担比率（分子）の構造'!L$52</f>
        <v>4723</v>
      </c>
      <c r="N56" s="181"/>
      <c r="O56" s="181"/>
      <c r="P56" s="181">
        <f>'将来負担比率（分子）の構造'!M$52</f>
        <v>4670</v>
      </c>
    </row>
    <row r="57" spans="1:16" x14ac:dyDescent="0.15">
      <c r="A57" s="181" t="s">
        <v>42</v>
      </c>
      <c r="B57" s="181"/>
      <c r="C57" s="181"/>
      <c r="D57" s="181">
        <f>'将来負担比率（分子）の構造'!I$51</f>
        <v>62</v>
      </c>
      <c r="E57" s="181"/>
      <c r="F57" s="181"/>
      <c r="G57" s="181">
        <f>'将来負担比率（分子）の構造'!J$51</f>
        <v>53</v>
      </c>
      <c r="H57" s="181"/>
      <c r="I57" s="181"/>
      <c r="J57" s="181">
        <f>'将来負担比率（分子）の構造'!K$51</f>
        <v>44</v>
      </c>
      <c r="K57" s="181"/>
      <c r="L57" s="181"/>
      <c r="M57" s="181">
        <f>'将来負担比率（分子）の構造'!L$51</f>
        <v>37</v>
      </c>
      <c r="N57" s="181"/>
      <c r="O57" s="181"/>
      <c r="P57" s="181">
        <f>'将来負担比率（分子）の構造'!M$51</f>
        <v>31</v>
      </c>
    </row>
    <row r="58" spans="1:16" x14ac:dyDescent="0.15">
      <c r="A58" s="181" t="s">
        <v>41</v>
      </c>
      <c r="B58" s="181"/>
      <c r="C58" s="181"/>
      <c r="D58" s="181">
        <f>'将来負担比率（分子）の構造'!I$50</f>
        <v>3464</v>
      </c>
      <c r="E58" s="181"/>
      <c r="F58" s="181"/>
      <c r="G58" s="181">
        <f>'将来負担比率（分子）の構造'!J$50</f>
        <v>3162</v>
      </c>
      <c r="H58" s="181"/>
      <c r="I58" s="181"/>
      <c r="J58" s="181">
        <f>'将来負担比率（分子）の構造'!K$50</f>
        <v>3156</v>
      </c>
      <c r="K58" s="181"/>
      <c r="L58" s="181"/>
      <c r="M58" s="181">
        <f>'将来負担比率（分子）の構造'!L$50</f>
        <v>3263</v>
      </c>
      <c r="N58" s="181"/>
      <c r="O58" s="181"/>
      <c r="P58" s="181">
        <f>'将来負担比率（分子）の構造'!M$50</f>
        <v>3328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156</v>
      </c>
      <c r="C62" s="181"/>
      <c r="D62" s="181"/>
      <c r="E62" s="181">
        <f>'将来負担比率（分子）の構造'!J$45</f>
        <v>142</v>
      </c>
      <c r="F62" s="181"/>
      <c r="G62" s="181"/>
      <c r="H62" s="181">
        <f>'将来負担比率（分子）の構造'!K$45</f>
        <v>172</v>
      </c>
      <c r="I62" s="181"/>
      <c r="J62" s="181"/>
      <c r="K62" s="181">
        <f>'将来負担比率（分子）の構造'!L$45</f>
        <v>145</v>
      </c>
      <c r="L62" s="181"/>
      <c r="M62" s="181"/>
      <c r="N62" s="181">
        <f>'将来負担比率（分子）の構造'!M$45</f>
        <v>136</v>
      </c>
      <c r="O62" s="181"/>
      <c r="P62" s="181"/>
    </row>
    <row r="63" spans="1:16" x14ac:dyDescent="0.15">
      <c r="A63" s="181" t="s">
        <v>34</v>
      </c>
      <c r="B63" s="181">
        <f>'将来負担比率（分子）の構造'!I$44</f>
        <v>203</v>
      </c>
      <c r="C63" s="181"/>
      <c r="D63" s="181"/>
      <c r="E63" s="181">
        <f>'将来負担比率（分子）の構造'!J$44</f>
        <v>216</v>
      </c>
      <c r="F63" s="181"/>
      <c r="G63" s="181"/>
      <c r="H63" s="181">
        <f>'将来負担比率（分子）の構造'!K$44</f>
        <v>198</v>
      </c>
      <c r="I63" s="181"/>
      <c r="J63" s="181"/>
      <c r="K63" s="181">
        <f>'将来負担比率（分子）の構造'!L$44</f>
        <v>199</v>
      </c>
      <c r="L63" s="181"/>
      <c r="M63" s="181"/>
      <c r="N63" s="181">
        <f>'将来負担比率（分子）の構造'!M$44</f>
        <v>173</v>
      </c>
      <c r="O63" s="181"/>
      <c r="P63" s="181"/>
    </row>
    <row r="64" spans="1:16" x14ac:dyDescent="0.15">
      <c r="A64" s="181" t="s">
        <v>33</v>
      </c>
      <c r="B64" s="181">
        <f>'将来負担比率（分子）の構造'!I$43</f>
        <v>2916</v>
      </c>
      <c r="C64" s="181"/>
      <c r="D64" s="181"/>
      <c r="E64" s="181">
        <f>'将来負担比率（分子）の構造'!J$43</f>
        <v>2818</v>
      </c>
      <c r="F64" s="181"/>
      <c r="G64" s="181"/>
      <c r="H64" s="181">
        <f>'将来負担比率（分子）の構造'!K$43</f>
        <v>2807</v>
      </c>
      <c r="I64" s="181"/>
      <c r="J64" s="181"/>
      <c r="K64" s="181">
        <f>'将来負担比率（分子）の構造'!L$43</f>
        <v>2856</v>
      </c>
      <c r="L64" s="181"/>
      <c r="M64" s="181"/>
      <c r="N64" s="181">
        <f>'将来負担比率（分子）の構造'!M$43</f>
        <v>2884</v>
      </c>
      <c r="O64" s="181"/>
      <c r="P64" s="181"/>
    </row>
    <row r="65" spans="1:16" x14ac:dyDescent="0.15">
      <c r="A65" s="181" t="s">
        <v>32</v>
      </c>
      <c r="B65" s="181">
        <f>'将来負担比率（分子）の構造'!I$42</f>
        <v>89</v>
      </c>
      <c r="C65" s="181"/>
      <c r="D65" s="181"/>
      <c r="E65" s="181">
        <f>'将来負担比率（分子）の構造'!J$42</f>
        <v>131</v>
      </c>
      <c r="F65" s="181"/>
      <c r="G65" s="181"/>
      <c r="H65" s="181">
        <f>'将来負担比率（分子）の構造'!K$42</f>
        <v>119</v>
      </c>
      <c r="I65" s="181"/>
      <c r="J65" s="181"/>
      <c r="K65" s="181">
        <f>'将来負担比率（分子）の構造'!L$42</f>
        <v>109</v>
      </c>
      <c r="L65" s="181"/>
      <c r="M65" s="181"/>
      <c r="N65" s="181">
        <f>'将来負担比率（分子）の構造'!M$42</f>
        <v>86</v>
      </c>
      <c r="O65" s="181"/>
      <c r="P65" s="181"/>
    </row>
    <row r="66" spans="1:16" x14ac:dyDescent="0.15">
      <c r="A66" s="181" t="s">
        <v>31</v>
      </c>
      <c r="B66" s="181">
        <f>'将来負担比率（分子）の構造'!I$41</f>
        <v>3470</v>
      </c>
      <c r="C66" s="181"/>
      <c r="D66" s="181"/>
      <c r="E66" s="181">
        <f>'将来負担比率（分子）の構造'!J$41</f>
        <v>3409</v>
      </c>
      <c r="F66" s="181"/>
      <c r="G66" s="181"/>
      <c r="H66" s="181">
        <f>'将来負担比率（分子）の構造'!K$41</f>
        <v>3326</v>
      </c>
      <c r="I66" s="181"/>
      <c r="J66" s="181"/>
      <c r="K66" s="181">
        <f>'将来負担比率（分子）の構造'!L$41</f>
        <v>3365</v>
      </c>
      <c r="L66" s="181"/>
      <c r="M66" s="181"/>
      <c r="N66" s="181">
        <f>'将来負担比率（分子）の構造'!M$41</f>
        <v>3312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686</v>
      </c>
      <c r="C72" s="185">
        <f>基金残高に係る経年分析!G55</f>
        <v>812</v>
      </c>
      <c r="D72" s="185">
        <f>基金残高に係る経年分析!H55</f>
        <v>943</v>
      </c>
    </row>
    <row r="73" spans="1:16" x14ac:dyDescent="0.15">
      <c r="A73" s="184" t="s">
        <v>78</v>
      </c>
      <c r="B73" s="185">
        <f>基金残高に係る経年分析!F56</f>
        <v>132</v>
      </c>
      <c r="C73" s="185">
        <f>基金残高に係る経年分析!G56</f>
        <v>112</v>
      </c>
      <c r="D73" s="185">
        <f>基金残高に係る経年分析!H56</f>
        <v>92</v>
      </c>
    </row>
    <row r="74" spans="1:16" x14ac:dyDescent="0.15">
      <c r="A74" s="184" t="s">
        <v>79</v>
      </c>
      <c r="B74" s="185">
        <f>基金残高に係る経年分析!F57</f>
        <v>1364</v>
      </c>
      <c r="C74" s="185">
        <f>基金残高に係る経年分析!G57</f>
        <v>1199</v>
      </c>
      <c r="D74" s="185">
        <f>基金残高に係る経年分析!H57</f>
        <v>1117</v>
      </c>
    </row>
  </sheetData>
  <sheetProtection algorithmName="SHA-512" hashValue="YR7ubFBj1J6eRCbPl7bT0/XGtFIDABabHii9ubWGYh86k49GxOKQ/7D3ufOy/r8shL+CXIPQ0OSrJLvMps7kjg==" saltValue="PDjhSnJG7cpG5iJOPHmI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2021-09-16T03:49:38Z</cp:lastPrinted>
  <dcterms:created xsi:type="dcterms:W3CDTF">2021-02-05T03:56:13Z</dcterms:created>
  <dcterms:modified xsi:type="dcterms:W3CDTF">2021-09-16T04:03:30Z</dcterms:modified>
  <cp:category/>
</cp:coreProperties>
</file>