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104.161\zaiseikakari\10_諸調査\財政状況資料集\53財政状況資料集\R元年度\4.提出\2回目\"/>
    </mc:Choice>
  </mc:AlternateContent>
  <bookViews>
    <workbookView xWindow="0" yWindow="0" windowWidth="19200" windowHeight="1108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<sst xmlns="http://schemas.openxmlformats.org/spreadsheetml/2006/main" count="1110" uniqueCount="663">
  <si>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</si>
  <si>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</si>
  <si>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</si>
  <si>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</si>
  <si>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</si>
  <si>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</si>
  <si>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</si>
  <si>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</si>
  <si>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</si>
  <si>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</si>
  <si>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</si>
  <si>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</si>
  <si>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</si>
  <si>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</si>
  <si>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</si>
  <si>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</si>
  <si>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</si>
  <si>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</si>
  <si>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</si>
  <si>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</si>
  <si>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</si>
  <si>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</si>
  <si>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</si>
  <si>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</si>
  <si>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</si>
  <si>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</si>
  <si>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</si>
  <si>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</si>
  <si>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</si>
  <si>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</si>
  <si>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</si>
  <si>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</si>
  <si>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</si>
  <si>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</si>
  <si>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</si>
  <si>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</si>
  <si>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</si>
  <si>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</si>
  <si>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</si>
  <si>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</si>
  <si>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</si>
  <si>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</si>
  <si>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</si>
  <si>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</si>
  <si>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</si>
  <si>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</si>
  <si>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</si>
  <si>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</si>
  <si>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</si>
  <si>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</si>
  <si>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</si>
  <si>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</si>
  <si>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</si>
  <si>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</si>
  <si>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</si>
  <si>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</si>
  <si>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</si>
  <si>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</si>
  <si>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</si>
  <si>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</si>
  <si>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</si>
  <si>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</si>
  <si>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</si>
  <si>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</si>
  <si>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</si>
  <si>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</si>
  <si>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</si>
  <si>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</si>
  <si>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</si>
  <si>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</si>
  <si>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</si>
  <si>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</si>
  <si>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</si>
  <si>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</si>
  <si>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</si>
  <si>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</si>
  <si>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</si>
  <si>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</si>
  <si>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</si>
  <si>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</si>
  <si>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</si>
  <si>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</si>
  <si>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</si>
  <si>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</si>
  <si>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</si>
  <si>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</si>
  <si>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</si>
  <si>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</si>
  <si>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</si>
  <si>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</si>
  <si>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</si>
  <si>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</si>
  <si>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</si>
  <si>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</si>
  <si>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</si>
  <si>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</si>
  <si>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</si>
  <si>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</si>
  <si>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</si>
  <si>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</si>
  <si>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</si>
  <si>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</si>
  <si>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</si>
  <si>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</si>
  <si>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</si>
  <si>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</si>
  <si>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</si>
  <si>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</si>
  <si>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</si>
  <si>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</si>
  <si>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</si>
  <si>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</si>
  <si>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</si>
  <si>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</si>
  <si>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</si>
  <si>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</si>
  <si>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</si>
  <si>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</si>
  <si>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</si>
  <si>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</si>
  <si>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</si>
  <si>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</si>
  <si>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</si>
  <si>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</si>
  <si>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</si>
  <si>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</si>
  <si>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</si>
  <si>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</si>
  <si>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</si>
  <si>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</si>
  <si>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</si>
  <si>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</si>
  <si>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</si>
  <si>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</si>
  <si>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</si>
  <si>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</si>
  <si>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</si>
  <si>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</si>
  <si>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</si>
  <si>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</si>
  <si>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</si>
  <si>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</si>
  <si>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</si>
  <si>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</si>
  <si>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</si>
  <si>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</si>
  <si>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</si>
  <si>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</si>
  <si>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</si>
  <si>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</si>
  <si>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</si>
  <si>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</si>
  <si>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</si>
  <si>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</si>
  <si>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</si>
  <si>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</si>
  <si>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</si>
  <si>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</si>
  <si>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</si>
  <si>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</si>
  <si>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</si>
  <si>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</si>
  <si>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</si>
  <si>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</si>
  <si>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</si>
  <si>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</si>
  <si>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</si>
  <si>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</si>
  <si>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</si>
  <si>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</si>
  <si>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</si>
  <si>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</si>
  <si>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</si>
  <si>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</si>
  <si>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</si>
  <si>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</si>
  <si>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</si>
  <si>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</si>
  <si>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</si>
  <si>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</si>
  <si>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</si>
  <si>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</si>
  <si>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</si>
  <si>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</si>
  <si>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</si>
  <si>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</si>
  <si>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</si>
  <si>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</si>
  <si>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</si>
  <si>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</si>
  <si>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</si>
  <si>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</si>
  <si>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</si>
  <si>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</si>
  <si>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</si>
  <si>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</si>
  <si>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</si>
  <si>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</si>
  <si>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</si>
  <si>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</si>
  <si>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</si>
  <si>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</si>
  <si>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</si>
  <si>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</si>
  <si>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</si>
  <si>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</si>
  <si>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</si>
  <si>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</si>
  <si>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</si>
  <si>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</si>
  <si>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</si>
  <si>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</si>
  <si>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</si>
  <si>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</si>
  <si>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</si>
  <si>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岡山県井原市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</si>
  <si>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</si>
  <si>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</si>
  <si>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</si>
  <si>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</si>
  <si>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</si>
  <si>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</si>
  <si>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</si>
  <si>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</si>
  <si>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</si>
  <si>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</si>
  <si>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</si>
  <si>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</si>
  <si>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</si>
  <si>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</si>
  <si>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</si>
  <si>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</si>
  <si>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</si>
  <si>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</si>
  <si>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</si>
  <si>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</si>
  <si>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</si>
  <si>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</si>
  <si>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</si>
  <si>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</si>
  <si>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</si>
  <si>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</si>
  <si>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</si>
  <si>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</si>
  <si>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</si>
  <si>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</si>
  <si>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</si>
  <si>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</si>
  <si>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</si>
  <si>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</si>
  <si>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</si>
  <si>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</si>
  <si>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</si>
  <si>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</si>
  <si>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</si>
  <si>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</si>
  <si>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</si>
  <si>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</si>
  <si>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</si>
  <si>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</si>
  <si>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</si>
  <si>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</si>
  <si>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</si>
  <si>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</si>
  <si>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</si>
  <si>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</si>
  <si>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</si>
  <si>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</si>
  <si>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</si>
  <si>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</si>
  <si>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</si>
  <si>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</si>
  <si>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</si>
  <si>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</si>
  <si>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</si>
  <si>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</si>
  <si>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</si>
  <si>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</si>
  <si>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</si>
  <si>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</si>
  <si>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</si>
  <si>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</si>
  <si>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</si>
  <si>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</si>
  <si>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</si>
  <si>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</si>
  <si>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</si>
  <si>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</si>
  <si>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</si>
  <si>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</si>
  <si>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</si>
  <si>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</si>
  <si>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</si>
  <si>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</si>
  <si>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</si>
  <si>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</si>
  <si>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</si>
  <si>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</si>
  <si>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</si>
  <si>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</si>
  <si>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</si>
  <si>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</si>
  <si>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</si>
  <si>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</si>
  <si>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</si>
  <si>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</si>
  <si>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</si>
  <si>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</si>
  <si>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</si>
  <si>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</si>
  <si>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</si>
  <si>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</si>
  <si>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</si>
  <si>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</si>
  <si>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</si>
  <si>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</si>
  <si>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</si>
  <si>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</si>
  <si>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</si>
  <si>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</si>
  <si>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</si>
  <si>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</si>
  <si>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</si>
  <si>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</si>
  <si>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</si>
  <si>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</si>
  <si>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</si>
  <si>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</si>
  <si>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</si>
  <si>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</si>
  <si>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</si>
  <si>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</si>
  <si>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</si>
  <si>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</si>
  <si>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</si>
  <si>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</si>
  <si>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</si>
  <si>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</si>
  <si>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</si>
  <si>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</si>
  <si>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</si>
  <si>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</si>
  <si>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</si>
  <si>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</si>
  <si>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</si>
  <si>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</si>
  <si>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</si>
  <si>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</si>
  <si>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</si>
  <si>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</si>
  <si>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</si>
  <si>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</si>
  <si>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</si>
  <si>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</si>
  <si>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</si>
  <si>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</si>
  <si>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</si>
  <si>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</si>
  <si>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</si>
  <si>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</si>
  <si>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</si>
  <si>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</si>
  <si>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</si>
  <si>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</si>
  <si>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</si>
  <si>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</si>
  <si>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</si>
  <si>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</si>
  <si>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</si>
  <si>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岡山県井原市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</si>
  <si>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</si>
  <si>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</si>
  <si>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</si>
  <si>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</si>
  <si>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</si>
  <si>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</si>
  <si>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</si>
  <si>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</si>
  <si>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</si>
  <si>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</si>
  <si>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</si>
  <si>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</si>
  <si>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</si>
  <si>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</si>
  <si>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</si>
  <si>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</si>
  <si>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</si>
  <si>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</si>
  <si>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</si>
  <si>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</si>
  <si>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井原市住宅新築資金等貸付事業特別会計</t>
    <phoneticPr fontId="5"/>
  </si>
  <si>
    <t>-</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</si>
  <si>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</si>
  <si>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</si>
  <si>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</si>
  <si>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</si>
  <si>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</si>
  <si>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</si>
  <si>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</si>
  <si>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</si>
  <si>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</si>
  <si>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</si>
  <si>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</si>
  <si>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</si>
  <si>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</si>
  <si>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</si>
  <si>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</si>
  <si>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</si>
  <si>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</si>
  <si>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t>
    <phoneticPr fontId="5"/>
  </si>
  <si>
    <t>井原市水道事業会計</t>
    <phoneticPr fontId="5"/>
  </si>
  <si>
    <t>法適用企業</t>
    <phoneticPr fontId="5"/>
  </si>
  <si>
    <t>井原市病院事業会計</t>
    <phoneticPr fontId="5"/>
  </si>
  <si>
    <t>法適用企業</t>
    <phoneticPr fontId="5"/>
  </si>
  <si>
    <t>井原市工業用水道事業会計</t>
    <phoneticPr fontId="5"/>
  </si>
  <si>
    <t>井原市簡易水道事業特別会計</t>
    <phoneticPr fontId="5"/>
  </si>
  <si>
    <t>法非適用企業</t>
    <phoneticPr fontId="5"/>
  </si>
  <si>
    <t>井原市公共下水道事業特別会計</t>
    <phoneticPr fontId="5"/>
  </si>
  <si>
    <t>法非適用企業</t>
    <phoneticPr fontId="5"/>
  </si>
  <si>
    <t>井原市産業団地開発事業特別会計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</si>
  <si>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</si>
  <si>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</si>
  <si>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</si>
  <si>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</si>
  <si>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</si>
  <si>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</si>
  <si>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</si>
  <si>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</si>
  <si>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</si>
  <si>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</si>
  <si>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</si>
  <si>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</si>
  <si>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</si>
  <si>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</si>
  <si>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</si>
  <si>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</si>
  <si>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</si>
  <si>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</si>
  <si>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</si>
  <si>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</si>
  <si>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</si>
  <si>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</si>
  <si>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</si>
  <si>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</si>
  <si>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</si>
  <si>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</si>
  <si>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</si>
  <si>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</si>
  <si>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</si>
  <si>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</si>
  <si>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</si>
  <si>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</si>
  <si>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</si>
  <si>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</si>
  <si>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</si>
  <si>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</si>
  <si>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</si>
  <si>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</si>
  <si>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</si>
  <si>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</si>
  <si>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</si>
  <si>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</si>
  <si>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</si>
  <si>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</si>
  <si>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</si>
  <si>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</si>
  <si>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</si>
  <si>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</si>
  <si>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</si>
  <si>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</si>
  <si>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</si>
  <si>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</si>
  <si>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</si>
  <si>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</si>
  <si>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</si>
  <si>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</si>
  <si>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</si>
  <si>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</si>
  <si>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</si>
  <si>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</si>
  <si>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</si>
  <si>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</si>
  <si>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井原市公共下水道事業特別会計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</si>
  <si>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</si>
  <si>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</si>
  <si>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井原市病院事業会計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</si>
  <si>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</si>
  <si>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井原市簡易水道事業特別会計</t>
    <phoneticPr fontId="5"/>
  </si>
  <si>
    <t>(Ｆ)</t>
    <phoneticPr fontId="5"/>
  </si>
  <si>
    <t>井原市水道事業会計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</si>
  <si>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</si>
  <si>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</si>
  <si>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</si>
  <si>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</si>
  <si>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</si>
  <si>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</si>
  <si>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</si>
  <si>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</si>
  <si>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</si>
  <si>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</si>
  <si>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</si>
  <si>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</si>
  <si>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</si>
  <si>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</si>
  <si>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</si>
  <si>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</si>
  <si>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</si>
  <si>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</si>
  <si>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</si>
  <si>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</si>
  <si>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</si>
  <si>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</si>
  <si>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</si>
  <si>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</si>
  <si>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</si>
  <si>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</si>
  <si>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</si>
  <si>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</si>
  <si>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</si>
  <si>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</si>
  <si>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</si>
  <si>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</si>
  <si>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</si>
  <si>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</si>
  <si>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</si>
  <si>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</si>
  <si>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</si>
  <si>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</si>
  <si>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</si>
  <si>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</si>
  <si>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</si>
  <si>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</si>
  <si>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</si>
  <si>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</si>
  <si>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</si>
  <si>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</si>
  <si>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</si>
  <si>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</si>
  <si>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</si>
  <si>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</si>
  <si>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</si>
  <si>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</si>
  <si>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</si>
  <si>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</si>
  <si>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</si>
  <si>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</si>
  <si>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</si>
  <si>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</si>
  <si>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</si>
  <si>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</si>
  <si>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</si>
  <si>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</si>
  <si>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</si>
  <si>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</si>
  <si>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</si>
  <si>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</si>
  <si>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</si>
  <si>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</si>
  <si>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</si>
  <si>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</si>
  <si>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</si>
  <si>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</si>
  <si>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</si>
  <si>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</si>
  <si>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</si>
  <si>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</si>
  <si>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</si>
  <si>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</si>
  <si>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</si>
  <si>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</si>
  <si>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</si>
  <si>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</si>
  <si>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</si>
  <si>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</si>
  <si>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1.70</t>
  </si>
  <si>
    <t>▲ 0.60</t>
  </si>
  <si>
    <t>▲ 1.49</t>
  </si>
  <si>
    <t>▲ 1.75</t>
  </si>
  <si>
    <t>井原市病院事業会計</t>
  </si>
  <si>
    <t>井原市水道事業会計</t>
  </si>
  <si>
    <t>井原市国民健康保険事業特別会計</t>
  </si>
  <si>
    <t>井原市工業用水道事業会計</t>
  </si>
  <si>
    <t>井原市介護保険事業特別会計</t>
  </si>
  <si>
    <t>一般会計</t>
  </si>
  <si>
    <t>井原市簡易水道事業特別会計</t>
  </si>
  <si>
    <t>井原市美星地区畑地かんがい給水事業特別会計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</si>
  <si>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</si>
  <si>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</si>
  <si>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</si>
  <si>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</si>
  <si>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</si>
  <si>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</si>
  <si>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</si>
  <si>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</si>
  <si>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</si>
  <si>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</si>
  <si>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</si>
  <si>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</si>
  <si>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</si>
  <si>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</si>
  <si>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</si>
  <si>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</si>
  <si>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</si>
  <si>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</si>
  <si>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</si>
  <si>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</si>
  <si>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</si>
  <si>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</si>
  <si>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</si>
  <si>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</si>
  <si>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t>
    <phoneticPr fontId="2"/>
  </si>
  <si>
    <t>-</t>
    <phoneticPr fontId="2"/>
  </si>
  <si>
    <t>岡山県広域水道事業団</t>
    <rPh sb="0" eb="3">
      <t>オカヤマケン</t>
    </rPh>
    <rPh sb="3" eb="5">
      <t>コウイキ</t>
    </rPh>
    <rPh sb="5" eb="7">
      <t>スイドウ</t>
    </rPh>
    <rPh sb="7" eb="9">
      <t>ジギョウ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</si>
  <si>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</si>
  <si>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</si>
  <si>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</si>
  <si>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</si>
  <si>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</si>
  <si>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岡山県市町村総合事務組合（交通災害共済特別会計）</t>
    <rPh sb="0" eb="12">
      <t>オカヤマケンシチョウソンソウゴウジムクミアイ</t>
    </rPh>
    <rPh sb="13" eb="15">
      <t>コウツウ</t>
    </rPh>
    <rPh sb="15" eb="17">
      <t>サイガイ</t>
    </rPh>
    <rPh sb="17" eb="19">
      <t>キョウサイ</t>
    </rPh>
    <rPh sb="19" eb="21">
      <t>トクベツ</t>
    </rPh>
    <rPh sb="21" eb="23">
      <t>カイケイ</t>
    </rPh>
    <phoneticPr fontId="2"/>
  </si>
  <si>
    <t>-</t>
    <phoneticPr fontId="2"/>
  </si>
  <si>
    <t>-</t>
    <phoneticPr fontId="2"/>
  </si>
  <si>
    <t>-</t>
    <phoneticPr fontId="2"/>
  </si>
  <si>
    <t>-</t>
    <phoneticPr fontId="2"/>
  </si>
  <si>
    <t>井原市土地開発公社</t>
    <rPh sb="0" eb="3">
      <t>イバラシ</t>
    </rPh>
    <rPh sb="3" eb="5">
      <t>トチ</t>
    </rPh>
    <rPh sb="5" eb="7">
      <t>カイハツ</t>
    </rPh>
    <rPh sb="7" eb="9">
      <t>コウシャ</t>
    </rPh>
    <phoneticPr fontId="2"/>
  </si>
  <si>
    <t>井原鉄道株式会社</t>
    <rPh sb="0" eb="2">
      <t>イバラ</t>
    </rPh>
    <rPh sb="2" eb="4">
      <t>テツドウ</t>
    </rPh>
    <rPh sb="4" eb="6">
      <t>カブシキ</t>
    </rPh>
    <rPh sb="6" eb="8">
      <t>カイシャ</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</si>
  <si>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</si>
  <si>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</si>
  <si>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</si>
  <si>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</si>
  <si>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</si>
  <si>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</si>
  <si>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</si>
  <si>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</si>
  <si>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</si>
  <si>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次世代育成基金</t>
    <rPh sb="0" eb="3">
      <t>ジセダイ</t>
    </rPh>
    <rPh sb="3" eb="5">
      <t>イクセイ</t>
    </rPh>
    <rPh sb="5" eb="7">
      <t>キキン</t>
    </rPh>
    <phoneticPr fontId="5"/>
  </si>
  <si>
    <t>健康・生きがい創造基金</t>
    <rPh sb="0" eb="2">
      <t>ケンコウ</t>
    </rPh>
    <rPh sb="3" eb="4">
      <t>イ</t>
    </rPh>
    <rPh sb="7" eb="9">
      <t>ソウゾウ</t>
    </rPh>
    <rPh sb="9" eb="11">
      <t>キキン</t>
    </rPh>
    <phoneticPr fontId="5"/>
  </si>
  <si>
    <t>地域づくり基金</t>
    <rPh sb="0" eb="2">
      <t>チイキ</t>
    </rPh>
    <rPh sb="5" eb="7">
      <t>キキン</t>
    </rPh>
    <phoneticPr fontId="5"/>
  </si>
  <si>
    <t>-</t>
    <phoneticPr fontId="2"/>
  </si>
  <si>
    <t>-</t>
    <phoneticPr fontId="2"/>
  </si>
  <si>
    <t>岡山県市町村税整理組合</t>
    <rPh sb="0" eb="3">
      <t>オカヤマケン</t>
    </rPh>
    <rPh sb="3" eb="6">
      <t>シチョウソン</t>
    </rPh>
    <rPh sb="6" eb="7">
      <t>ゼイ</t>
    </rPh>
    <rPh sb="7" eb="9">
      <t>セイリ</t>
    </rPh>
    <rPh sb="9" eb="11">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</si>
  <si>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</si>
  <si>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</si>
  <si>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</si>
  <si>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</si>
  <si>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</si>
  <si>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</si>
  <si>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</si>
  <si>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</si>
  <si>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</si>
  <si>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</si>
  <si>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</si>
  <si>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</si>
  <si>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</si>
  <si>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</si>
  <si>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</si>
  <si>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</si>
  <si>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</si>
  <si>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</si>
  <si>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</si>
  <si>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</si>
  <si>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</si>
  <si>
    <t xml:space="preserve">充当可能財源等が将来負担額を上回る状態を維持できており、将来負担比率は算定されない。一方で、高度経済成長期に整備された施設が多く、耐用年数を迎えつつあることから、有形固定資産減価償却率は類似団体より高い水準にあり、かつ上昇傾向にある。
　今後、施設の老朽化により、一斉に建替えや大規模改修が必要な時期を迎え、財政負担の増加が懸念されるため、井原市公共施設等総合管理計画に従い、用途別施設計画を策定・推進し、施設の長寿命化・複合化に取り組んでいく。
</t>
    <phoneticPr fontId="5"/>
  </si>
  <si>
    <t>　充当可能財源等が将来負担額を上回る状態を維持できており、将来負担比率は算定されない。実質公債費比率については、近年低下傾向にあるものの、類似団体の平均を上回っており、これは公営企業債の元利償還金に対する繰出金が要因として挙げられる。
　今後、市債を充当して実施する大規模事業が控えており、実質公債費比率の上昇が想定されるため、公共施設等の適正な管理の徹底と優先度を加味した計画的な整備により地方債の新規発行抑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</si>
</sst>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65876</c:v>
                </c:pt>
                <c:pt idx="2">
                  <c:v>68468</c:v>
                </c:pt>
                <c:pt idx="3">
                  <c:v>69729</c:v>
                </c:pt>
                <c:pt idx="4">
                  <c:v>74581</c:v>
                </c:pt>
              </c:numCache>
            </c:numRef>
          </c:val>
          <c:smooth val="0"/>
          <c:extLst>
            <c:ext xmlns:c16="http://schemas.microsoft.com/office/drawing/2014/chart" uri="{C3380CC4-5D6E-409C-BE32-E72D297353CC}">
              <c16:uniqueId val="{00000000-F7FC-404D-904A-2DE0897F98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48298</c:v>
                </c:pt>
                <c:pt idx="1">
                  <c:v>52434</c:v>
                </c:pt>
                <c:pt idx="2">
                  <c:v>53787</c:v>
                </c:pt>
                <c:pt idx="3">
                  <c:v>63700</c:v>
                </c:pt>
                <c:pt idx="4">
                  <c:v>79906</c:v>
                </c:pt>
              </c:numCache>
            </c:numRef>
          </c:val>
          <c:smooth val="0"/>
          <c:extLst>
            <c:ext xmlns:c16="http://schemas.microsoft.com/office/drawing/2014/chart" uri="{C3380CC4-5D6E-409C-BE32-E72D297353CC}">
              <c16:uniqueId val="{00000001-F7FC-404D-904A-2DE0897F98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3.41</c:v>
                </c:pt>
                <c:pt idx="1">
                  <c:v>1.68</c:v>
                </c:pt>
                <c:pt idx="2">
                  <c:v>0.95</c:v>
                </c:pt>
                <c:pt idx="3">
                  <c:v>2.4</c:v>
                </c:pt>
                <c:pt idx="4">
                  <c:v>0.48</c:v>
                </c:pt>
              </c:numCache>
            </c:numRef>
          </c:val>
          <c:extLst>
            <c:ext xmlns:c16="http://schemas.microsoft.com/office/drawing/2014/chart" uri="{C3380CC4-5D6E-409C-BE32-E72D297353CC}">
              <c16:uniqueId val="{00000000-D002-4795-A269-BAB7AD267C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53.06</c:v>
                </c:pt>
                <c:pt idx="1">
                  <c:v>54.31</c:v>
                </c:pt>
                <c:pt idx="2">
                  <c:v>55.61</c:v>
                </c:pt>
                <c:pt idx="3">
                  <c:v>52.68</c:v>
                </c:pt>
                <c:pt idx="4">
                  <c:v>54.03</c:v>
                </c:pt>
              </c:numCache>
            </c:numRef>
          </c:val>
          <c:extLst>
            <c:ext xmlns:c16="http://schemas.microsoft.com/office/drawing/2014/chart" uri="{C3380CC4-5D6E-409C-BE32-E72D297353CC}">
              <c16:uniqueId val="{00000001-D002-4795-A269-BAB7AD267C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1.33</c:v>
                </c:pt>
                <c:pt idx="1">
                  <c:v>-1.7</c:v>
                </c:pt>
                <c:pt idx="2">
                  <c:v>-0.6</c:v>
                </c:pt>
                <c:pt idx="3">
                  <c:v>-1.49</c:v>
                </c:pt>
                <c:pt idx="4">
                  <c:v>-1.75</c:v>
                </c:pt>
              </c:numCache>
            </c:numRef>
          </c:val>
          <c:smooth val="0"/>
          <c:extLst>
            <c:ext xmlns:c16="http://schemas.microsoft.com/office/drawing/2014/chart" uri="{C3380CC4-5D6E-409C-BE32-E72D297353CC}">
              <c16:uniqueId val="{00000002-D002-4795-A269-BAB7AD267C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0-E303-483C-87C2-8383B4A892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03-483C-87C2-8383B4A892C4}"/>
            </c:ext>
          </c:extLst>
        </c:ser>
        <c:ser>
          <c:idx val="2"/>
          <c:order val="2"/>
          <c:tx>
            <c:strRef>
              <c:f>データシート!$A$29</c:f>
              <c:strCache>
                <c:ptCount val="1"/>
                <c:pt idx="0">
                  <c:v>井原市美星地区畑地かんがい給水事業特別会計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2-E303-483C-87C2-8383B4A892C4}"/>
            </c:ext>
          </c:extLst>
        </c:ser>
        <c:ser>
          <c:idx val="3"/>
          <c:order val="3"/>
          <c:tx>
            <c:strRef>
              <c:f>データシート!$A$30</c:f>
              <c:strCache>
                <c:ptCount val="1"/>
                <c:pt idx="0">
                  <c:v>井原市簡易水道事業特別会計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0.28999999999999998</c:v>
                </c:pt>
                <c:pt idx="2">
                  <c:v>#N/A</c:v>
                </c:pt>
                <c:pt idx="3">
                  <c:v>0.37</c:v>
                </c:pt>
                <c:pt idx="4">
                  <c:v>#N/A</c:v>
                </c:pt>
                <c:pt idx="5">
                  <c:v>0.23</c:v>
                </c:pt>
                <c:pt idx="6">
                  <c:v>#N/A</c:v>
                </c:pt>
                <c:pt idx="7">
                  <c:v>0.28000000000000003</c:v>
                </c:pt>
                <c:pt idx="8">
                  <c:v>#N/A</c:v>
                </c:pt>
                <c:pt idx="9">
                  <c:v>0.32</c:v>
                </c:pt>
              </c:numCache>
            </c:numRef>
          </c:val>
          <c:extLst>
            <c:ext xmlns:c16="http://schemas.microsoft.com/office/drawing/2014/chart" uri="{C3380CC4-5D6E-409C-BE32-E72D297353CC}">
              <c16:uniqueId val="{00000003-E303-483C-87C2-8383B4A892C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3.39</c:v>
                </c:pt>
                <c:pt idx="2">
                  <c:v>#N/A</c:v>
                </c:pt>
                <c:pt idx="3">
                  <c:v>1.63</c:v>
                </c:pt>
                <c:pt idx="4">
                  <c:v>#N/A</c:v>
                </c:pt>
                <c:pt idx="5">
                  <c:v>0.91</c:v>
                </c:pt>
                <c:pt idx="6">
                  <c:v>#N/A</c:v>
                </c:pt>
                <c:pt idx="7">
                  <c:v>2.36</c:v>
                </c:pt>
                <c:pt idx="8">
                  <c:v>#N/A</c:v>
                </c:pt>
                <c:pt idx="9">
                  <c:v>0.46</c:v>
                </c:pt>
              </c:numCache>
            </c:numRef>
          </c:val>
          <c:extLst>
            <c:ext xmlns:c16="http://schemas.microsoft.com/office/drawing/2014/chart" uri="{C3380CC4-5D6E-409C-BE32-E72D297353CC}">
              <c16:uniqueId val="{00000004-E303-483C-87C2-8383B4A892C4}"/>
            </c:ext>
          </c:extLst>
        </c:ser>
        <c:ser>
          <c:idx val="5"/>
          <c:order val="5"/>
          <c:tx>
            <c:strRef>
              <c:f>データシート!$A$32</c:f>
              <c:strCache>
                <c:ptCount val="1"/>
                <c:pt idx="0">
                  <c:v>井原市介護保険事業特別会計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0.21</c:v>
                </c:pt>
                <c:pt idx="4">
                  <c:v>#N/A</c:v>
                </c:pt>
                <c:pt idx="5">
                  <c:v>0.13</c:v>
                </c:pt>
                <c:pt idx="6">
                  <c:v>#N/A</c:v>
                </c:pt>
                <c:pt idx="7">
                  <c:v>0.24</c:v>
                </c:pt>
                <c:pt idx="8">
                  <c:v>#N/A</c:v>
                </c:pt>
                <c:pt idx="9">
                  <c:v>0.69</c:v>
                </c:pt>
              </c:numCache>
            </c:numRef>
          </c:val>
          <c:extLst>
            <c:ext xmlns:c16="http://schemas.microsoft.com/office/drawing/2014/chart" uri="{C3380CC4-5D6E-409C-BE32-E72D297353CC}">
              <c16:uniqueId val="{00000005-E303-483C-87C2-8383B4A892C4}"/>
            </c:ext>
          </c:extLst>
        </c:ser>
        <c:ser>
          <c:idx val="6"/>
          <c:order val="6"/>
          <c:tx>
            <c:strRef>
              <c:f>データシート!$A$33</c:f>
              <c:strCache>
                <c:ptCount val="1"/>
                <c:pt idx="0">
                  <c:v>井原市工業用水道事業会計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0.66</c:v>
                </c:pt>
                <c:pt idx="2">
                  <c:v>#N/A</c:v>
                </c:pt>
                <c:pt idx="3">
                  <c:v>0.68</c:v>
                </c:pt>
                <c:pt idx="4">
                  <c:v>#N/A</c:v>
                </c:pt>
                <c:pt idx="5">
                  <c:v>0.73</c:v>
                </c:pt>
                <c:pt idx="6">
                  <c:v>#N/A</c:v>
                </c:pt>
                <c:pt idx="7">
                  <c:v>0.77</c:v>
                </c:pt>
                <c:pt idx="8">
                  <c:v>#N/A</c:v>
                </c:pt>
                <c:pt idx="9">
                  <c:v>0.85</c:v>
                </c:pt>
              </c:numCache>
            </c:numRef>
          </c:val>
          <c:extLst>
            <c:ext xmlns:c16="http://schemas.microsoft.com/office/drawing/2014/chart" uri="{C3380CC4-5D6E-409C-BE32-E72D297353CC}">
              <c16:uniqueId val="{00000006-E303-483C-87C2-8383B4A892C4}"/>
            </c:ext>
          </c:extLst>
        </c:ser>
        <c:ser>
          <c:idx val="7"/>
          <c:order val="7"/>
          <c:tx>
            <c:strRef>
              <c:f>データシート!$A$34</c:f>
              <c:strCache>
                <c:ptCount val="1"/>
                <c:pt idx="0">
                  <c:v>井原市国民健康保険事業特別会計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0.26</c:v>
                </c:pt>
                <c:pt idx="2">
                  <c:v>#N/A</c:v>
                </c:pt>
                <c:pt idx="3">
                  <c:v>1.84</c:v>
                </c:pt>
                <c:pt idx="4">
                  <c:v>#N/A</c:v>
                </c:pt>
                <c:pt idx="5">
                  <c:v>2.5299999999999998</c:v>
                </c:pt>
                <c:pt idx="6">
                  <c:v>#N/A</c:v>
                </c:pt>
                <c:pt idx="7">
                  <c:v>3.03</c:v>
                </c:pt>
                <c:pt idx="8">
                  <c:v>#N/A</c:v>
                </c:pt>
                <c:pt idx="9">
                  <c:v>2.6</c:v>
                </c:pt>
              </c:numCache>
            </c:numRef>
          </c:val>
          <c:extLst>
            <c:ext xmlns:c16="http://schemas.microsoft.com/office/drawing/2014/chart" uri="{C3380CC4-5D6E-409C-BE32-E72D297353CC}">
              <c16:uniqueId val="{00000007-E303-483C-87C2-8383B4A892C4}"/>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c:v>
                </c:pt>
                <c:pt idx="2">
                  <c:v>#N/A</c:v>
                </c:pt>
                <c:pt idx="3">
                  <c:v>8.3800000000000008</c:v>
                </c:pt>
                <c:pt idx="4">
                  <c:v>#N/A</c:v>
                </c:pt>
                <c:pt idx="5">
                  <c:v>8.7100000000000009</c:v>
                </c:pt>
                <c:pt idx="6">
                  <c:v>#N/A</c:v>
                </c:pt>
                <c:pt idx="7">
                  <c:v>9.23</c:v>
                </c:pt>
                <c:pt idx="8">
                  <c:v>#N/A</c:v>
                </c:pt>
                <c:pt idx="9">
                  <c:v>9.36</c:v>
                </c:pt>
              </c:numCache>
            </c:numRef>
          </c:val>
          <c:extLst>
            <c:ext xmlns:c16="http://schemas.microsoft.com/office/drawing/2014/chart" uri="{C3380CC4-5D6E-409C-BE32-E72D297353CC}">
              <c16:uniqueId val="{00000008-E303-483C-87C2-8383B4A892C4}"/>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8.74</c:v>
                </c:pt>
                <c:pt idx="2">
                  <c:v>#N/A</c:v>
                </c:pt>
                <c:pt idx="3">
                  <c:v>9.6</c:v>
                </c:pt>
                <c:pt idx="4">
                  <c:v>#N/A</c:v>
                </c:pt>
                <c:pt idx="5">
                  <c:v>10.35</c:v>
                </c:pt>
                <c:pt idx="6">
                  <c:v>#N/A</c:v>
                </c:pt>
                <c:pt idx="7">
                  <c:v>10.58</c:v>
                </c:pt>
                <c:pt idx="8">
                  <c:v>#N/A</c:v>
                </c:pt>
                <c:pt idx="9">
                  <c:v>9.7799999999999994</c:v>
                </c:pt>
              </c:numCache>
            </c:numRef>
          </c:val>
          <c:extLst>
            <c:ext xmlns:c16="http://schemas.microsoft.com/office/drawing/2014/chart" uri="{C3380CC4-5D6E-409C-BE32-E72D297353CC}">
              <c16:uniqueId val="{00000009-E303-483C-87C2-8383B4A892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2624</c:v>
                </c:pt>
                <c:pt idx="5">
                  <c:v>2607</c:v>
                </c:pt>
                <c:pt idx="8">
                  <c:v>2569</c:v>
                </c:pt>
                <c:pt idx="11">
                  <c:v>2615</c:v>
                </c:pt>
                <c:pt idx="14">
                  <c:v>2570</c:v>
                </c:pt>
              </c:numCache>
            </c:numRef>
          </c:val>
          <c:extLst>
            <c:ext xmlns:c16="http://schemas.microsoft.com/office/drawing/2014/chart" uri="{C3380CC4-5D6E-409C-BE32-E72D297353CC}">
              <c16:uniqueId val="{00000000-9747-4A79-B957-68516815E1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47-4A79-B957-68516815E1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c:v>
                </c:pt>
                <c:pt idx="3">
                  <c:v>37</c:v>
                </c:pt>
                <c:pt idx="6">
                  <c:v>27</c:v>
                </c:pt>
                <c:pt idx="9">
                  <c:v>19</c:v>
                </c:pt>
                <c:pt idx="12">
                  <c:v>11</c:v>
                </c:pt>
              </c:numCache>
            </c:numRef>
          </c:val>
          <c:extLst>
            <c:ext xmlns:c16="http://schemas.microsoft.com/office/drawing/2014/chart" uri="{C3380CC4-5D6E-409C-BE32-E72D297353CC}">
              <c16:uniqueId val="{00000002-9747-4A79-B957-68516815E1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53</c:v>
                </c:pt>
                <c:pt idx="6">
                  <c:v>46</c:v>
                </c:pt>
                <c:pt idx="9">
                  <c:v>46</c:v>
                </c:pt>
                <c:pt idx="12">
                  <c:v>46</c:v>
                </c:pt>
              </c:numCache>
            </c:numRef>
          </c:val>
          <c:extLst>
            <c:ext xmlns:c16="http://schemas.microsoft.com/office/drawing/2014/chart" uri="{C3380CC4-5D6E-409C-BE32-E72D297353CC}">
              <c16:uniqueId val="{00000003-9747-4A79-B957-68516815E1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1507</c:v>
                </c:pt>
                <c:pt idx="3">
                  <c:v>1539</c:v>
                </c:pt>
                <c:pt idx="6">
                  <c:v>1525</c:v>
                </c:pt>
                <c:pt idx="9">
                  <c:v>1541</c:v>
                </c:pt>
                <c:pt idx="12">
                  <c:v>1522</c:v>
                </c:pt>
              </c:numCache>
            </c:numRef>
          </c:val>
          <c:extLst>
            <c:ext xmlns:c16="http://schemas.microsoft.com/office/drawing/2014/chart" uri="{C3380CC4-5D6E-409C-BE32-E72D297353CC}">
              <c16:uniqueId val="{00000004-9747-4A79-B957-68516815E1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47-4A79-B957-68516815E1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47-4A79-B957-68516815E1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2187</c:v>
                </c:pt>
                <c:pt idx="3">
                  <c:v>2105</c:v>
                </c:pt>
                <c:pt idx="6">
                  <c:v>2018</c:v>
                </c:pt>
                <c:pt idx="9">
                  <c:v>2053</c:v>
                </c:pt>
                <c:pt idx="12">
                  <c:v>1972</c:v>
                </c:pt>
              </c:numCache>
            </c:numRef>
          </c:val>
          <c:extLst>
            <c:ext xmlns:c16="http://schemas.microsoft.com/office/drawing/2014/chart" uri="{C3380CC4-5D6E-409C-BE32-E72D297353CC}">
              <c16:uniqueId val="{00000007-9747-4A79-B957-68516815E1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1177</c:v>
                </c:pt>
                <c:pt idx="2">
                  <c:v>#N/A</c:v>
                </c:pt>
                <c:pt idx="3">
                  <c:v>#N/A</c:v>
                </c:pt>
                <c:pt idx="4">
                  <c:v>1127</c:v>
                </c:pt>
                <c:pt idx="5">
                  <c:v>#N/A</c:v>
                </c:pt>
                <c:pt idx="6">
                  <c:v>#N/A</c:v>
                </c:pt>
                <c:pt idx="7">
                  <c:v>1047</c:v>
                </c:pt>
                <c:pt idx="8">
                  <c:v>#N/A</c:v>
                </c:pt>
                <c:pt idx="9">
                  <c:v>#N/A</c:v>
                </c:pt>
                <c:pt idx="10">
                  <c:v>1044</c:v>
                </c:pt>
                <c:pt idx="11">
                  <c:v>#N/A</c:v>
                </c:pt>
                <c:pt idx="12">
                  <c:v>#N/A</c:v>
                </c:pt>
                <c:pt idx="13">
                  <c:v>981</c:v>
                </c:pt>
                <c:pt idx="14">
                  <c:v>#N/A</c:v>
                </c:pt>
              </c:numCache>
            </c:numRef>
          </c:val>
          <c:smooth val="0"/>
          <c:extLst>
            <c:ext xmlns:c16="http://schemas.microsoft.com/office/drawing/2014/chart" uri="{C3380CC4-5D6E-409C-BE32-E72D297353CC}">
              <c16:uniqueId val="{00000008-9747-4A79-B957-68516815E1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24209</c:v>
                </c:pt>
                <c:pt idx="5">
                  <c:v>23794</c:v>
                </c:pt>
                <c:pt idx="8">
                  <c:v>23027</c:v>
                </c:pt>
                <c:pt idx="11">
                  <c:v>22819</c:v>
                </c:pt>
                <c:pt idx="14">
                  <c:v>22771</c:v>
                </c:pt>
              </c:numCache>
            </c:numRef>
          </c:val>
          <c:extLst>
            <c:ext xmlns:c16="http://schemas.microsoft.com/office/drawing/2014/chart" uri="{C3380CC4-5D6E-409C-BE32-E72D297353CC}">
              <c16:uniqueId val="{00000000-32D6-4EDE-A368-613079F6D8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1831</c:v>
                </c:pt>
                <c:pt idx="5">
                  <c:v>1686</c:v>
                </c:pt>
                <c:pt idx="8">
                  <c:v>1549</c:v>
                </c:pt>
                <c:pt idx="11">
                  <c:v>1454</c:v>
                </c:pt>
                <c:pt idx="14">
                  <c:v>1404</c:v>
                </c:pt>
              </c:numCache>
            </c:numRef>
          </c:val>
          <c:extLst>
            <c:ext xmlns:c16="http://schemas.microsoft.com/office/drawing/2014/chart" uri="{C3380CC4-5D6E-409C-BE32-E72D297353CC}">
              <c16:uniqueId val="{00000001-32D6-4EDE-A368-613079F6D8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16270</c:v>
                </c:pt>
                <c:pt idx="5">
                  <c:v>16143</c:v>
                </c:pt>
                <c:pt idx="8">
                  <c:v>15849</c:v>
                </c:pt>
                <c:pt idx="11">
                  <c:v>14762</c:v>
                </c:pt>
                <c:pt idx="14">
                  <c:v>14362</c:v>
                </c:pt>
              </c:numCache>
            </c:numRef>
          </c:val>
          <c:extLst>
            <c:ext xmlns:c16="http://schemas.microsoft.com/office/drawing/2014/chart" uri="{C3380CC4-5D6E-409C-BE32-E72D297353CC}">
              <c16:uniqueId val="{00000002-32D6-4EDE-A368-613079F6D8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D6-4EDE-A368-613079F6D8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D6-4EDE-A368-613079F6D8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5-32D6-4EDE-A368-613079F6D8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3210</c:v>
                </c:pt>
                <c:pt idx="3">
                  <c:v>3121</c:v>
                </c:pt>
                <c:pt idx="6">
                  <c:v>3046</c:v>
                </c:pt>
                <c:pt idx="9">
                  <c:v>2889</c:v>
                </c:pt>
                <c:pt idx="12">
                  <c:v>2822</c:v>
                </c:pt>
              </c:numCache>
            </c:numRef>
          </c:val>
          <c:extLst>
            <c:ext xmlns:c16="http://schemas.microsoft.com/office/drawing/2014/chart" uri="{C3380CC4-5D6E-409C-BE32-E72D297353CC}">
              <c16:uniqueId val="{00000006-32D6-4EDE-A368-613079F6D8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647</c:v>
                </c:pt>
                <c:pt idx="3">
                  <c:v>612</c:v>
                </c:pt>
                <c:pt idx="6">
                  <c:v>580</c:v>
                </c:pt>
                <c:pt idx="9">
                  <c:v>545</c:v>
                </c:pt>
                <c:pt idx="12">
                  <c:v>510</c:v>
                </c:pt>
              </c:numCache>
            </c:numRef>
          </c:val>
          <c:extLst>
            <c:ext xmlns:c16="http://schemas.microsoft.com/office/drawing/2014/chart" uri="{C3380CC4-5D6E-409C-BE32-E72D297353CC}">
              <c16:uniqueId val="{00000007-32D6-4EDE-A368-613079F6D8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17625</c:v>
                </c:pt>
                <c:pt idx="3">
                  <c:v>17094</c:v>
                </c:pt>
                <c:pt idx="6">
                  <c:v>16644</c:v>
                </c:pt>
                <c:pt idx="9">
                  <c:v>16144</c:v>
                </c:pt>
                <c:pt idx="12">
                  <c:v>15465</c:v>
                </c:pt>
              </c:numCache>
            </c:numRef>
          </c:val>
          <c:extLst>
            <c:ext xmlns:c16="http://schemas.microsoft.com/office/drawing/2014/chart" uri="{C3380CC4-5D6E-409C-BE32-E72D297353CC}">
              <c16:uniqueId val="{00000008-32D6-4EDE-A368-613079F6D8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142</c:v>
                </c:pt>
                <c:pt idx="3">
                  <c:v>104</c:v>
                </c:pt>
                <c:pt idx="6">
                  <c:v>74</c:v>
                </c:pt>
                <c:pt idx="9">
                  <c:v>53</c:v>
                </c:pt>
                <c:pt idx="12">
                  <c:v>40</c:v>
                </c:pt>
              </c:numCache>
            </c:numRef>
          </c:val>
          <c:extLst>
            <c:ext xmlns:c16="http://schemas.microsoft.com/office/drawing/2014/chart" uri="{C3380CC4-5D6E-409C-BE32-E72D297353CC}">
              <c16:uniqueId val="{00000009-32D6-4EDE-A368-613079F6D8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18771</c:v>
                </c:pt>
                <c:pt idx="3">
                  <c:v>18278</c:v>
                </c:pt>
                <c:pt idx="6">
                  <c:v>17643</c:v>
                </c:pt>
                <c:pt idx="9">
                  <c:v>17764</c:v>
                </c:pt>
                <c:pt idx="12">
                  <c:v>18195</c:v>
                </c:pt>
              </c:numCache>
            </c:numRef>
          </c:val>
          <c:extLst>
            <c:ext xmlns:c16="http://schemas.microsoft.com/office/drawing/2014/chart" uri="{C3380CC4-5D6E-409C-BE32-E72D297353CC}">
              <c16:uniqueId val="{0000000A-32D6-4EDE-A368-613079F6D8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D6-4EDE-A368-613079F6D8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7012</c:v>
                </c:pt>
                <c:pt idx="1">
                  <c:v>6642</c:v>
                </c:pt>
                <c:pt idx="2">
                  <c:v>6669</c:v>
                </c:pt>
              </c:numCache>
            </c:numRef>
          </c:val>
          <c:extLst>
            <c:ext xmlns:c16="http://schemas.microsoft.com/office/drawing/2014/chart" uri="{C3380CC4-5D6E-409C-BE32-E72D297353CC}">
              <c16:uniqueId val="{00000000-121E-4405-9A89-5A8A3C7B57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1012</c:v>
                </c:pt>
                <c:pt idx="1">
                  <c:v>909</c:v>
                </c:pt>
                <c:pt idx="2">
                  <c:v>819</c:v>
                </c:pt>
              </c:numCache>
            </c:numRef>
          </c:val>
          <c:extLst>
            <c:ext xmlns:c16="http://schemas.microsoft.com/office/drawing/2014/chart" uri="{C3380CC4-5D6E-409C-BE32-E72D297353CC}">
              <c16:uniqueId val="{00000001-121E-4405-9A89-5A8A3C7B57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8434</c:v>
                </c:pt>
                <c:pt idx="1">
                  <c:v>7729</c:v>
                </c:pt>
                <c:pt idx="2">
                  <c:v>7294</c:v>
                </c:pt>
              </c:numCache>
            </c:numRef>
          </c:val>
          <c:extLst>
            <c:ext xmlns:c16="http://schemas.microsoft.com/office/drawing/2014/chart" uri="{C3380CC4-5D6E-409C-BE32-E72D297353CC}">
              <c16:uniqueId val="{00000002-121E-4405-9A89-5A8A3C7B57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{435D9337-6B24-4D14-8EBA-32E05B27B9BB}</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184-47E1-A216-1D277A040E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{AF5E4848-6255-4AC8-9E79-15DE8DF07A09}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84-47E1-A216-1D277A040E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{A5DDFF97-5311-472F-8B26-1DECEE52A172}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84-47E1-A216-1D277A040E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{A9C80C3F-9677-42A1-9129-09C3CCB86088}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84-47E1-A216-1D277A040E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{ACED688B-2793-426B-9F77-B370F7B66857}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84-47E1-A216-1D277A040E7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{3CE78922-142E-4A30-95B2-A1C49862CF85}</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184-47E1-A216-1D277A040E7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{2BD964FA-4575-4FF7-826B-DE57AB8811E5}</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184-47E1-A216-1D277A040E7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{EB1DD01A-C174-4957-9D89-AB751E0D9492}</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184-47E1-A216-1D277A040E7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{5CF5403A-52CD-48E6-B61D-53E9DF78F180}</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184-47E1-A216-1D277A040E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61.9</c:v>
                </c:pt>
                <c:pt idx="8">
                  <c:v>63.6</c:v>
                </c:pt>
                <c:pt idx="16">
                  <c:v>64.900000000000006</c:v>
                </c:pt>
                <c:pt idx="24">
                  <c:v>66.400000000000006</c:v>
                </c:pt>
                <c:pt idx="32">
                  <c:v>68.5</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6184-47E1-A216-1D277A040E7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{FCF3C1DA-50D9-46B7-820D-0746D035621B}</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184-47E1-A216-1D277A040E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{054D301E-625E-4186-AF1A-709E96323EDF}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84-47E1-A216-1D277A040E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{69692895-F207-4F42-AD9C-5F3F70FC4264}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84-47E1-A216-1D277A040E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{E82D4E64-6F3E-478E-9CC9-8C5982C13BAB}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84-47E1-A216-1D277A040E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{08FFEE32-2809-413A-A34E-5573306A6BD0}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84-47E1-A216-1D277A040E71}"/>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{3B25795C-BB29-41A3-9FFD-301581CB3090}</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184-47E1-A216-1D277A040E71}"/>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{6FF5AA4F-8E71-4310-AF21-712C5DF301A1}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184-47E1-A216-1D277A040E71}"/>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{9A44CEF6-66F2-46B2-8919-ACB60C88A52D}</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184-47E1-A216-1D277A040E71}"/>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{7853ABFE-B18B-4A17-983D-B4AC9A5EC13C}</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184-47E1-A216-1D277A040E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58.6</c:v>
                </c:pt>
                <c:pt idx="8">
                  <c:v>57.1</c:v>
                </c:pt>
                <c:pt idx="16">
                  <c:v>58.7</c:v>
                </c:pt>
                <c:pt idx="24">
                  <c:v>59.9</c:v>
                </c:pt>
                <c:pt idx="32">
                  <c:v>60.6</c:v>
                </c:pt>
              </c:numCache>
            </c:numRef>
          </c:xVal>
          <c:yVal>
            <c:numRef>
              <c:f>[1]公会計指標分析・財政指標組合せ分析表!$BP$55:$DC$55</c:f>
              <c:numCache>
                <c:formatCode>General</c:formatCode>
                <c:ptCount val="40"/>
                <c:pt idx="0">
                  <c:v>32.799999999999997</c:v>
                </c:pt>
                <c:pt idx="8">
                  <c:v>52.3</c:v>
                </c:pt>
                <c:pt idx="16">
                  <c:v>55.4</c:v>
                </c:pt>
                <c:pt idx="24">
                  <c:v>52.7</c:v>
                </c:pt>
                <c:pt idx="32">
                  <c:v>49.7</c:v>
                </c:pt>
              </c:numCache>
            </c:numRef>
          </c:yVal>
          <c:smooth val="0"/>
          <c:extLst>
            <c:ext xmlns:c16="http://schemas.microsoft.com/office/drawing/2014/chart" uri="{C3380CC4-5D6E-409C-BE32-E72D297353CC}">
              <c16:uniqueId val="{00000013-6184-47E1-A216-1D277A040E71}"/>
            </c:ext>
          </c:extLst>
        </c:ser>
        <c:dLbls>
          <c:showLegendKey val="0"/>
          <c:showVal val="1"/>
          <c:showCatName val="0"/>
          <c:showSerName val="0"/>
          <c:showPercent val="0"/>
          <c:showBubbleSize val="0"/>
        </c:dLbls>
        <c:axId val="46179840"/>
        <c:axId val="46181760"/>
      </c:scatterChart>
      <c:valAx>
        <c:axId val="46179840"/>
        <c:scaling>
          <c:orientation val="minMax"/>
          <c:max val="60.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{F2F6ABF7-5E02-4A3B-ACD1-3B410EF2E897}</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C6B-4112-B0EC-DE6C3B829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{780A8BB9-BCA5-49B9-AEA2-A0B33F091BFF}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6B-4112-B0EC-DE6C3B829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{AC37BAA5-31B3-477E-AC64-293B8CF82A5B}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6B-4112-B0EC-DE6C3B829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{81A107AB-6D4C-44D1-8D2E-7D8D395CC623}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6B-4112-B0EC-DE6C3B829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{FCB34071-3C73-4D8E-BB91-1207D47C7011}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6B-4112-B0EC-DE6C3B82989F}"/>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{D09EAE90-E17E-48E3-9231-0DA84A67C7C9}</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C6B-4112-B0EC-DE6C3B82989F}"/>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{2E70F014-F5F5-4DE5-BEA8-63B04009E966}</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C6B-4112-B0EC-DE6C3B82989F}"/>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{BFED3E4F-AF56-4DF4-B687-A6396C87FB7C}</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C6B-4112-B0EC-DE6C3B82989F}"/>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{C1D97280-7C12-4540-9889-7A65F465D64A}</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C6B-4112-B0EC-DE6C3B829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11.6</c:v>
                </c:pt>
                <c:pt idx="8">
                  <c:v>11.2</c:v>
                </c:pt>
                <c:pt idx="16">
                  <c:v>10.6</c:v>
                </c:pt>
                <c:pt idx="24">
                  <c:v>10.4</c:v>
                </c:pt>
                <c:pt idx="32">
                  <c:v>10.1</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CC6B-4112-B0EC-DE6C3B82989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{237C7BA3-2C5E-4371-A4D0-EC6A91F9F6AF}</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C6B-4112-B0EC-DE6C3B8298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{601F5A15-FE32-468C-816E-AD6221E5F7D2}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6B-4112-B0EC-DE6C3B829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{8D00AB13-FE79-4328-AEBE-9EB34295BACA}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6B-4112-B0EC-DE6C3B829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{08F997F5-ED50-42AB-93FB-229BE7E2D7A3}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6B-4112-B0EC-DE6C3B829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{53E1130E-D8FA-4F73-B435-0ADB53D47AFD}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6B-4112-B0EC-DE6C3B82989F}"/>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{17EB15BF-2695-4D1C-A566-872ACCD1B99A}</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C6B-4112-B0EC-DE6C3B82989F}"/>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{6668BB4E-1CE5-4856-A414-5C4104CBBE26}</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C6B-4112-B0EC-DE6C3B82989F}"/>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{1A8360A5-61AD-41A6-A171-855A0268E7EF}</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C6B-4112-B0EC-DE6C3B82989F}"/>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{A71A3B43-9455-4B21-B974-950A9469402C}</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C6B-4112-B0EC-DE6C3B829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9.5</c:v>
                </c:pt>
                <c:pt idx="8">
                  <c:v>10</c:v>
                </c:pt>
                <c:pt idx="16">
                  <c:v>9.6999999999999993</c:v>
                </c:pt>
                <c:pt idx="24">
                  <c:v>9.5</c:v>
                </c:pt>
                <c:pt idx="32">
                  <c:v>9.1999999999999993</c:v>
                </c:pt>
              </c:numCache>
            </c:numRef>
          </c:xVal>
          <c:yVal>
            <c:numRef>
              <c:f>[1]公会計指標分析・財政指標組合せ分析表!$BP$77:$DC$77</c:f>
              <c:numCache>
                <c:formatCode>General</c:formatCode>
                <c:ptCount val="40"/>
                <c:pt idx="0">
                  <c:v>32.799999999999997</c:v>
                </c:pt>
                <c:pt idx="8">
                  <c:v>52.3</c:v>
                </c:pt>
                <c:pt idx="16">
                  <c:v>55.4</c:v>
                </c:pt>
                <c:pt idx="24">
                  <c:v>52.7</c:v>
                </c:pt>
                <c:pt idx="32">
                  <c:v>49.7</c:v>
                </c:pt>
              </c:numCache>
            </c:numRef>
          </c:yVal>
          <c:smooth val="0"/>
          <c:extLst>
            <c:ext xmlns:c16="http://schemas.microsoft.com/office/drawing/2014/chart" uri="{C3380CC4-5D6E-409C-BE32-E72D297353CC}">
              <c16:uniqueId val="{00000013-CC6B-4112-B0EC-DE6C3B82989F}"/>
            </c:ext>
          </c:extLst>
        </c:ser>
        <c:dLbls>
          <c:showLegendKey val="0"/>
          <c:showVal val="1"/>
          <c:showCatName val="0"/>
          <c:showSerName val="0"/>
          <c:showPercent val="0"/>
          <c:showBubbleSize val="0"/>
        </c:dLbls>
        <c:axId val="84219776"/>
        <c:axId val="84234240"/>
      </c:scatterChart>
      <c:valAx>
        <c:axId val="84219776"/>
        <c:scaling>
          <c:orientation val="minMax"/>
          <c:max val="10.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39,912
39,325
243.54
21,245,297
21,119,077
59,039
12,343,290
18,195,139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自主財源である地方税は減少しており、依然として地方交付税等の依存財源に頼ることの大きい財政状況である。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今後も、企業誘致や定住促進、産業振興等、収納率向上による地方税の増収に取り組む。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依然として類似団体内平均値を上回っているものの、前年度と比較して０．５ポイント減少（改善）した、。これは、人件費や経常的な物件費の抑制、節減に取り組んだためである。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今後も、事業全般においてゼロベースで見直しを行い、スクラップアンドビルドを徹底し、経常経費の抑制に向けて、より一層の事業の選択と集中を行う。</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140970</xdr:rowOff>
    </xdr:to>
    <xdr:cxnSp macro="">
      <xdr:nvCxnSpPr>
        <xdr:cNvPr id="130" name="直線コネクタ 129"/>
        <xdr:cNvCxnSpPr/>
      </xdr:nvCxnSpPr>
      <xdr:spPr>
        <a:xfrm flipV="1">
          <a:off x="4114800" y="1074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145796</xdr:rowOff>
    </xdr:to>
    <xdr:cxnSp macro="">
      <xdr:nvCxnSpPr>
        <xdr:cNvPr id="133" name="直線コネクタ 132"/>
        <xdr:cNvCxnSpPr/>
      </xdr:nvCxnSpPr>
      <xdr:spPr>
        <a:xfrm flipV="1">
          <a:off x="3225800" y="107708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62</xdr:row>
      <xdr:rowOff>145796</xdr:rowOff>
    </xdr:to>
    <xdr:cxnSp macro="">
      <xdr:nvCxnSpPr>
        <xdr:cNvPr id="136" name="直線コネクタ 135"/>
        <xdr:cNvCxnSpPr/>
      </xdr:nvCxnSpPr>
      <xdr:spPr>
        <a:xfrm>
          <a:off x="2336800" y="1072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97536</xdr:rowOff>
    </xdr:to>
    <xdr:cxnSp macro="">
      <xdr:nvCxnSpPr>
        <xdr:cNvPr id="139" name="直線コネクタ 138"/>
        <xdr:cNvCxnSpPr/>
      </xdr:nvCxnSpPr>
      <xdr:spPr>
        <a:xfrm>
          <a:off x="1447800" y="105730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0"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7" name="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150131</xdr:rowOff>
    </xdr:from>
    <xdr:ext cx="762000" cy="259045"/>
    <xdr:sp macro="" textlink="">
      <xdr:nvSpPr>
        <xdr:cNvPr id="158" name="テキスト ボックス 157"/>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前年度と比較して６，３４６円増加した。集中改革プランに基づく、職員数の削減に取り組んだことにより人件費が減少し、旅費や需用費について抑制、節減し、経常的な物件費が減少したものの、委託料や備品購入費等の臨時的な物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今後も、行財政改革に取り組み、人件費・物件費の抑制に努める。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108276</xdr:rowOff>
    </xdr:from>
    <xdr:to>
      <xdr:col>23</xdr:col>
      <xdr:colOff>133350</xdr:colOff>
      <xdr:row>82</xdr:row>
      <xdr:rowOff>169528</xdr:rowOff>
    </xdr:to>
    <xdr:cxnSp macro="">
      <xdr:nvCxnSpPr>
        <xdr:cNvPr id="191" name="直線コネクタ 190"/>
        <xdr:cNvCxnSpPr/>
      </xdr:nvCxnSpPr>
      <xdr:spPr>
        <a:xfrm>
          <a:off x="4114800" y="14167176"/>
          <a:ext cx="8382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83238</xdr:rowOff>
    </xdr:from>
    <xdr:to>
      <xdr:col>19</xdr:col>
      <xdr:colOff>133350</xdr:colOff>
      <xdr:row>82</xdr:row>
      <xdr:rowOff>108276</xdr:rowOff>
    </xdr:to>
    <xdr:cxnSp macro="">
      <xdr:nvCxnSpPr>
        <xdr:cNvPr id="194" name="直線コネクタ 193"/>
        <xdr:cNvCxnSpPr/>
      </xdr:nvCxnSpPr>
      <xdr:spPr>
        <a:xfrm>
          <a:off x="3225800" y="14142138"/>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83161</xdr:rowOff>
    </xdr:from>
    <xdr:to>
      <xdr:col>15</xdr:col>
      <xdr:colOff>82550</xdr:colOff>
      <xdr:row>82</xdr:row>
      <xdr:rowOff>83238</xdr:rowOff>
    </xdr:to>
    <xdr:cxnSp macro="">
      <xdr:nvCxnSpPr>
        <xdr:cNvPr id="197" name="直線コネクタ 196"/>
        <xdr:cNvCxnSpPr/>
      </xdr:nvCxnSpPr>
      <xdr:spPr>
        <a:xfrm>
          <a:off x="2336800" y="141420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47921</xdr:rowOff>
    </xdr:from>
    <xdr:to>
      <xdr:col>11</xdr:col>
      <xdr:colOff>31750</xdr:colOff>
      <xdr:row>82</xdr:row>
      <xdr:rowOff>83161</xdr:rowOff>
    </xdr:to>
    <xdr:cxnSp macro="">
      <xdr:nvCxnSpPr>
        <xdr:cNvPr id="200" name="直線コネクタ 199"/>
        <xdr:cNvCxnSpPr/>
      </xdr:nvCxnSpPr>
      <xdr:spPr>
        <a:xfrm>
          <a:off x="1447800" y="14106821"/>
          <a:ext cx="8890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121090</xdr:rowOff>
    </xdr:from>
    <xdr:to>
      <xdr:col>7</xdr:col>
      <xdr:colOff>31750</xdr:colOff>
      <xdr:row>84</xdr:row>
      <xdr:rowOff>51240</xdr:rowOff>
    </xdr:to>
    <xdr:sp macro="" textlink="">
      <xdr:nvSpPr>
        <xdr:cNvPr id="203" name="フローチャート: 判断 202"/>
        <xdr:cNvSpPr/>
      </xdr:nvSpPr>
      <xdr:spPr>
        <a:xfrm>
          <a:off x="1397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36017</xdr:rowOff>
    </xdr:from>
    <xdr:ext cx="762000" cy="259045"/>
    <xdr:sp macro="" textlink="">
      <xdr:nvSpPr>
        <xdr:cNvPr id="204" name="テキスト ボックス 203"/>
        <xdr:cNvSpPr txBox="1"/>
      </xdr:nvSpPr>
      <xdr:spPr>
        <a:xfrm>
          <a:off x="1066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118728</xdr:rowOff>
    </xdr:from>
    <xdr:to>
      <xdr:col>23</xdr:col>
      <xdr:colOff>184150</xdr:colOff>
      <xdr:row>83</xdr:row>
      <xdr:rowOff>48878</xdr:rowOff>
    </xdr:to>
    <xdr:sp macro="" textlink="">
      <xdr:nvSpPr>
        <xdr:cNvPr id="210" name="楕円 209"/>
        <xdr:cNvSpPr/>
      </xdr:nvSpPr>
      <xdr:spPr>
        <a:xfrm>
          <a:off x="4902200" y="141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135255</xdr:rowOff>
    </xdr:from>
    <xdr:ext cx="762000" cy="259045"/>
    <xdr:sp macro="" textlink="">
      <xdr:nvSpPr>
        <xdr:cNvPr id="211" name="人件費・物件費等の状況該当値テキスト"/>
        <xdr:cNvSpPr txBox="1"/>
      </xdr:nvSpPr>
      <xdr:spPr>
        <a:xfrm>
          <a:off x="5041900" y="1402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57476</xdr:rowOff>
    </xdr:from>
    <xdr:to>
      <xdr:col>19</xdr:col>
      <xdr:colOff>184150</xdr:colOff>
      <xdr:row>82</xdr:row>
      <xdr:rowOff>159076</xdr:rowOff>
    </xdr:to>
    <xdr:sp macro="" textlink="">
      <xdr:nvSpPr>
        <xdr:cNvPr id="212" name="楕円 211"/>
        <xdr:cNvSpPr/>
      </xdr:nvSpPr>
      <xdr:spPr>
        <a:xfrm>
          <a:off x="4064000" y="141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169253</xdr:rowOff>
    </xdr:from>
    <xdr:ext cx="736600" cy="259045"/>
    <xdr:sp macro="" textlink="">
      <xdr:nvSpPr>
        <xdr:cNvPr id="213" name="テキスト ボックス 212"/>
        <xdr:cNvSpPr txBox="1"/>
      </xdr:nvSpPr>
      <xdr:spPr>
        <a:xfrm>
          <a:off x="3733800" y="138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32438</xdr:rowOff>
    </xdr:from>
    <xdr:to>
      <xdr:col>15</xdr:col>
      <xdr:colOff>133350</xdr:colOff>
      <xdr:row>82</xdr:row>
      <xdr:rowOff>134038</xdr:rowOff>
    </xdr:to>
    <xdr:sp macro="" textlink="">
      <xdr:nvSpPr>
        <xdr:cNvPr id="214" name="楕円 213"/>
        <xdr:cNvSpPr/>
      </xdr:nvSpPr>
      <xdr:spPr>
        <a:xfrm>
          <a:off x="3175000" y="140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144215</xdr:rowOff>
    </xdr:from>
    <xdr:ext cx="762000" cy="259045"/>
    <xdr:sp macro="" textlink="">
      <xdr:nvSpPr>
        <xdr:cNvPr id="215" name="テキスト ボックス 214"/>
        <xdr:cNvSpPr txBox="1"/>
      </xdr:nvSpPr>
      <xdr:spPr>
        <a:xfrm>
          <a:off x="2844800" y="1386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32361</xdr:rowOff>
    </xdr:from>
    <xdr:to>
      <xdr:col>11</xdr:col>
      <xdr:colOff>82550</xdr:colOff>
      <xdr:row>82</xdr:row>
      <xdr:rowOff>133961</xdr:rowOff>
    </xdr:to>
    <xdr:sp macro="" textlink="">
      <xdr:nvSpPr>
        <xdr:cNvPr id="216" name="楕円 215"/>
        <xdr:cNvSpPr/>
      </xdr:nvSpPr>
      <xdr:spPr>
        <a:xfrm>
          <a:off x="2286000" y="140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144138</xdr:rowOff>
    </xdr:from>
    <xdr:ext cx="762000" cy="259045"/>
    <xdr:sp macro="" textlink="">
      <xdr:nvSpPr>
        <xdr:cNvPr id="217" name="テキスト ボックス 216"/>
        <xdr:cNvSpPr txBox="1"/>
      </xdr:nvSpPr>
      <xdr:spPr>
        <a:xfrm>
          <a:off x="1955800" y="138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168571</xdr:rowOff>
    </xdr:from>
    <xdr:to>
      <xdr:col>7</xdr:col>
      <xdr:colOff>31750</xdr:colOff>
      <xdr:row>82</xdr:row>
      <xdr:rowOff>98721</xdr:rowOff>
    </xdr:to>
    <xdr:sp macro="" textlink="">
      <xdr:nvSpPr>
        <xdr:cNvPr id="218" name="楕円 217"/>
        <xdr:cNvSpPr/>
      </xdr:nvSpPr>
      <xdr:spPr>
        <a:xfrm>
          <a:off x="1397000" y="140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108898</xdr:rowOff>
    </xdr:from>
    <xdr:ext cx="762000" cy="259045"/>
    <xdr:sp macro="" textlink="">
      <xdr:nvSpPr>
        <xdr:cNvPr id="219" name="テキスト ボックス 218"/>
        <xdr:cNvSpPr txBox="1"/>
      </xdr:nvSpPr>
      <xdr:spPr>
        <a:xfrm>
          <a:off x="1066800" y="1382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５ポイント増加し、類似団体内平均を上回っている。これは、経験年数階層の変動によりラスパイレス指数の寄与率に差が生じたことと、一般行政職と税務職・企業職の間で異動があっ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今後、指数が増加しないよう、国や他の地方公共団体との比較・検討を行い、財政状況や地域の実情等にも配慮しながら適正化に努める。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34471</xdr:rowOff>
    </xdr:to>
    <xdr:cxnSp macro="">
      <xdr:nvCxnSpPr>
        <xdr:cNvPr id="255" name="直線コネクタ 254"/>
        <xdr:cNvCxnSpPr/>
      </xdr:nvCxnSpPr>
      <xdr:spPr>
        <a:xfrm>
          <a:off x="16179800" y="150358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51707</xdr:rowOff>
    </xdr:to>
    <xdr:cxnSp macro="">
      <xdr:nvCxnSpPr>
        <xdr:cNvPr id="258" name="直線コネクタ 257"/>
        <xdr:cNvCxnSpPr/>
      </xdr:nvCxnSpPr>
      <xdr:spPr>
        <a:xfrm flipV="1">
          <a:off x="15290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1" name="直線コネクタ 260"/>
        <xdr:cNvCxnSpPr/>
      </xdr:nvCxnSpPr>
      <xdr:spPr>
        <a:xfrm>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4" name="直線コネクタ 263"/>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4" name="楕円 273"/>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5"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0" name="楕円 279"/>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1" name="テキスト ボックス 280"/>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類似団体内平均値を下回っている。これは、集中改革プランに基づく、職員数の削減に取り組んできたためである。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行政需要の多様化・複雑化に対応し、市民サービスの質を維持するため、業務の民間委託や地域との協働による役割分担の明確化を目指しながら、行財政改革に取り組み、適正な職員数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61</xdr:row>
      <xdr:rowOff>167640</xdr:rowOff>
    </xdr:to>
    <xdr:cxnSp macro="">
      <xdr:nvCxnSpPr>
        <xdr:cNvPr id="320" name="直線コネクタ 319"/>
        <xdr:cNvCxnSpPr/>
      </xdr:nvCxnSpPr>
      <xdr:spPr>
        <a:xfrm>
          <a:off x="16179800" y="1060885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159022</xdr:rowOff>
    </xdr:to>
    <xdr:cxnSp macro="">
      <xdr:nvCxnSpPr>
        <xdr:cNvPr id="323" name="直線コネクタ 322"/>
        <xdr:cNvCxnSpPr/>
      </xdr:nvCxnSpPr>
      <xdr:spPr>
        <a:xfrm flipV="1">
          <a:off x="15290800" y="1060885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159022</xdr:rowOff>
    </xdr:from>
    <xdr:to>
      <xdr:col>72</xdr:col>
      <xdr:colOff>203200</xdr:colOff>
      <xdr:row>62</xdr:row>
      <xdr:rowOff>1360</xdr:rowOff>
    </xdr:to>
    <xdr:cxnSp macro="">
      <xdr:nvCxnSpPr>
        <xdr:cNvPr id="326" name="直線コネクタ 325"/>
        <xdr:cNvCxnSpPr/>
      </xdr:nvCxnSpPr>
      <xdr:spPr>
        <a:xfrm flipV="1">
          <a:off x="14401800" y="106174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1360</xdr:rowOff>
    </xdr:to>
    <xdr:cxnSp macro="">
      <xdr:nvCxnSpPr>
        <xdr:cNvPr id="329" name="直線コネクタ 328"/>
        <xdr:cNvCxnSpPr/>
      </xdr:nvCxnSpPr>
      <xdr:spPr>
        <a:xfrm>
          <a:off x="13512800" y="1060196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32" name="フローチャート: 判断 331"/>
        <xdr:cNvSpPr/>
      </xdr:nvSpPr>
      <xdr:spPr>
        <a:xfrm>
          <a:off x="13462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33" name="テキスト ボックス 332"/>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9" name="楕円 338"/>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40"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1" name="楕円 340"/>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42" name="テキスト ボックス 341"/>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43" name="楕円 342"/>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48549</xdr:rowOff>
    </xdr:from>
    <xdr:ext cx="762000" cy="259045"/>
    <xdr:sp macro="" textlink="">
      <xdr:nvSpPr>
        <xdr:cNvPr id="344" name="テキスト ボックス 343"/>
        <xdr:cNvSpPr txBox="1"/>
      </xdr:nvSpPr>
      <xdr:spPr>
        <a:xfrm>
          <a:off x="14909800" y="1033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122010</xdr:rowOff>
    </xdr:from>
    <xdr:to>
      <xdr:col>68</xdr:col>
      <xdr:colOff>203200</xdr:colOff>
      <xdr:row>62</xdr:row>
      <xdr:rowOff>52160</xdr:rowOff>
    </xdr:to>
    <xdr:sp macro="" textlink="">
      <xdr:nvSpPr>
        <xdr:cNvPr id="345" name="楕円 344"/>
        <xdr:cNvSpPr/>
      </xdr:nvSpPr>
      <xdr:spPr>
        <a:xfrm>
          <a:off x="14351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36937</xdr:rowOff>
    </xdr:from>
    <xdr:ext cx="762000" cy="259045"/>
    <xdr:sp macro="" textlink="">
      <xdr:nvSpPr>
        <xdr:cNvPr id="346" name="テキスト ボックス 345"/>
        <xdr:cNvSpPr txBox="1"/>
      </xdr:nvSpPr>
      <xdr:spPr>
        <a:xfrm>
          <a:off x="14020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7" name="楕円 346"/>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48" name="テキスト ボックス 347"/>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３ポイント減少したものの、類似団体内平均値を上回っている。地方債の償還金が減少したため減少したが、今後は、美術館新館建設事業等の大規模事業を実施することとしているため、償還金が増加に転じる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引き続き、地方債の新規発行抑制、事業実施の適正化を図り、市債残高の抑制に努める。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159173</xdr:rowOff>
    </xdr:to>
    <xdr:cxnSp macro="">
      <xdr:nvCxnSpPr>
        <xdr:cNvPr id="382" name="直線コネクタ 381"/>
        <xdr:cNvCxnSpPr/>
      </xdr:nvCxnSpPr>
      <xdr:spPr>
        <a:xfrm flipV="1">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3810</xdr:rowOff>
    </xdr:to>
    <xdr:cxnSp macro="">
      <xdr:nvCxnSpPr>
        <xdr:cNvPr id="385" name="直線コネクタ 384"/>
        <xdr:cNvCxnSpPr/>
      </xdr:nvCxnSpPr>
      <xdr:spPr>
        <a:xfrm flipV="1">
          <a:off x="15290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52070</xdr:rowOff>
    </xdr:to>
    <xdr:cxnSp macro="">
      <xdr:nvCxnSpPr>
        <xdr:cNvPr id="388" name="直線コネクタ 387"/>
        <xdr:cNvCxnSpPr/>
      </xdr:nvCxnSpPr>
      <xdr:spPr>
        <a:xfrm flipV="1">
          <a:off x="14401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84244</xdr:rowOff>
    </xdr:to>
    <xdr:cxnSp macro="">
      <xdr:nvCxnSpPr>
        <xdr:cNvPr id="391" name="直線コネクタ 390"/>
        <xdr:cNvCxnSpPr/>
      </xdr:nvCxnSpPr>
      <xdr:spPr>
        <a:xfrm flipV="1">
          <a:off x="13512800" y="708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4" name="フローチャート: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1" name="楕円 400"/>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2"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4" name="テキスト ボックス 403"/>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6" name="テキスト ボックス 40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8" name="テキスト ボックス 40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9" name="楕円 408"/>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10" name="テキスト ボックス 409"/>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将来負担比率は、算定されていない。地方債の新規発行抑制、地方交付税算入率の高い有利な地方債の活用、基金への積立による充当可能基金の維持確保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中学校建設事業等の大規模事業の実施により地方債の新規発行は増加している傾向にあり、今後も美術館新館建設事業等の大規模事業を実施することとしているため、地方交付税算入率の高い有利な地方債を活用し、財政の健全化に努め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2" name="フローチャート: 判断 451"/>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3" name="テキスト ボックス 452"/>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39,912
39,325
243.54
21,245,297
21,119,077
59,039
12,343,290
18,195,139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人件費に係る経常収支比率は、前年度と比較して０．３ポイント減少し、類似団体内平均値を下回っている。これは、集中改革プランに基づき、職員数の削減に取り組んだためである。</a:t>
          </a:r>
        </a:p>
        <a:p>
          <a:r>
            <a:rPr kumimoji="1" lang="ja-JP" altLang="en-US" sz="1300">
              <a:latin typeface="ＭＳ Ｐゴシック" panose="020B0600070205080204" pitchFamily="50" charset="-128"/>
              <a:ea typeface="ＭＳ Ｐゴシック" panose="020B0600070205080204" pitchFamily="50" charset="-128"/>
            </a:rPr>
            <a:t>　引き続き、行財政改革に取り組み、中長期的な視点に立った職員採用計画による定員管理を実施する。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119380</xdr:rowOff>
    </xdr:to>
    <xdr:cxnSp macro="">
      <xdr:nvCxnSpPr>
        <xdr:cNvPr id="66" name="直線コネクタ 65"/>
        <xdr:cNvCxnSpPr/>
      </xdr:nvCxnSpPr>
      <xdr:spPr>
        <a:xfrm flipV="1">
          <a:off x="3987800" y="592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149860</xdr:rowOff>
    </xdr:to>
    <xdr:cxnSp macro="">
      <xdr:nvCxnSpPr>
        <xdr:cNvPr id="69" name="直線コネクタ 68"/>
        <xdr:cNvCxnSpPr/>
      </xdr:nvCxnSpPr>
      <xdr:spPr>
        <a:xfrm flipV="1">
          <a:off x="3098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149860</xdr:rowOff>
    </xdr:to>
    <xdr:cxnSp macro="">
      <xdr:nvCxnSpPr>
        <xdr:cNvPr id="72" name="直線コネクタ 71"/>
        <xdr:cNvCxnSpPr/>
      </xdr:nvCxnSpPr>
      <xdr:spPr>
        <a:xfrm>
          <a:off x="2209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142240</xdr:rowOff>
    </xdr:to>
    <xdr:cxnSp macro="">
      <xdr:nvCxnSpPr>
        <xdr:cNvPr id="75" name="直線コネクタ 74"/>
        <xdr:cNvCxnSpPr/>
      </xdr:nvCxnSpPr>
      <xdr:spPr>
        <a:xfrm>
          <a:off x="1320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物件費に係る経常収支比率は、前年度と比較し０．２ポイント減少し、類似団体内平均値を下回っている。これは、旅費や需用費等の経常的な費用を節減したためである。</a:t>
          </a:r>
        </a:p>
        <a:p>
          <a:r>
            <a:rPr kumimoji="1" lang="ja-JP" altLang="en-US" sz="1300">
              <a:latin typeface="ＭＳ Ｐゴシック" panose="020B0600070205080204" pitchFamily="50" charset="-128"/>
              <a:ea typeface="ＭＳ Ｐゴシック" panose="020B0600070205080204" pitchFamily="50" charset="-128"/>
            </a:rPr>
            <a:t>　引き続き、行財政改革に取り組み、行政事務全般の整理合理化を図り、物件費の抑制に努める。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23586</xdr:rowOff>
    </xdr:to>
    <xdr:cxnSp macro="">
      <xdr:nvCxnSpPr>
        <xdr:cNvPr id="129" name="直線コネクタ 128"/>
        <xdr:cNvCxnSpPr/>
      </xdr:nvCxnSpPr>
      <xdr:spPr>
        <a:xfrm flipV="1">
          <a:off x="15671800" y="2745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67129</xdr:rowOff>
    </xdr:to>
    <xdr:cxnSp macro="">
      <xdr:nvCxnSpPr>
        <xdr:cNvPr id="132" name="直線コネクタ 131"/>
        <xdr:cNvCxnSpPr/>
      </xdr:nvCxnSpPr>
      <xdr:spPr>
        <a:xfrm flipV="1">
          <a:off x="14782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67129</xdr:rowOff>
    </xdr:to>
    <xdr:cxnSp macro="">
      <xdr:nvCxnSpPr>
        <xdr:cNvPr id="135" name="直線コネクタ 134"/>
        <xdr:cNvCxnSpPr/>
      </xdr:nvCxnSpPr>
      <xdr:spPr>
        <a:xfrm>
          <a:off x="13893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23586</xdr:rowOff>
    </xdr:to>
    <xdr:cxnSp macro="">
      <xdr:nvCxnSpPr>
        <xdr:cNvPr id="138" name="直線コネクタ 137"/>
        <xdr:cNvCxnSpPr/>
      </xdr:nvCxnSpPr>
      <xdr:spPr>
        <a:xfrm>
          <a:off x="13004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0" name="楕円 149"/>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51" name="テキスト ボックス 150"/>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53" name="テキスト ボックス 152"/>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55" name="テキスト ボックス 154"/>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57" name="テキスト ボックス 156"/>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扶助費に係る経常収支比率は、前年度と比較して０．６ポイント減少し、類似団体内平均値を下回っている。これは、生活保護費が減少したことが主な要因である。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今後ますます少子高齢化が進み、扶助費の増加が見込まれる。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151493</xdr:rowOff>
    </xdr:to>
    <xdr:cxnSp macro="">
      <xdr:nvCxnSpPr>
        <xdr:cNvPr id="192" name="直線コネクタ 191"/>
        <xdr:cNvCxnSpPr/>
      </xdr:nvCxnSpPr>
      <xdr:spPr>
        <a:xfrm flipV="1">
          <a:off x="3987800" y="9140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29028</xdr:rowOff>
    </xdr:to>
    <xdr:cxnSp macro="">
      <xdr:nvCxnSpPr>
        <xdr:cNvPr id="195" name="直線コネクタ 194"/>
        <xdr:cNvCxnSpPr/>
      </xdr:nvCxnSpPr>
      <xdr:spPr>
        <a:xfrm flipV="1">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8" name="直線コネクタ 197"/>
        <xdr:cNvCxnSpPr/>
      </xdr:nvCxnSpPr>
      <xdr:spPr>
        <a:xfrm>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167822</xdr:rowOff>
    </xdr:to>
    <xdr:cxnSp macro="">
      <xdr:nvCxnSpPr>
        <xdr:cNvPr id="201" name="直線コネクタ 200"/>
        <xdr:cNvCxnSpPr/>
      </xdr:nvCxnSpPr>
      <xdr:spPr>
        <a:xfrm>
          <a:off x="1320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04" name="フローチャート: 判断 203"/>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80934</xdr:rowOff>
    </xdr:from>
    <xdr:ext cx="762000" cy="259045"/>
    <xdr:sp macro="" textlink="">
      <xdr:nvSpPr>
        <xdr:cNvPr id="205" name="テキスト ボックス 204"/>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11" name="楕円 210"/>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19249</xdr:rowOff>
    </xdr:from>
    <xdr:ext cx="762000" cy="259045"/>
    <xdr:sp macro="" textlink="">
      <xdr:nvSpPr>
        <xdr:cNvPr id="212" name="扶助費該当値テキスト"/>
        <xdr:cNvSpPr txBox="1"/>
      </xdr:nvSpPr>
      <xdr:spPr>
        <a:xfrm>
          <a:off x="4914900" y="893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3" name="楕円 212"/>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4" name="テキスト ボックス 213"/>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その他に係る経常収支比率は、前年度と比較し０．３ポイント増加し、類似団体内平均値を上回っている。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その他の大半を占める繰出金については、依然として、公共下水道事業の維持管理等に多額の繰出金を要していることから、類似団体と比較すると高い水準になっている。</a:t>
          </a:r>
        </a:p>
        <a:p>
          <a:r>
            <a:rPr kumimoji="1" lang="ja-JP" altLang="en-US" sz="1200">
              <a:latin typeface="ＭＳ Ｐゴシック" panose="020B0600070205080204" pitchFamily="50" charset="-128"/>
              <a:ea typeface="ＭＳ Ｐゴシック" panose="020B0600070205080204" pitchFamily="50" charset="-128"/>
            </a:rPr>
            <a:t>　令和２年度から簡易水道事業や公共下水道事業が公営企業会計に移行し、補助費等に組替わるため、その他は減少が見込まれる。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73116</xdr:rowOff>
    </xdr:from>
    <xdr:to>
      <xdr:col>82</xdr:col>
      <xdr:colOff>107950</xdr:colOff>
      <xdr:row>59</xdr:row>
      <xdr:rowOff>92710</xdr:rowOff>
    </xdr:to>
    <xdr:cxnSp macro="">
      <xdr:nvCxnSpPr>
        <xdr:cNvPr id="255" name="直線コネクタ 254"/>
        <xdr:cNvCxnSpPr/>
      </xdr:nvCxnSpPr>
      <xdr:spPr>
        <a:xfrm>
          <a:off x="15671800" y="1018866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73116</xdr:rowOff>
    </xdr:from>
    <xdr:to>
      <xdr:col>78</xdr:col>
      <xdr:colOff>69850</xdr:colOff>
      <xdr:row>59</xdr:row>
      <xdr:rowOff>92710</xdr:rowOff>
    </xdr:to>
    <xdr:cxnSp macro="">
      <xdr:nvCxnSpPr>
        <xdr:cNvPr id="258" name="直線コネクタ 257"/>
        <xdr:cNvCxnSpPr/>
      </xdr:nvCxnSpPr>
      <xdr:spPr>
        <a:xfrm flipV="1">
          <a:off x="14782800" y="101886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66584</xdr:rowOff>
    </xdr:from>
    <xdr:to>
      <xdr:col>73</xdr:col>
      <xdr:colOff>180975</xdr:colOff>
      <xdr:row>59</xdr:row>
      <xdr:rowOff>92710</xdr:rowOff>
    </xdr:to>
    <xdr:cxnSp macro="">
      <xdr:nvCxnSpPr>
        <xdr:cNvPr id="261" name="直線コネクタ 260"/>
        <xdr:cNvCxnSpPr/>
      </xdr:nvCxnSpPr>
      <xdr:spPr>
        <a:xfrm>
          <a:off x="13893800" y="101821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133531</xdr:rowOff>
    </xdr:from>
    <xdr:to>
      <xdr:col>69</xdr:col>
      <xdr:colOff>92075</xdr:colOff>
      <xdr:row>59</xdr:row>
      <xdr:rowOff>66584</xdr:rowOff>
    </xdr:to>
    <xdr:cxnSp macro="">
      <xdr:nvCxnSpPr>
        <xdr:cNvPr id="264" name="直線コネクタ 263"/>
        <xdr:cNvCxnSpPr/>
      </xdr:nvCxnSpPr>
      <xdr:spPr>
        <a:xfrm>
          <a:off x="13004800" y="100776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7" name="フローチャート: 判断 266"/>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8" name="テキスト ボックス 267"/>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74" name="楕円 273"/>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75" name="その他該当値テキスト"/>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22316</xdr:rowOff>
    </xdr:from>
    <xdr:to>
      <xdr:col>78</xdr:col>
      <xdr:colOff>120650</xdr:colOff>
      <xdr:row>59</xdr:row>
      <xdr:rowOff>123916</xdr:rowOff>
    </xdr:to>
    <xdr:sp macro="" textlink="">
      <xdr:nvSpPr>
        <xdr:cNvPr id="276" name="楕円 275"/>
        <xdr:cNvSpPr/>
      </xdr:nvSpPr>
      <xdr:spPr>
        <a:xfrm>
          <a:off x="15621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108693</xdr:rowOff>
    </xdr:from>
    <xdr:ext cx="736600" cy="259045"/>
    <xdr:sp macro="" textlink="">
      <xdr:nvSpPr>
        <xdr:cNvPr id="277" name="テキスト ボックス 276"/>
        <xdr:cNvSpPr txBox="1"/>
      </xdr:nvSpPr>
      <xdr:spPr>
        <a:xfrm>
          <a:off x="15290800" y="1022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8" name="楕円 277"/>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9" name="テキスト ボックス 278"/>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15784</xdr:rowOff>
    </xdr:from>
    <xdr:to>
      <xdr:col>69</xdr:col>
      <xdr:colOff>142875</xdr:colOff>
      <xdr:row>59</xdr:row>
      <xdr:rowOff>117384</xdr:rowOff>
    </xdr:to>
    <xdr:sp macro="" textlink="">
      <xdr:nvSpPr>
        <xdr:cNvPr id="280" name="楕円 279"/>
        <xdr:cNvSpPr/>
      </xdr:nvSpPr>
      <xdr:spPr>
        <a:xfrm>
          <a:off x="13843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102161</xdr:rowOff>
    </xdr:from>
    <xdr:ext cx="762000" cy="259045"/>
    <xdr:sp macro="" textlink="">
      <xdr:nvSpPr>
        <xdr:cNvPr id="281" name="テキスト ボックス 280"/>
        <xdr:cNvSpPr txBox="1"/>
      </xdr:nvSpPr>
      <xdr:spPr>
        <a:xfrm>
          <a:off x="13512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82731</xdr:rowOff>
    </xdr:from>
    <xdr:to>
      <xdr:col>65</xdr:col>
      <xdr:colOff>53975</xdr:colOff>
      <xdr:row>59</xdr:row>
      <xdr:rowOff>12881</xdr:rowOff>
    </xdr:to>
    <xdr:sp macro="" textlink="">
      <xdr:nvSpPr>
        <xdr:cNvPr id="282" name="楕円 281"/>
        <xdr:cNvSpPr/>
      </xdr:nvSpPr>
      <xdr:spPr>
        <a:xfrm>
          <a:off x="12954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169108</xdr:rowOff>
    </xdr:from>
    <xdr:ext cx="762000" cy="259045"/>
    <xdr:sp macro="" textlink="">
      <xdr:nvSpPr>
        <xdr:cNvPr id="283" name="テキスト ボックス 282"/>
        <xdr:cNvSpPr txBox="1"/>
      </xdr:nvSpPr>
      <xdr:spPr>
        <a:xfrm>
          <a:off x="12623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と比較し０．４ポイント増加し、類似団体内平均値を上回っている。これは、ごみ処理業務や消防業務に対する一部事務組合への負担金や高度医療機器保守に要する経費に対する病院への負担金が増えたためである。</a:t>
          </a:r>
        </a:p>
        <a:p>
          <a:r>
            <a:rPr kumimoji="1" lang="ja-JP" altLang="en-US" sz="1200">
              <a:latin typeface="ＭＳ Ｐゴシック" panose="020B0600070205080204" pitchFamily="50" charset="-128"/>
              <a:ea typeface="ＭＳ Ｐゴシック" panose="020B0600070205080204" pitchFamily="50" charset="-128"/>
            </a:rPr>
            <a:t>　令和２年度から簡易水道事業・公共下水道事業が公営企業会計へ移行することから、補助費等は増加が見込まれるため、行財政改革に取り組み、補助金等の整理合理化を図り、総額の抑制に努める。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97282</xdr:rowOff>
    </xdr:to>
    <xdr:cxnSp macro="">
      <xdr:nvCxnSpPr>
        <xdr:cNvPr id="313" name="直線コネクタ 312"/>
        <xdr:cNvCxnSpPr/>
      </xdr:nvCxnSpPr>
      <xdr:spPr>
        <a:xfrm>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16" name="直線コネクタ 315"/>
        <xdr:cNvCxnSpPr/>
      </xdr:nvCxnSpPr>
      <xdr:spPr>
        <a:xfrm>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33274</xdr:rowOff>
    </xdr:to>
    <xdr:cxnSp macro="">
      <xdr:nvCxnSpPr>
        <xdr:cNvPr id="319" name="直線コネクタ 318"/>
        <xdr:cNvCxnSpPr/>
      </xdr:nvCxnSpPr>
      <xdr:spPr>
        <a:xfrm>
          <a:off x="13893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14986</xdr:rowOff>
    </xdr:to>
    <xdr:cxnSp macro="">
      <xdr:nvCxnSpPr>
        <xdr:cNvPr id="322" name="直線コネクタ 321"/>
        <xdr:cNvCxnSpPr/>
      </xdr:nvCxnSpPr>
      <xdr:spPr>
        <a:xfrm>
          <a:off x="13004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フローチャート: 判断 324"/>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6" name="テキスト ボックス 325"/>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2" name="楕円 331"/>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3"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4" name="楕円 333"/>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5" name="テキスト ボックス 334"/>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6" name="楕円 335"/>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7" name="テキスト ボックス 33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8" name="楕円 33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9" name="テキスト ボックス 338"/>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40" name="楕円 33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41" name="テキスト ボックス 34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公債費に係る経常収支比率は、前年度と比較して０．１ポイント減少し、類似団体内平均値を下回っている、。これは、地方債の新規発行抑制に取り組んできたためである。</a:t>
          </a:r>
        </a:p>
        <a:p>
          <a:r>
            <a:rPr kumimoji="1" lang="ja-JP" altLang="en-US" sz="1200">
              <a:latin typeface="ＭＳ Ｐゴシック" panose="020B0600070205080204" pitchFamily="50" charset="-128"/>
              <a:ea typeface="ＭＳ Ｐゴシック" panose="020B0600070205080204" pitchFamily="50" charset="-128"/>
            </a:rPr>
            <a:t>　今後は、美術館新館建設事業等の大規模事業を実施することとしているため、増加に転じると予想されるが、公共施設等総合管理計画の基本方針に沿い、優先度を精査した計画的な整備により地方債の発行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76</xdr:row>
      <xdr:rowOff>130266</xdr:rowOff>
    </xdr:to>
    <xdr:cxnSp macro="">
      <xdr:nvCxnSpPr>
        <xdr:cNvPr id="376" name="直線コネクタ 375"/>
        <xdr:cNvCxnSpPr/>
      </xdr:nvCxnSpPr>
      <xdr:spPr>
        <a:xfrm flipV="1">
          <a:off x="3987800" y="131539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130266</xdr:rowOff>
    </xdr:to>
    <xdr:cxnSp macro="">
      <xdr:nvCxnSpPr>
        <xdr:cNvPr id="379" name="直線コネクタ 378"/>
        <xdr:cNvCxnSpPr/>
      </xdr:nvCxnSpPr>
      <xdr:spPr>
        <a:xfrm>
          <a:off x="3098800" y="131408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143329</xdr:rowOff>
    </xdr:to>
    <xdr:cxnSp macro="">
      <xdr:nvCxnSpPr>
        <xdr:cNvPr id="382" name="直線コネクタ 381"/>
        <xdr:cNvCxnSpPr/>
      </xdr:nvCxnSpPr>
      <xdr:spPr>
        <a:xfrm flipV="1">
          <a:off x="2209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136798</xdr:rowOff>
    </xdr:from>
    <xdr:to>
      <xdr:col>11</xdr:col>
      <xdr:colOff>9525</xdr:colOff>
      <xdr:row>76</xdr:row>
      <xdr:rowOff>143329</xdr:rowOff>
    </xdr:to>
    <xdr:cxnSp macro="">
      <xdr:nvCxnSpPr>
        <xdr:cNvPr id="385" name="直線コネクタ 384"/>
        <xdr:cNvCxnSpPr/>
      </xdr:nvCxnSpPr>
      <xdr:spPr>
        <a:xfrm>
          <a:off x="1320800" y="131669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8" name="フローチャート: 判断 387"/>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9" name="テキスト ボックス 388"/>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5" name="楕円 394"/>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6"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397" name="楕円 396"/>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398" name="テキスト ボックス 397"/>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9" name="楕円 398"/>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0" name="テキスト ボックス 399"/>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1" name="楕円 400"/>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2" name="テキスト ボックス 401"/>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85998</xdr:rowOff>
    </xdr:from>
    <xdr:to>
      <xdr:col>6</xdr:col>
      <xdr:colOff>171450</xdr:colOff>
      <xdr:row>77</xdr:row>
      <xdr:rowOff>16148</xdr:rowOff>
    </xdr:to>
    <xdr:sp macro="" textlink="">
      <xdr:nvSpPr>
        <xdr:cNvPr id="403" name="楕円 402"/>
        <xdr:cNvSpPr/>
      </xdr:nvSpPr>
      <xdr:spPr>
        <a:xfrm>
          <a:off x="1270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26324</xdr:rowOff>
    </xdr:from>
    <xdr:ext cx="762000" cy="259045"/>
    <xdr:sp macro="" textlink="">
      <xdr:nvSpPr>
        <xdr:cNvPr id="404" name="テキスト ボックス 403"/>
        <xdr:cNvSpPr txBox="1"/>
      </xdr:nvSpPr>
      <xdr:spPr>
        <a:xfrm>
          <a:off x="939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を上回っているものの、前年度と比較し０．４ポイント減少した。これは、人件費・扶助費・物件費が減少したためである。しかし、その他（繰出金）が類似団体内平均値を上回っていることから、依然として類似団体と比較すると高い水準に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引き続き、行財政改革に取り組み、繰出金の抑制に努める。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67563</xdr:rowOff>
    </xdr:to>
    <xdr:cxnSp macro="">
      <xdr:nvCxnSpPr>
        <xdr:cNvPr id="435" name="直線コネクタ 434"/>
        <xdr:cNvCxnSpPr/>
      </xdr:nvCxnSpPr>
      <xdr:spPr>
        <a:xfrm flipV="1">
          <a:off x="15671800" y="134223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85852</xdr:rowOff>
    </xdr:to>
    <xdr:cxnSp macro="">
      <xdr:nvCxnSpPr>
        <xdr:cNvPr id="438" name="直線コネクタ 437"/>
        <xdr:cNvCxnSpPr/>
      </xdr:nvCxnSpPr>
      <xdr:spPr>
        <a:xfrm flipV="1">
          <a:off x="14782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85852</xdr:rowOff>
    </xdr:to>
    <xdr:cxnSp macro="">
      <xdr:nvCxnSpPr>
        <xdr:cNvPr id="441" name="直線コネクタ 440"/>
        <xdr:cNvCxnSpPr/>
      </xdr:nvCxnSpPr>
      <xdr:spPr>
        <a:xfrm>
          <a:off x="13893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17272</xdr:rowOff>
    </xdr:to>
    <xdr:cxnSp macro="">
      <xdr:nvCxnSpPr>
        <xdr:cNvPr id="444" name="直線コネクタ 443"/>
        <xdr:cNvCxnSpPr/>
      </xdr:nvCxnSpPr>
      <xdr:spPr>
        <a:xfrm>
          <a:off x="13004800" y="132486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7" name="フローチャート: 判断 446"/>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8" name="テキスト ボックス 447"/>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54" name="楕円 453"/>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5"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6" name="楕円 455"/>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7" name="テキスト ボックス 456"/>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8" name="楕円 457"/>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9" name="テキスト ボックス 458"/>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60" name="楕円 459"/>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61" name="テキスト ボックス 460"/>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62" name="楕円 461"/>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3" name="テキスト ボックス 462"/>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134979</xdr:rowOff>
    </xdr:from>
    <xdr:to>
      <xdr:col>29</xdr:col>
      <xdr:colOff>127000</xdr:colOff>
      <xdr:row>15</xdr:row>
      <xdr:rowOff>146475</xdr:rowOff>
    </xdr:to>
    <xdr:cxnSp macro="">
      <xdr:nvCxnSpPr>
        <xdr:cNvPr id="52" name="直線コネクタ 51"/>
        <xdr:cNvCxnSpPr/>
      </xdr:nvCxnSpPr>
      <xdr:spPr bwMode="auto">
        <a:xfrm flipV="1">
          <a:off x="5003800" y="2754354"/>
          <a:ext cx="647700" cy="1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146475</xdr:rowOff>
    </xdr:from>
    <xdr:to>
      <xdr:col>26</xdr:col>
      <xdr:colOff>50800</xdr:colOff>
      <xdr:row>15</xdr:row>
      <xdr:rowOff>163652</xdr:rowOff>
    </xdr:to>
    <xdr:cxnSp macro="">
      <xdr:nvCxnSpPr>
        <xdr:cNvPr id="55" name="直線コネクタ 54"/>
        <xdr:cNvCxnSpPr/>
      </xdr:nvCxnSpPr>
      <xdr:spPr bwMode="auto">
        <a:xfrm flipV="1">
          <a:off x="4305300" y="2765850"/>
          <a:ext cx="698500" cy="1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163652</xdr:rowOff>
    </xdr:from>
    <xdr:to>
      <xdr:col>22</xdr:col>
      <xdr:colOff>114300</xdr:colOff>
      <xdr:row>16</xdr:row>
      <xdr:rowOff>33481</xdr:rowOff>
    </xdr:to>
    <xdr:cxnSp macro="">
      <xdr:nvCxnSpPr>
        <xdr:cNvPr id="58" name="直線コネクタ 57"/>
        <xdr:cNvCxnSpPr/>
      </xdr:nvCxnSpPr>
      <xdr:spPr bwMode="auto">
        <a:xfrm flipV="1">
          <a:off x="3606800" y="2783027"/>
          <a:ext cx="698500" cy="4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169400</xdr:rowOff>
    </xdr:from>
    <xdr:to>
      <xdr:col>18</xdr:col>
      <xdr:colOff>177800</xdr:colOff>
      <xdr:row>16</xdr:row>
      <xdr:rowOff>33481</xdr:rowOff>
    </xdr:to>
    <xdr:cxnSp macro="">
      <xdr:nvCxnSpPr>
        <xdr:cNvPr id="61" name="直線コネクタ 60"/>
        <xdr:cNvCxnSpPr/>
      </xdr:nvCxnSpPr>
      <xdr:spPr bwMode="auto">
        <a:xfrm>
          <a:off x="2908300" y="2788775"/>
          <a:ext cx="698500" cy="35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5949</xdr:rowOff>
    </xdr:from>
    <xdr:to>
      <xdr:col>15</xdr:col>
      <xdr:colOff>101600</xdr:colOff>
      <xdr:row>15</xdr:row>
      <xdr:rowOff>107549</xdr:rowOff>
    </xdr:to>
    <xdr:sp macro="" textlink="">
      <xdr:nvSpPr>
        <xdr:cNvPr id="64" name="フローチャート: 判断 63"/>
        <xdr:cNvSpPr/>
      </xdr:nvSpPr>
      <xdr:spPr bwMode="auto">
        <a:xfrm>
          <a:off x="2857500" y="2625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117726</xdr:rowOff>
    </xdr:from>
    <xdr:ext cx="762000" cy="259045"/>
    <xdr:sp macro="" textlink="">
      <xdr:nvSpPr>
        <xdr:cNvPr id="65" name="テキスト ボックス 64"/>
        <xdr:cNvSpPr txBox="1"/>
      </xdr:nvSpPr>
      <xdr:spPr>
        <a:xfrm>
          <a:off x="2527300" y="23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84179</xdr:rowOff>
    </xdr:from>
    <xdr:to>
      <xdr:col>29</xdr:col>
      <xdr:colOff>177800</xdr:colOff>
      <xdr:row>16</xdr:row>
      <xdr:rowOff>14329</xdr:rowOff>
    </xdr:to>
    <xdr:sp macro="" textlink="">
      <xdr:nvSpPr>
        <xdr:cNvPr id="71" name="楕円 70"/>
        <xdr:cNvSpPr/>
      </xdr:nvSpPr>
      <xdr:spPr bwMode="auto">
        <a:xfrm>
          <a:off x="5600700" y="270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100706</xdr:rowOff>
    </xdr:from>
    <xdr:ext cx="762000" cy="259045"/>
    <xdr:sp macro="" textlink="">
      <xdr:nvSpPr>
        <xdr:cNvPr id="72" name="人口1人当たり決算額の推移該当値テキスト130"/>
        <xdr:cNvSpPr txBox="1"/>
      </xdr:nvSpPr>
      <xdr:spPr>
        <a:xfrm>
          <a:off x="5740400" y="254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95675</xdr:rowOff>
    </xdr:from>
    <xdr:to>
      <xdr:col>26</xdr:col>
      <xdr:colOff>101600</xdr:colOff>
      <xdr:row>16</xdr:row>
      <xdr:rowOff>25825</xdr:rowOff>
    </xdr:to>
    <xdr:sp macro="" textlink="">
      <xdr:nvSpPr>
        <xdr:cNvPr id="73" name="楕円 72"/>
        <xdr:cNvSpPr/>
      </xdr:nvSpPr>
      <xdr:spPr bwMode="auto">
        <a:xfrm>
          <a:off x="4953000" y="271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36002</xdr:rowOff>
    </xdr:from>
    <xdr:ext cx="736600" cy="259045"/>
    <xdr:sp macro="" textlink="">
      <xdr:nvSpPr>
        <xdr:cNvPr id="74" name="テキスト ボックス 73"/>
        <xdr:cNvSpPr txBox="1"/>
      </xdr:nvSpPr>
      <xdr:spPr>
        <a:xfrm>
          <a:off x="4622800" y="24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112852</xdr:rowOff>
    </xdr:from>
    <xdr:to>
      <xdr:col>22</xdr:col>
      <xdr:colOff>165100</xdr:colOff>
      <xdr:row>16</xdr:row>
      <xdr:rowOff>43002</xdr:rowOff>
    </xdr:to>
    <xdr:sp macro="" textlink="">
      <xdr:nvSpPr>
        <xdr:cNvPr id="75" name="楕円 74"/>
        <xdr:cNvSpPr/>
      </xdr:nvSpPr>
      <xdr:spPr bwMode="auto">
        <a:xfrm>
          <a:off x="4254500" y="273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53179</xdr:rowOff>
    </xdr:from>
    <xdr:ext cx="762000" cy="259045"/>
    <xdr:sp macro="" textlink="">
      <xdr:nvSpPr>
        <xdr:cNvPr id="76" name="テキスト ボックス 75"/>
        <xdr:cNvSpPr txBox="1"/>
      </xdr:nvSpPr>
      <xdr:spPr>
        <a:xfrm>
          <a:off x="3924300" y="25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154131</xdr:rowOff>
    </xdr:from>
    <xdr:to>
      <xdr:col>19</xdr:col>
      <xdr:colOff>38100</xdr:colOff>
      <xdr:row>16</xdr:row>
      <xdr:rowOff>84281</xdr:rowOff>
    </xdr:to>
    <xdr:sp macro="" textlink="">
      <xdr:nvSpPr>
        <xdr:cNvPr id="77" name="楕円 76"/>
        <xdr:cNvSpPr/>
      </xdr:nvSpPr>
      <xdr:spPr bwMode="auto">
        <a:xfrm>
          <a:off x="3556000" y="277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94458</xdr:rowOff>
    </xdr:from>
    <xdr:ext cx="762000" cy="259045"/>
    <xdr:sp macro="" textlink="">
      <xdr:nvSpPr>
        <xdr:cNvPr id="78" name="テキスト ボックス 77"/>
        <xdr:cNvSpPr txBox="1"/>
      </xdr:nvSpPr>
      <xdr:spPr>
        <a:xfrm>
          <a:off x="3225800" y="254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118600</xdr:rowOff>
    </xdr:from>
    <xdr:to>
      <xdr:col>15</xdr:col>
      <xdr:colOff>101600</xdr:colOff>
      <xdr:row>16</xdr:row>
      <xdr:rowOff>48750</xdr:rowOff>
    </xdr:to>
    <xdr:sp macro="" textlink="">
      <xdr:nvSpPr>
        <xdr:cNvPr id="79" name="楕円 78"/>
        <xdr:cNvSpPr/>
      </xdr:nvSpPr>
      <xdr:spPr bwMode="auto">
        <a:xfrm>
          <a:off x="2857500" y="273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33527</xdr:rowOff>
    </xdr:from>
    <xdr:ext cx="762000" cy="259045"/>
    <xdr:sp macro="" textlink="">
      <xdr:nvSpPr>
        <xdr:cNvPr id="80" name="テキスト ボックス 79"/>
        <xdr:cNvSpPr txBox="1"/>
      </xdr:nvSpPr>
      <xdr:spPr>
        <a:xfrm>
          <a:off x="2527300" y="28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161323</xdr:rowOff>
    </xdr:from>
    <xdr:to>
      <xdr:col>29</xdr:col>
      <xdr:colOff>127000</xdr:colOff>
      <xdr:row>35</xdr:row>
      <xdr:rowOff>196364</xdr:rowOff>
    </xdr:to>
    <xdr:cxnSp macro="">
      <xdr:nvCxnSpPr>
        <xdr:cNvPr id="116" name="直線コネクタ 115"/>
        <xdr:cNvCxnSpPr/>
      </xdr:nvCxnSpPr>
      <xdr:spPr bwMode="auto">
        <a:xfrm>
          <a:off x="5003800" y="6771673"/>
          <a:ext cx="6477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161323</xdr:rowOff>
    </xdr:from>
    <xdr:to>
      <xdr:col>26</xdr:col>
      <xdr:colOff>50800</xdr:colOff>
      <xdr:row>35</xdr:row>
      <xdr:rowOff>170369</xdr:rowOff>
    </xdr:to>
    <xdr:cxnSp macro="">
      <xdr:nvCxnSpPr>
        <xdr:cNvPr id="119" name="直線コネクタ 118"/>
        <xdr:cNvCxnSpPr/>
      </xdr:nvCxnSpPr>
      <xdr:spPr bwMode="auto">
        <a:xfrm flipV="1">
          <a:off x="4305300" y="6771673"/>
          <a:ext cx="6985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116909</xdr:rowOff>
    </xdr:from>
    <xdr:to>
      <xdr:col>22</xdr:col>
      <xdr:colOff>114300</xdr:colOff>
      <xdr:row>35</xdr:row>
      <xdr:rowOff>170369</xdr:rowOff>
    </xdr:to>
    <xdr:cxnSp macro="">
      <xdr:nvCxnSpPr>
        <xdr:cNvPr id="122" name="直線コネクタ 121"/>
        <xdr:cNvCxnSpPr/>
      </xdr:nvCxnSpPr>
      <xdr:spPr bwMode="auto">
        <a:xfrm>
          <a:off x="3606800" y="6727259"/>
          <a:ext cx="698500" cy="5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88367</xdr:rowOff>
    </xdr:from>
    <xdr:to>
      <xdr:col>18</xdr:col>
      <xdr:colOff>177800</xdr:colOff>
      <xdr:row>35</xdr:row>
      <xdr:rowOff>116909</xdr:rowOff>
    </xdr:to>
    <xdr:cxnSp macro="">
      <xdr:nvCxnSpPr>
        <xdr:cNvPr id="125" name="直線コネクタ 124"/>
        <xdr:cNvCxnSpPr/>
      </xdr:nvCxnSpPr>
      <xdr:spPr bwMode="auto">
        <a:xfrm>
          <a:off x="2908300" y="6698717"/>
          <a:ext cx="698500" cy="2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171200</xdr:rowOff>
    </xdr:from>
    <xdr:to>
      <xdr:col>15</xdr:col>
      <xdr:colOff>101600</xdr:colOff>
      <xdr:row>35</xdr:row>
      <xdr:rowOff>272800</xdr:rowOff>
    </xdr:to>
    <xdr:sp macro="" textlink="">
      <xdr:nvSpPr>
        <xdr:cNvPr id="128" name="フローチャート: 判断 127"/>
        <xdr:cNvSpPr/>
      </xdr:nvSpPr>
      <xdr:spPr bwMode="auto">
        <a:xfrm>
          <a:off x="28575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257577</xdr:rowOff>
    </xdr:from>
    <xdr:ext cx="762000" cy="259045"/>
    <xdr:sp macro="" textlink="">
      <xdr:nvSpPr>
        <xdr:cNvPr id="129" name="テキスト ボックス 128"/>
        <xdr:cNvSpPr txBox="1"/>
      </xdr:nvSpPr>
      <xdr:spPr>
        <a:xfrm>
          <a:off x="2527300" y="686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145564</xdr:rowOff>
    </xdr:from>
    <xdr:to>
      <xdr:col>29</xdr:col>
      <xdr:colOff>177800</xdr:colOff>
      <xdr:row>35</xdr:row>
      <xdr:rowOff>247164</xdr:rowOff>
    </xdr:to>
    <xdr:sp macro="" textlink="">
      <xdr:nvSpPr>
        <xdr:cNvPr id="135" name="楕円 134"/>
        <xdr:cNvSpPr/>
      </xdr:nvSpPr>
      <xdr:spPr bwMode="auto">
        <a:xfrm>
          <a:off x="5600700" y="675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333541</xdr:rowOff>
    </xdr:from>
    <xdr:ext cx="762000" cy="259045"/>
    <xdr:sp macro="" textlink="">
      <xdr:nvSpPr>
        <xdr:cNvPr id="136" name="人口1人当たり決算額の推移該当値テキスト445"/>
        <xdr:cNvSpPr txBox="1"/>
      </xdr:nvSpPr>
      <xdr:spPr>
        <a:xfrm>
          <a:off x="5740400" y="6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110523</xdr:rowOff>
    </xdr:from>
    <xdr:to>
      <xdr:col>26</xdr:col>
      <xdr:colOff>101600</xdr:colOff>
      <xdr:row>35</xdr:row>
      <xdr:rowOff>212123</xdr:rowOff>
    </xdr:to>
    <xdr:sp macro="" textlink="">
      <xdr:nvSpPr>
        <xdr:cNvPr id="137" name="楕円 136"/>
        <xdr:cNvSpPr/>
      </xdr:nvSpPr>
      <xdr:spPr bwMode="auto">
        <a:xfrm>
          <a:off x="4953000" y="672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222300</xdr:rowOff>
    </xdr:from>
    <xdr:ext cx="736600" cy="259045"/>
    <xdr:sp macro="" textlink="">
      <xdr:nvSpPr>
        <xdr:cNvPr id="138" name="テキスト ボックス 137"/>
        <xdr:cNvSpPr txBox="1"/>
      </xdr:nvSpPr>
      <xdr:spPr>
        <a:xfrm>
          <a:off x="4622800" y="648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119569</xdr:rowOff>
    </xdr:from>
    <xdr:to>
      <xdr:col>22</xdr:col>
      <xdr:colOff>165100</xdr:colOff>
      <xdr:row>35</xdr:row>
      <xdr:rowOff>221169</xdr:rowOff>
    </xdr:to>
    <xdr:sp macro="" textlink="">
      <xdr:nvSpPr>
        <xdr:cNvPr id="139" name="楕円 138"/>
        <xdr:cNvSpPr/>
      </xdr:nvSpPr>
      <xdr:spPr bwMode="auto">
        <a:xfrm>
          <a:off x="4254500" y="6729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231346</xdr:rowOff>
    </xdr:from>
    <xdr:ext cx="762000" cy="259045"/>
    <xdr:sp macro="" textlink="">
      <xdr:nvSpPr>
        <xdr:cNvPr id="140" name="テキスト ボックス 139"/>
        <xdr:cNvSpPr txBox="1"/>
      </xdr:nvSpPr>
      <xdr:spPr>
        <a:xfrm>
          <a:off x="3924300" y="649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66109</xdr:rowOff>
    </xdr:from>
    <xdr:to>
      <xdr:col>19</xdr:col>
      <xdr:colOff>38100</xdr:colOff>
      <xdr:row>35</xdr:row>
      <xdr:rowOff>167709</xdr:rowOff>
    </xdr:to>
    <xdr:sp macro="" textlink="">
      <xdr:nvSpPr>
        <xdr:cNvPr id="141" name="楕円 140"/>
        <xdr:cNvSpPr/>
      </xdr:nvSpPr>
      <xdr:spPr bwMode="auto">
        <a:xfrm>
          <a:off x="3556000" y="667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177886</xdr:rowOff>
    </xdr:from>
    <xdr:ext cx="762000" cy="259045"/>
    <xdr:sp macro="" textlink="">
      <xdr:nvSpPr>
        <xdr:cNvPr id="142" name="テキスト ボックス 141"/>
        <xdr:cNvSpPr txBox="1"/>
      </xdr:nvSpPr>
      <xdr:spPr>
        <a:xfrm>
          <a:off x="3225800" y="64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37567</xdr:rowOff>
    </xdr:from>
    <xdr:to>
      <xdr:col>15</xdr:col>
      <xdr:colOff>101600</xdr:colOff>
      <xdr:row>35</xdr:row>
      <xdr:rowOff>139167</xdr:rowOff>
    </xdr:to>
    <xdr:sp macro="" textlink="">
      <xdr:nvSpPr>
        <xdr:cNvPr id="143" name="楕円 142"/>
        <xdr:cNvSpPr/>
      </xdr:nvSpPr>
      <xdr:spPr bwMode="auto">
        <a:xfrm>
          <a:off x="2857500" y="664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149344</xdr:rowOff>
    </xdr:from>
    <xdr:ext cx="762000" cy="259045"/>
    <xdr:sp macro="" textlink="">
      <xdr:nvSpPr>
        <xdr:cNvPr id="144" name="テキスト ボックス 143"/>
        <xdr:cNvSpPr txBox="1"/>
      </xdr:nvSpPr>
      <xdr:spPr>
        <a:xfrm>
          <a:off x="2527300" y="641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39,912
39,325
243.54
21,245,297
21,119,077
59,039
12,343,290
18,195,139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51822</xdr:rowOff>
    </xdr:from>
    <xdr:to>
      <xdr:col>24</xdr:col>
      <xdr:colOff>63500</xdr:colOff>
      <xdr:row>36</xdr:row>
      <xdr:rowOff>69120</xdr:rowOff>
    </xdr:to>
    <xdr:cxnSp macro="">
      <xdr:nvCxnSpPr>
        <xdr:cNvPr id="61" name="直線コネクタ 60"/>
        <xdr:cNvCxnSpPr/>
      </xdr:nvCxnSpPr>
      <xdr:spPr>
        <a:xfrm>
          <a:off x="3797300" y="6224022"/>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34849</xdr:rowOff>
    </xdr:from>
    <xdr:to>
      <xdr:col>19</xdr:col>
      <xdr:colOff>177800</xdr:colOff>
      <xdr:row>36</xdr:row>
      <xdr:rowOff>51822</xdr:rowOff>
    </xdr:to>
    <xdr:cxnSp macro="">
      <xdr:nvCxnSpPr>
        <xdr:cNvPr id="64" name="直線コネクタ 63"/>
        <xdr:cNvCxnSpPr/>
      </xdr:nvCxnSpPr>
      <xdr:spPr>
        <a:xfrm>
          <a:off x="2908300" y="6207049"/>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34849</xdr:rowOff>
    </xdr:from>
    <xdr:to>
      <xdr:col>15</xdr:col>
      <xdr:colOff>50800</xdr:colOff>
      <xdr:row>36</xdr:row>
      <xdr:rowOff>49917</xdr:rowOff>
    </xdr:to>
    <xdr:cxnSp macro="">
      <xdr:nvCxnSpPr>
        <xdr:cNvPr id="67" name="直線コネクタ 66"/>
        <xdr:cNvCxnSpPr/>
      </xdr:nvCxnSpPr>
      <xdr:spPr>
        <a:xfrm flipV="1">
          <a:off x="2019300" y="6207049"/>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36449</xdr:rowOff>
    </xdr:from>
    <xdr:to>
      <xdr:col>10</xdr:col>
      <xdr:colOff>114300</xdr:colOff>
      <xdr:row>36</xdr:row>
      <xdr:rowOff>49917</xdr:rowOff>
    </xdr:to>
    <xdr:cxnSp macro="">
      <xdr:nvCxnSpPr>
        <xdr:cNvPr id="70" name="直線コネクタ 69"/>
        <xdr:cNvCxnSpPr/>
      </xdr:nvCxnSpPr>
      <xdr:spPr>
        <a:xfrm>
          <a:off x="1130300" y="6208649"/>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17920</xdr:rowOff>
    </xdr:from>
    <xdr:to>
      <xdr:col>6</xdr:col>
      <xdr:colOff>38100</xdr:colOff>
      <xdr:row>34</xdr:row>
      <xdr:rowOff>119520</xdr:rowOff>
    </xdr:to>
    <xdr:sp macro="" textlink="">
      <xdr:nvSpPr>
        <xdr:cNvPr id="73" name="フローチャート: 判断 72"/>
        <xdr:cNvSpPr/>
      </xdr:nvSpPr>
      <xdr:spPr>
        <a:xfrm>
          <a:off x="1079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136047</xdr:rowOff>
    </xdr:from>
    <xdr:ext cx="534377" cy="259045"/>
    <xdr:sp macro="" textlink="">
      <xdr:nvSpPr>
        <xdr:cNvPr id="74" name="テキスト ボックス 73"/>
        <xdr:cNvSpPr txBox="1"/>
      </xdr:nvSpPr>
      <xdr:spPr>
        <a:xfrm>
          <a:off x="863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18320</xdr:rowOff>
    </xdr:from>
    <xdr:to>
      <xdr:col>24</xdr:col>
      <xdr:colOff>114300</xdr:colOff>
      <xdr:row>36</xdr:row>
      <xdr:rowOff>119920</xdr:rowOff>
    </xdr:to>
    <xdr:sp macro="" textlink="">
      <xdr:nvSpPr>
        <xdr:cNvPr id="80" name="楕円 79"/>
        <xdr:cNvSpPr/>
      </xdr:nvSpPr>
      <xdr:spPr>
        <a:xfrm>
          <a:off x="4584700" y="61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168197</xdr:rowOff>
    </xdr:from>
    <xdr:ext cx="534377" cy="259045"/>
    <xdr:sp macro="" textlink="">
      <xdr:nvSpPr>
        <xdr:cNvPr id="81" name="人件費該当値テキスト"/>
        <xdr:cNvSpPr txBox="1"/>
      </xdr:nvSpPr>
      <xdr:spPr>
        <a:xfrm>
          <a:off x="4686300" y="61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xdr:rowOff>
    </xdr:from>
    <xdr:to>
      <xdr:col>20</xdr:col>
      <xdr:colOff>38100</xdr:colOff>
      <xdr:row>36</xdr:row>
      <xdr:rowOff>102622</xdr:rowOff>
    </xdr:to>
    <xdr:sp macro="" textlink="">
      <xdr:nvSpPr>
        <xdr:cNvPr id="82" name="楕円 81"/>
        <xdr:cNvSpPr/>
      </xdr:nvSpPr>
      <xdr:spPr>
        <a:xfrm>
          <a:off x="3746500" y="61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93749</xdr:rowOff>
    </xdr:from>
    <xdr:ext cx="534377" cy="259045"/>
    <xdr:sp macro="" textlink="">
      <xdr:nvSpPr>
        <xdr:cNvPr id="83" name="テキスト ボックス 82"/>
        <xdr:cNvSpPr txBox="1"/>
      </xdr:nvSpPr>
      <xdr:spPr>
        <a:xfrm>
          <a:off x="3530111" y="62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155499</xdr:rowOff>
    </xdr:from>
    <xdr:to>
      <xdr:col>15</xdr:col>
      <xdr:colOff>101600</xdr:colOff>
      <xdr:row>36</xdr:row>
      <xdr:rowOff>85649</xdr:rowOff>
    </xdr:to>
    <xdr:sp macro="" textlink="">
      <xdr:nvSpPr>
        <xdr:cNvPr id="84" name="楕円 83"/>
        <xdr:cNvSpPr/>
      </xdr:nvSpPr>
      <xdr:spPr>
        <a:xfrm>
          <a:off x="28575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76776</xdr:rowOff>
    </xdr:from>
    <xdr:ext cx="534377" cy="259045"/>
    <xdr:sp macro="" textlink="">
      <xdr:nvSpPr>
        <xdr:cNvPr id="85" name="テキスト ボックス 84"/>
        <xdr:cNvSpPr txBox="1"/>
      </xdr:nvSpPr>
      <xdr:spPr>
        <a:xfrm>
          <a:off x="2641111" y="62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170567</xdr:rowOff>
    </xdr:from>
    <xdr:to>
      <xdr:col>10</xdr:col>
      <xdr:colOff>165100</xdr:colOff>
      <xdr:row>36</xdr:row>
      <xdr:rowOff>100717</xdr:rowOff>
    </xdr:to>
    <xdr:sp macro="" textlink="">
      <xdr:nvSpPr>
        <xdr:cNvPr id="86" name="楕円 85"/>
        <xdr:cNvSpPr/>
      </xdr:nvSpPr>
      <xdr:spPr>
        <a:xfrm>
          <a:off x="1968500" y="61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91844</xdr:rowOff>
    </xdr:from>
    <xdr:ext cx="534377" cy="259045"/>
    <xdr:sp macro="" textlink="">
      <xdr:nvSpPr>
        <xdr:cNvPr id="87" name="テキスト ボックス 86"/>
        <xdr:cNvSpPr txBox="1"/>
      </xdr:nvSpPr>
      <xdr:spPr>
        <a:xfrm>
          <a:off x="1752111" y="62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157099</xdr:rowOff>
    </xdr:from>
    <xdr:to>
      <xdr:col>6</xdr:col>
      <xdr:colOff>38100</xdr:colOff>
      <xdr:row>36</xdr:row>
      <xdr:rowOff>87249</xdr:rowOff>
    </xdr:to>
    <xdr:sp macro="" textlink="">
      <xdr:nvSpPr>
        <xdr:cNvPr id="88" name="楕円 87"/>
        <xdr:cNvSpPr/>
      </xdr:nvSpPr>
      <xdr:spPr>
        <a:xfrm>
          <a:off x="10795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78376</xdr:rowOff>
    </xdr:from>
    <xdr:ext cx="534377" cy="259045"/>
    <xdr:sp macro="" textlink="">
      <xdr:nvSpPr>
        <xdr:cNvPr id="89" name="テキスト ボックス 88"/>
        <xdr:cNvSpPr txBox="1"/>
      </xdr:nvSpPr>
      <xdr:spPr>
        <a:xfrm>
          <a:off x="863111" y="62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6807</xdr:rowOff>
    </xdr:from>
    <xdr:to>
      <xdr:col>24</xdr:col>
      <xdr:colOff>63500</xdr:colOff>
      <xdr:row>57</xdr:row>
      <xdr:rowOff>83976</xdr:rowOff>
    </xdr:to>
    <xdr:cxnSp macro="">
      <xdr:nvCxnSpPr>
        <xdr:cNvPr id="121" name="直線コネクタ 120"/>
        <xdr:cNvCxnSpPr/>
      </xdr:nvCxnSpPr>
      <xdr:spPr>
        <a:xfrm flipV="1">
          <a:off x="3797300" y="9779457"/>
          <a:ext cx="8382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83976</xdr:rowOff>
    </xdr:from>
    <xdr:to>
      <xdr:col>19</xdr:col>
      <xdr:colOff>177800</xdr:colOff>
      <xdr:row>57</xdr:row>
      <xdr:rowOff>95461</xdr:rowOff>
    </xdr:to>
    <xdr:cxnSp macro="">
      <xdr:nvCxnSpPr>
        <xdr:cNvPr id="124" name="直線コネクタ 123"/>
        <xdr:cNvCxnSpPr/>
      </xdr:nvCxnSpPr>
      <xdr:spPr>
        <a:xfrm flipV="1">
          <a:off x="2908300" y="9856626"/>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84629</xdr:rowOff>
    </xdr:from>
    <xdr:to>
      <xdr:col>15</xdr:col>
      <xdr:colOff>50800</xdr:colOff>
      <xdr:row>57</xdr:row>
      <xdr:rowOff>95461</xdr:rowOff>
    </xdr:to>
    <xdr:cxnSp macro="">
      <xdr:nvCxnSpPr>
        <xdr:cNvPr id="127" name="直線コネクタ 126"/>
        <xdr:cNvCxnSpPr/>
      </xdr:nvCxnSpPr>
      <xdr:spPr>
        <a:xfrm>
          <a:off x="2019300" y="9857279"/>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84629</xdr:rowOff>
    </xdr:from>
    <xdr:to>
      <xdr:col>10</xdr:col>
      <xdr:colOff>114300</xdr:colOff>
      <xdr:row>57</xdr:row>
      <xdr:rowOff>116154</xdr:rowOff>
    </xdr:to>
    <xdr:cxnSp macro="">
      <xdr:nvCxnSpPr>
        <xdr:cNvPr id="130" name="直線コネクタ 129"/>
        <xdr:cNvCxnSpPr/>
      </xdr:nvCxnSpPr>
      <xdr:spPr>
        <a:xfrm flipV="1">
          <a:off x="1130300" y="9857279"/>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3" name="フローチャート: 判断 132"/>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4" name="テキスト ボックス 133"/>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127457</xdr:rowOff>
    </xdr:from>
    <xdr:to>
      <xdr:col>24</xdr:col>
      <xdr:colOff>114300</xdr:colOff>
      <xdr:row>57</xdr:row>
      <xdr:rowOff>57607</xdr:rowOff>
    </xdr:to>
    <xdr:sp macro="" textlink="">
      <xdr:nvSpPr>
        <xdr:cNvPr id="140" name="楕円 139"/>
        <xdr:cNvSpPr/>
      </xdr:nvSpPr>
      <xdr:spPr>
        <a:xfrm>
          <a:off x="4584700" y="97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105884</xdr:rowOff>
    </xdr:from>
    <xdr:ext cx="534377" cy="259045"/>
    <xdr:sp macro="" textlink="">
      <xdr:nvSpPr>
        <xdr:cNvPr id="141" name="物件費該当値テキスト"/>
        <xdr:cNvSpPr txBox="1"/>
      </xdr:nvSpPr>
      <xdr:spPr>
        <a:xfrm>
          <a:off x="4686300"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33176</xdr:rowOff>
    </xdr:from>
    <xdr:to>
      <xdr:col>20</xdr:col>
      <xdr:colOff>38100</xdr:colOff>
      <xdr:row>57</xdr:row>
      <xdr:rowOff>134776</xdr:rowOff>
    </xdr:to>
    <xdr:sp macro="" textlink="">
      <xdr:nvSpPr>
        <xdr:cNvPr id="142" name="楕円 141"/>
        <xdr:cNvSpPr/>
      </xdr:nvSpPr>
      <xdr:spPr>
        <a:xfrm>
          <a:off x="3746500" y="98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125903</xdr:rowOff>
    </xdr:from>
    <xdr:ext cx="534377" cy="259045"/>
    <xdr:sp macro="" textlink="">
      <xdr:nvSpPr>
        <xdr:cNvPr id="143" name="テキスト ボックス 142"/>
        <xdr:cNvSpPr txBox="1"/>
      </xdr:nvSpPr>
      <xdr:spPr>
        <a:xfrm>
          <a:off x="3530111" y="98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44661</xdr:rowOff>
    </xdr:from>
    <xdr:to>
      <xdr:col>15</xdr:col>
      <xdr:colOff>101600</xdr:colOff>
      <xdr:row>57</xdr:row>
      <xdr:rowOff>146261</xdr:rowOff>
    </xdr:to>
    <xdr:sp macro="" textlink="">
      <xdr:nvSpPr>
        <xdr:cNvPr id="144" name="楕円 143"/>
        <xdr:cNvSpPr/>
      </xdr:nvSpPr>
      <xdr:spPr>
        <a:xfrm>
          <a:off x="2857500" y="98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137388</xdr:rowOff>
    </xdr:from>
    <xdr:ext cx="534377" cy="259045"/>
    <xdr:sp macro="" textlink="">
      <xdr:nvSpPr>
        <xdr:cNvPr id="145" name="テキスト ボックス 144"/>
        <xdr:cNvSpPr txBox="1"/>
      </xdr:nvSpPr>
      <xdr:spPr>
        <a:xfrm>
          <a:off x="2641111" y="99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33829</xdr:rowOff>
    </xdr:from>
    <xdr:to>
      <xdr:col>10</xdr:col>
      <xdr:colOff>165100</xdr:colOff>
      <xdr:row>57</xdr:row>
      <xdr:rowOff>135429</xdr:rowOff>
    </xdr:to>
    <xdr:sp macro="" textlink="">
      <xdr:nvSpPr>
        <xdr:cNvPr id="146" name="楕円 145"/>
        <xdr:cNvSpPr/>
      </xdr:nvSpPr>
      <xdr:spPr>
        <a:xfrm>
          <a:off x="1968500" y="98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126556</xdr:rowOff>
    </xdr:from>
    <xdr:ext cx="534377" cy="259045"/>
    <xdr:sp macro="" textlink="">
      <xdr:nvSpPr>
        <xdr:cNvPr id="147" name="テキスト ボックス 146"/>
        <xdr:cNvSpPr txBox="1"/>
      </xdr:nvSpPr>
      <xdr:spPr>
        <a:xfrm>
          <a:off x="1752111" y="98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65354</xdr:rowOff>
    </xdr:from>
    <xdr:to>
      <xdr:col>6</xdr:col>
      <xdr:colOff>38100</xdr:colOff>
      <xdr:row>57</xdr:row>
      <xdr:rowOff>166954</xdr:rowOff>
    </xdr:to>
    <xdr:sp macro="" textlink="">
      <xdr:nvSpPr>
        <xdr:cNvPr id="148" name="楕円 147"/>
        <xdr:cNvSpPr/>
      </xdr:nvSpPr>
      <xdr:spPr>
        <a:xfrm>
          <a:off x="1079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158081</xdr:rowOff>
    </xdr:from>
    <xdr:ext cx="534377" cy="259045"/>
    <xdr:sp macro="" textlink="">
      <xdr:nvSpPr>
        <xdr:cNvPr id="149" name="テキスト ボックス 148"/>
        <xdr:cNvSpPr txBox="1"/>
      </xdr:nvSpPr>
      <xdr:spPr>
        <a:xfrm>
          <a:off x="863111" y="99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89942</xdr:rowOff>
    </xdr:from>
    <xdr:to>
      <xdr:col>24</xdr:col>
      <xdr:colOff>63500</xdr:colOff>
      <xdr:row>78</xdr:row>
      <xdr:rowOff>96152</xdr:rowOff>
    </xdr:to>
    <xdr:cxnSp macro="">
      <xdr:nvCxnSpPr>
        <xdr:cNvPr id="178" name="直線コネクタ 177"/>
        <xdr:cNvCxnSpPr/>
      </xdr:nvCxnSpPr>
      <xdr:spPr>
        <a:xfrm>
          <a:off x="3797300" y="13463042"/>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89942</xdr:rowOff>
    </xdr:from>
    <xdr:to>
      <xdr:col>19</xdr:col>
      <xdr:colOff>177800</xdr:colOff>
      <xdr:row>78</xdr:row>
      <xdr:rowOff>114745</xdr:rowOff>
    </xdr:to>
    <xdr:cxnSp macro="">
      <xdr:nvCxnSpPr>
        <xdr:cNvPr id="181" name="直線コネクタ 180"/>
        <xdr:cNvCxnSpPr/>
      </xdr:nvCxnSpPr>
      <xdr:spPr>
        <a:xfrm flipV="1">
          <a:off x="2908300" y="1346304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108838</xdr:rowOff>
    </xdr:from>
    <xdr:to>
      <xdr:col>15</xdr:col>
      <xdr:colOff>50800</xdr:colOff>
      <xdr:row>78</xdr:row>
      <xdr:rowOff>114745</xdr:rowOff>
    </xdr:to>
    <xdr:cxnSp macro="">
      <xdr:nvCxnSpPr>
        <xdr:cNvPr id="184" name="直線コネクタ 183"/>
        <xdr:cNvCxnSpPr/>
      </xdr:nvCxnSpPr>
      <xdr:spPr>
        <a:xfrm>
          <a:off x="2019300" y="13481938"/>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108838</xdr:rowOff>
    </xdr:from>
    <xdr:to>
      <xdr:col>10</xdr:col>
      <xdr:colOff>114300</xdr:colOff>
      <xdr:row>78</xdr:row>
      <xdr:rowOff>128346</xdr:rowOff>
    </xdr:to>
    <xdr:cxnSp macro="">
      <xdr:nvCxnSpPr>
        <xdr:cNvPr id="187" name="直線コネクタ 186"/>
        <xdr:cNvCxnSpPr/>
      </xdr:nvCxnSpPr>
      <xdr:spPr>
        <a:xfrm flipV="1">
          <a:off x="1130300" y="13481938"/>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74803</xdr:rowOff>
    </xdr:from>
    <xdr:to>
      <xdr:col>6</xdr:col>
      <xdr:colOff>38100</xdr:colOff>
      <xdr:row>78</xdr:row>
      <xdr:rowOff>4953</xdr:rowOff>
    </xdr:to>
    <xdr:sp macro="" textlink="">
      <xdr:nvSpPr>
        <xdr:cNvPr id="190" name="フローチャート: 判断 189"/>
        <xdr:cNvSpPr/>
      </xdr:nvSpPr>
      <xdr:spPr>
        <a:xfrm>
          <a:off x="1079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21480</xdr:rowOff>
    </xdr:from>
    <xdr:ext cx="469744" cy="259045"/>
    <xdr:sp macro="" textlink="">
      <xdr:nvSpPr>
        <xdr:cNvPr id="191" name="テキスト ボックス 190"/>
        <xdr:cNvSpPr txBox="1"/>
      </xdr:nvSpPr>
      <xdr:spPr>
        <a:xfrm>
          <a:off x="895428"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45352</xdr:rowOff>
    </xdr:from>
    <xdr:to>
      <xdr:col>24</xdr:col>
      <xdr:colOff>114300</xdr:colOff>
      <xdr:row>78</xdr:row>
      <xdr:rowOff>146952</xdr:rowOff>
    </xdr:to>
    <xdr:sp macro="" textlink="">
      <xdr:nvSpPr>
        <xdr:cNvPr id="197" name="楕円 196"/>
        <xdr:cNvSpPr/>
      </xdr:nvSpPr>
      <xdr:spPr>
        <a:xfrm>
          <a:off x="4584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131729</xdr:rowOff>
    </xdr:from>
    <xdr:ext cx="469744" cy="259045"/>
    <xdr:sp macro="" textlink="">
      <xdr:nvSpPr>
        <xdr:cNvPr id="198" name="維持補修費該当値テキスト"/>
        <xdr:cNvSpPr txBox="1"/>
      </xdr:nvSpPr>
      <xdr:spPr>
        <a:xfrm>
          <a:off x="4686300" y="133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39142</xdr:rowOff>
    </xdr:from>
    <xdr:to>
      <xdr:col>20</xdr:col>
      <xdr:colOff>38100</xdr:colOff>
      <xdr:row>78</xdr:row>
      <xdr:rowOff>140742</xdr:rowOff>
    </xdr:to>
    <xdr:sp macro="" textlink="">
      <xdr:nvSpPr>
        <xdr:cNvPr id="199" name="楕円 198"/>
        <xdr:cNvSpPr/>
      </xdr:nvSpPr>
      <xdr:spPr>
        <a:xfrm>
          <a:off x="37465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131869</xdr:rowOff>
    </xdr:from>
    <xdr:ext cx="469744" cy="259045"/>
    <xdr:sp macro="" textlink="">
      <xdr:nvSpPr>
        <xdr:cNvPr id="200" name="テキスト ボックス 199"/>
        <xdr:cNvSpPr txBox="1"/>
      </xdr:nvSpPr>
      <xdr:spPr>
        <a:xfrm>
          <a:off x="3562428" y="135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63945</xdr:rowOff>
    </xdr:from>
    <xdr:to>
      <xdr:col>15</xdr:col>
      <xdr:colOff>101600</xdr:colOff>
      <xdr:row>78</xdr:row>
      <xdr:rowOff>165545</xdr:rowOff>
    </xdr:to>
    <xdr:sp macro="" textlink="">
      <xdr:nvSpPr>
        <xdr:cNvPr id="201" name="楕円 200"/>
        <xdr:cNvSpPr/>
      </xdr:nvSpPr>
      <xdr:spPr>
        <a:xfrm>
          <a:off x="2857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156672</xdr:rowOff>
    </xdr:from>
    <xdr:ext cx="469744" cy="259045"/>
    <xdr:sp macro="" textlink="">
      <xdr:nvSpPr>
        <xdr:cNvPr id="202" name="テキスト ボックス 201"/>
        <xdr:cNvSpPr txBox="1"/>
      </xdr:nvSpPr>
      <xdr:spPr>
        <a:xfrm>
          <a:off x="2673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58038</xdr:rowOff>
    </xdr:from>
    <xdr:to>
      <xdr:col>10</xdr:col>
      <xdr:colOff>165100</xdr:colOff>
      <xdr:row>78</xdr:row>
      <xdr:rowOff>159638</xdr:rowOff>
    </xdr:to>
    <xdr:sp macro="" textlink="">
      <xdr:nvSpPr>
        <xdr:cNvPr id="203" name="楕円 202"/>
        <xdr:cNvSpPr/>
      </xdr:nvSpPr>
      <xdr:spPr>
        <a:xfrm>
          <a:off x="1968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150765</xdr:rowOff>
    </xdr:from>
    <xdr:ext cx="469744" cy="259045"/>
    <xdr:sp macro="" textlink="">
      <xdr:nvSpPr>
        <xdr:cNvPr id="204" name="テキスト ボックス 203"/>
        <xdr:cNvSpPr txBox="1"/>
      </xdr:nvSpPr>
      <xdr:spPr>
        <a:xfrm>
          <a:off x="1784428"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77546</xdr:rowOff>
    </xdr:from>
    <xdr:to>
      <xdr:col>6</xdr:col>
      <xdr:colOff>38100</xdr:colOff>
      <xdr:row>79</xdr:row>
      <xdr:rowOff>7696</xdr:rowOff>
    </xdr:to>
    <xdr:sp macro="" textlink="">
      <xdr:nvSpPr>
        <xdr:cNvPr id="205" name="楕円 204"/>
        <xdr:cNvSpPr/>
      </xdr:nvSpPr>
      <xdr:spPr>
        <a:xfrm>
          <a:off x="10795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170273</xdr:rowOff>
    </xdr:from>
    <xdr:ext cx="469744" cy="259045"/>
    <xdr:sp macro="" textlink="">
      <xdr:nvSpPr>
        <xdr:cNvPr id="206" name="テキスト ボックス 205"/>
        <xdr:cNvSpPr txBox="1"/>
      </xdr:nvSpPr>
      <xdr:spPr>
        <a:xfrm>
          <a:off x="895428"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170149</xdr:rowOff>
    </xdr:from>
    <xdr:to>
      <xdr:col>24</xdr:col>
      <xdr:colOff>63500</xdr:colOff>
      <xdr:row>96</xdr:row>
      <xdr:rowOff>45585</xdr:rowOff>
    </xdr:to>
    <xdr:cxnSp macro="">
      <xdr:nvCxnSpPr>
        <xdr:cNvPr id="234" name="直線コネクタ 233"/>
        <xdr:cNvCxnSpPr/>
      </xdr:nvCxnSpPr>
      <xdr:spPr>
        <a:xfrm flipV="1">
          <a:off x="3797300" y="16457899"/>
          <a:ext cx="8382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160091</xdr:rowOff>
    </xdr:from>
    <xdr:to>
      <xdr:col>19</xdr:col>
      <xdr:colOff>177800</xdr:colOff>
      <xdr:row>96</xdr:row>
      <xdr:rowOff>45585</xdr:rowOff>
    </xdr:to>
    <xdr:cxnSp macro="">
      <xdr:nvCxnSpPr>
        <xdr:cNvPr id="237" name="直線コネクタ 236"/>
        <xdr:cNvCxnSpPr/>
      </xdr:nvCxnSpPr>
      <xdr:spPr>
        <a:xfrm>
          <a:off x="2908300" y="16447841"/>
          <a:ext cx="8890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160091</xdr:rowOff>
    </xdr:from>
    <xdr:to>
      <xdr:col>15</xdr:col>
      <xdr:colOff>50800</xdr:colOff>
      <xdr:row>96</xdr:row>
      <xdr:rowOff>10289</xdr:rowOff>
    </xdr:to>
    <xdr:cxnSp macro="">
      <xdr:nvCxnSpPr>
        <xdr:cNvPr id="240" name="直線コネクタ 239"/>
        <xdr:cNvCxnSpPr/>
      </xdr:nvCxnSpPr>
      <xdr:spPr>
        <a:xfrm flipV="1">
          <a:off x="2019300" y="16447841"/>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10289</xdr:rowOff>
    </xdr:from>
    <xdr:to>
      <xdr:col>10</xdr:col>
      <xdr:colOff>114300</xdr:colOff>
      <xdr:row>96</xdr:row>
      <xdr:rowOff>116497</xdr:rowOff>
    </xdr:to>
    <xdr:cxnSp macro="">
      <xdr:nvCxnSpPr>
        <xdr:cNvPr id="243" name="直線コネクタ 242"/>
        <xdr:cNvCxnSpPr/>
      </xdr:nvCxnSpPr>
      <xdr:spPr>
        <a:xfrm flipV="1">
          <a:off x="1130300" y="16469489"/>
          <a:ext cx="889000" cy="1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58336</xdr:rowOff>
    </xdr:from>
    <xdr:to>
      <xdr:col>6</xdr:col>
      <xdr:colOff>38100</xdr:colOff>
      <xdr:row>95</xdr:row>
      <xdr:rowOff>159936</xdr:rowOff>
    </xdr:to>
    <xdr:sp macro="" textlink="">
      <xdr:nvSpPr>
        <xdr:cNvPr id="246" name="フローチャート: 判断 245"/>
        <xdr:cNvSpPr/>
      </xdr:nvSpPr>
      <xdr:spPr>
        <a:xfrm>
          <a:off x="1079500" y="1634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5013</xdr:rowOff>
    </xdr:from>
    <xdr:ext cx="534377" cy="259045"/>
    <xdr:sp macro="" textlink="">
      <xdr:nvSpPr>
        <xdr:cNvPr id="247" name="テキスト ボックス 246"/>
        <xdr:cNvSpPr txBox="1"/>
      </xdr:nvSpPr>
      <xdr:spPr>
        <a:xfrm>
          <a:off x="863111" y="161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119349</xdr:rowOff>
    </xdr:from>
    <xdr:to>
      <xdr:col>24</xdr:col>
      <xdr:colOff>114300</xdr:colOff>
      <xdr:row>96</xdr:row>
      <xdr:rowOff>49499</xdr:rowOff>
    </xdr:to>
    <xdr:sp macro="" textlink="">
      <xdr:nvSpPr>
        <xdr:cNvPr id="253" name="楕円 252"/>
        <xdr:cNvSpPr/>
      </xdr:nvSpPr>
      <xdr:spPr>
        <a:xfrm>
          <a:off x="45847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97776</xdr:rowOff>
    </xdr:from>
    <xdr:ext cx="534377" cy="259045"/>
    <xdr:sp macro="" textlink="">
      <xdr:nvSpPr>
        <xdr:cNvPr id="254" name="扶助費該当値テキスト"/>
        <xdr:cNvSpPr txBox="1"/>
      </xdr:nvSpPr>
      <xdr:spPr>
        <a:xfrm>
          <a:off x="4686300" y="163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166235</xdr:rowOff>
    </xdr:from>
    <xdr:to>
      <xdr:col>20</xdr:col>
      <xdr:colOff>38100</xdr:colOff>
      <xdr:row>96</xdr:row>
      <xdr:rowOff>96385</xdr:rowOff>
    </xdr:to>
    <xdr:sp macro="" textlink="">
      <xdr:nvSpPr>
        <xdr:cNvPr id="255" name="楕円 254"/>
        <xdr:cNvSpPr/>
      </xdr:nvSpPr>
      <xdr:spPr>
        <a:xfrm>
          <a:off x="3746500" y="164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112912</xdr:rowOff>
    </xdr:from>
    <xdr:ext cx="534377" cy="259045"/>
    <xdr:sp macro="" textlink="">
      <xdr:nvSpPr>
        <xdr:cNvPr id="256" name="テキスト ボックス 255"/>
        <xdr:cNvSpPr txBox="1"/>
      </xdr:nvSpPr>
      <xdr:spPr>
        <a:xfrm>
          <a:off x="3530111" y="1622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109291</xdr:rowOff>
    </xdr:from>
    <xdr:to>
      <xdr:col>15</xdr:col>
      <xdr:colOff>101600</xdr:colOff>
      <xdr:row>96</xdr:row>
      <xdr:rowOff>39441</xdr:rowOff>
    </xdr:to>
    <xdr:sp macro="" textlink="">
      <xdr:nvSpPr>
        <xdr:cNvPr id="257" name="楕円 256"/>
        <xdr:cNvSpPr/>
      </xdr:nvSpPr>
      <xdr:spPr>
        <a:xfrm>
          <a:off x="2857500" y="1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55968</xdr:rowOff>
    </xdr:from>
    <xdr:ext cx="534377" cy="259045"/>
    <xdr:sp macro="" textlink="">
      <xdr:nvSpPr>
        <xdr:cNvPr id="258" name="テキスト ボックス 257"/>
        <xdr:cNvSpPr txBox="1"/>
      </xdr:nvSpPr>
      <xdr:spPr>
        <a:xfrm>
          <a:off x="2641111" y="161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130939</xdr:rowOff>
    </xdr:from>
    <xdr:to>
      <xdr:col>10</xdr:col>
      <xdr:colOff>165100</xdr:colOff>
      <xdr:row>96</xdr:row>
      <xdr:rowOff>61089</xdr:rowOff>
    </xdr:to>
    <xdr:sp macro="" textlink="">
      <xdr:nvSpPr>
        <xdr:cNvPr id="259" name="楕円 258"/>
        <xdr:cNvSpPr/>
      </xdr:nvSpPr>
      <xdr:spPr>
        <a:xfrm>
          <a:off x="1968500" y="164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77616</xdr:rowOff>
    </xdr:from>
    <xdr:ext cx="534377" cy="259045"/>
    <xdr:sp macro="" textlink="">
      <xdr:nvSpPr>
        <xdr:cNvPr id="260" name="テキスト ボックス 259"/>
        <xdr:cNvSpPr txBox="1"/>
      </xdr:nvSpPr>
      <xdr:spPr>
        <a:xfrm>
          <a:off x="1752111" y="161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65697</xdr:rowOff>
    </xdr:from>
    <xdr:to>
      <xdr:col>6</xdr:col>
      <xdr:colOff>38100</xdr:colOff>
      <xdr:row>96</xdr:row>
      <xdr:rowOff>167297</xdr:rowOff>
    </xdr:to>
    <xdr:sp macro="" textlink="">
      <xdr:nvSpPr>
        <xdr:cNvPr id="261" name="楕円 260"/>
        <xdr:cNvSpPr/>
      </xdr:nvSpPr>
      <xdr:spPr>
        <a:xfrm>
          <a:off x="1079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158424</xdr:rowOff>
    </xdr:from>
    <xdr:ext cx="534377" cy="259045"/>
    <xdr:sp macro="" textlink="">
      <xdr:nvSpPr>
        <xdr:cNvPr id="262" name="テキスト ボックス 261"/>
        <xdr:cNvSpPr txBox="1"/>
      </xdr:nvSpPr>
      <xdr:spPr>
        <a:xfrm>
          <a:off x="863111" y="166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8606</xdr:rowOff>
    </xdr:from>
    <xdr:to>
      <xdr:col>55</xdr:col>
      <xdr:colOff>0</xdr:colOff>
      <xdr:row>36</xdr:row>
      <xdr:rowOff>9710</xdr:rowOff>
    </xdr:to>
    <xdr:cxnSp macro="">
      <xdr:nvCxnSpPr>
        <xdr:cNvPr id="291" name="直線コネクタ 290"/>
        <xdr:cNvCxnSpPr/>
      </xdr:nvCxnSpPr>
      <xdr:spPr>
        <a:xfrm flipV="1">
          <a:off x="9639300" y="618080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9710</xdr:rowOff>
    </xdr:from>
    <xdr:to>
      <xdr:col>50</xdr:col>
      <xdr:colOff>114300</xdr:colOff>
      <xdr:row>36</xdr:row>
      <xdr:rowOff>30117</xdr:rowOff>
    </xdr:to>
    <xdr:cxnSp macro="">
      <xdr:nvCxnSpPr>
        <xdr:cNvPr id="294" name="直線コネクタ 293"/>
        <xdr:cNvCxnSpPr/>
      </xdr:nvCxnSpPr>
      <xdr:spPr>
        <a:xfrm flipV="1">
          <a:off x="8750300" y="6181910"/>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30117</xdr:rowOff>
    </xdr:from>
    <xdr:to>
      <xdr:col>45</xdr:col>
      <xdr:colOff>177800</xdr:colOff>
      <xdr:row>36</xdr:row>
      <xdr:rowOff>51110</xdr:rowOff>
    </xdr:to>
    <xdr:cxnSp macro="">
      <xdr:nvCxnSpPr>
        <xdr:cNvPr id="297" name="直線コネクタ 296"/>
        <xdr:cNvCxnSpPr/>
      </xdr:nvCxnSpPr>
      <xdr:spPr>
        <a:xfrm flipV="1">
          <a:off x="7861300" y="620231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13483</xdr:rowOff>
    </xdr:from>
    <xdr:to>
      <xdr:col>41</xdr:col>
      <xdr:colOff>50800</xdr:colOff>
      <xdr:row>36</xdr:row>
      <xdr:rowOff>51110</xdr:rowOff>
    </xdr:to>
    <xdr:cxnSp macro="">
      <xdr:nvCxnSpPr>
        <xdr:cNvPr id="300" name="直線コネクタ 299"/>
        <xdr:cNvCxnSpPr/>
      </xdr:nvCxnSpPr>
      <xdr:spPr>
        <a:xfrm>
          <a:off x="6972300" y="6185683"/>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2154</xdr:rowOff>
    </xdr:from>
    <xdr:to>
      <xdr:col>36</xdr:col>
      <xdr:colOff>165100</xdr:colOff>
      <xdr:row>36</xdr:row>
      <xdr:rowOff>103754</xdr:rowOff>
    </xdr:to>
    <xdr:sp macro="" textlink="">
      <xdr:nvSpPr>
        <xdr:cNvPr id="303" name="フローチャート: 判断 302"/>
        <xdr:cNvSpPr/>
      </xdr:nvSpPr>
      <xdr:spPr>
        <a:xfrm>
          <a:off x="6921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94881</xdr:rowOff>
    </xdr:from>
    <xdr:ext cx="534377" cy="259045"/>
    <xdr:sp macro="" textlink="">
      <xdr:nvSpPr>
        <xdr:cNvPr id="304" name="テキスト ボックス 303"/>
        <xdr:cNvSpPr txBox="1"/>
      </xdr:nvSpPr>
      <xdr:spPr>
        <a:xfrm>
          <a:off x="6705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129256</xdr:rowOff>
    </xdr:from>
    <xdr:to>
      <xdr:col>55</xdr:col>
      <xdr:colOff>50800</xdr:colOff>
      <xdr:row>36</xdr:row>
      <xdr:rowOff>59406</xdr:rowOff>
    </xdr:to>
    <xdr:sp macro="" textlink="">
      <xdr:nvSpPr>
        <xdr:cNvPr id="310" name="楕円 309"/>
        <xdr:cNvSpPr/>
      </xdr:nvSpPr>
      <xdr:spPr>
        <a:xfrm>
          <a:off x="10426700" y="61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152133</xdr:rowOff>
    </xdr:from>
    <xdr:ext cx="534377" cy="259045"/>
    <xdr:sp macro="" textlink="">
      <xdr:nvSpPr>
        <xdr:cNvPr id="311" name="補助費等該当値テキスト"/>
        <xdr:cNvSpPr txBox="1"/>
      </xdr:nvSpPr>
      <xdr:spPr>
        <a:xfrm>
          <a:off x="10528300" y="598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130360</xdr:rowOff>
    </xdr:from>
    <xdr:to>
      <xdr:col>50</xdr:col>
      <xdr:colOff>165100</xdr:colOff>
      <xdr:row>36</xdr:row>
      <xdr:rowOff>60510</xdr:rowOff>
    </xdr:to>
    <xdr:sp macro="" textlink="">
      <xdr:nvSpPr>
        <xdr:cNvPr id="312" name="楕円 311"/>
        <xdr:cNvSpPr/>
      </xdr:nvSpPr>
      <xdr:spPr>
        <a:xfrm>
          <a:off x="9588500" y="61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77037</xdr:rowOff>
    </xdr:from>
    <xdr:ext cx="534377" cy="259045"/>
    <xdr:sp macro="" textlink="">
      <xdr:nvSpPr>
        <xdr:cNvPr id="313" name="テキスト ボックス 312"/>
        <xdr:cNvSpPr txBox="1"/>
      </xdr:nvSpPr>
      <xdr:spPr>
        <a:xfrm>
          <a:off x="9372111" y="59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150767</xdr:rowOff>
    </xdr:from>
    <xdr:to>
      <xdr:col>46</xdr:col>
      <xdr:colOff>38100</xdr:colOff>
      <xdr:row>36</xdr:row>
      <xdr:rowOff>80917</xdr:rowOff>
    </xdr:to>
    <xdr:sp macro="" textlink="">
      <xdr:nvSpPr>
        <xdr:cNvPr id="314" name="楕円 313"/>
        <xdr:cNvSpPr/>
      </xdr:nvSpPr>
      <xdr:spPr>
        <a:xfrm>
          <a:off x="8699500" y="61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97444</xdr:rowOff>
    </xdr:from>
    <xdr:ext cx="534377" cy="259045"/>
    <xdr:sp macro="" textlink="">
      <xdr:nvSpPr>
        <xdr:cNvPr id="315" name="テキスト ボックス 314"/>
        <xdr:cNvSpPr txBox="1"/>
      </xdr:nvSpPr>
      <xdr:spPr>
        <a:xfrm>
          <a:off x="8483111" y="59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310</xdr:rowOff>
    </xdr:from>
    <xdr:to>
      <xdr:col>41</xdr:col>
      <xdr:colOff>101600</xdr:colOff>
      <xdr:row>36</xdr:row>
      <xdr:rowOff>101910</xdr:rowOff>
    </xdr:to>
    <xdr:sp macro="" textlink="">
      <xdr:nvSpPr>
        <xdr:cNvPr id="316" name="楕円 315"/>
        <xdr:cNvSpPr/>
      </xdr:nvSpPr>
      <xdr:spPr>
        <a:xfrm>
          <a:off x="7810500" y="61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118437</xdr:rowOff>
    </xdr:from>
    <xdr:ext cx="534377" cy="259045"/>
    <xdr:sp macro="" textlink="">
      <xdr:nvSpPr>
        <xdr:cNvPr id="317" name="テキスト ボックス 316"/>
        <xdr:cNvSpPr txBox="1"/>
      </xdr:nvSpPr>
      <xdr:spPr>
        <a:xfrm>
          <a:off x="7594111" y="59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134133</xdr:rowOff>
    </xdr:from>
    <xdr:to>
      <xdr:col>36</xdr:col>
      <xdr:colOff>165100</xdr:colOff>
      <xdr:row>36</xdr:row>
      <xdr:rowOff>64283</xdr:rowOff>
    </xdr:to>
    <xdr:sp macro="" textlink="">
      <xdr:nvSpPr>
        <xdr:cNvPr id="318" name="楕円 317"/>
        <xdr:cNvSpPr/>
      </xdr:nvSpPr>
      <xdr:spPr>
        <a:xfrm>
          <a:off x="6921500" y="61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80810</xdr:rowOff>
    </xdr:from>
    <xdr:ext cx="534377" cy="259045"/>
    <xdr:sp macro="" textlink="">
      <xdr:nvSpPr>
        <xdr:cNvPr id="319" name="テキスト ボックス 318"/>
        <xdr:cNvSpPr txBox="1"/>
      </xdr:nvSpPr>
      <xdr:spPr>
        <a:xfrm>
          <a:off x="6705111" y="59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128485</xdr:rowOff>
    </xdr:from>
    <xdr:to>
      <xdr:col>55</xdr:col>
      <xdr:colOff>0</xdr:colOff>
      <xdr:row>57</xdr:row>
      <xdr:rowOff>165532</xdr:rowOff>
    </xdr:to>
    <xdr:cxnSp macro="">
      <xdr:nvCxnSpPr>
        <xdr:cNvPr id="346" name="直線コネクタ 345"/>
        <xdr:cNvCxnSpPr/>
      </xdr:nvCxnSpPr>
      <xdr:spPr>
        <a:xfrm flipV="1">
          <a:off x="9639300" y="9901135"/>
          <a:ext cx="838200" cy="3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165532</xdr:rowOff>
    </xdr:from>
    <xdr:to>
      <xdr:col>50</xdr:col>
      <xdr:colOff>114300</xdr:colOff>
      <xdr:row>58</xdr:row>
      <xdr:rowOff>16743</xdr:rowOff>
    </xdr:to>
    <xdr:cxnSp macro="">
      <xdr:nvCxnSpPr>
        <xdr:cNvPr id="349" name="直線コネクタ 348"/>
        <xdr:cNvCxnSpPr/>
      </xdr:nvCxnSpPr>
      <xdr:spPr>
        <a:xfrm flipV="1">
          <a:off x="8750300" y="9938182"/>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16743</xdr:rowOff>
    </xdr:from>
    <xdr:to>
      <xdr:col>45</xdr:col>
      <xdr:colOff>177800</xdr:colOff>
      <xdr:row>58</xdr:row>
      <xdr:rowOff>19836</xdr:rowOff>
    </xdr:to>
    <xdr:cxnSp macro="">
      <xdr:nvCxnSpPr>
        <xdr:cNvPr id="352" name="直線コネクタ 351"/>
        <xdr:cNvCxnSpPr/>
      </xdr:nvCxnSpPr>
      <xdr:spPr>
        <a:xfrm flipV="1">
          <a:off x="7861300" y="9960843"/>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19836</xdr:rowOff>
    </xdr:from>
    <xdr:to>
      <xdr:col>41</xdr:col>
      <xdr:colOff>50800</xdr:colOff>
      <xdr:row>58</xdr:row>
      <xdr:rowOff>29290</xdr:rowOff>
    </xdr:to>
    <xdr:cxnSp macro="">
      <xdr:nvCxnSpPr>
        <xdr:cNvPr id="355" name="直線コネクタ 354"/>
        <xdr:cNvCxnSpPr/>
      </xdr:nvCxnSpPr>
      <xdr:spPr>
        <a:xfrm flipV="1">
          <a:off x="6972300" y="9963936"/>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59241</xdr:rowOff>
    </xdr:from>
    <xdr:to>
      <xdr:col>36</xdr:col>
      <xdr:colOff>165100</xdr:colOff>
      <xdr:row>57</xdr:row>
      <xdr:rowOff>160841</xdr:rowOff>
    </xdr:to>
    <xdr:sp macro="" textlink="">
      <xdr:nvSpPr>
        <xdr:cNvPr id="358" name="フローチャート: 判断 357"/>
        <xdr:cNvSpPr/>
      </xdr:nvSpPr>
      <xdr:spPr>
        <a:xfrm>
          <a:off x="6921500" y="983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5918</xdr:rowOff>
    </xdr:from>
    <xdr:ext cx="534377" cy="259045"/>
    <xdr:sp macro="" textlink="">
      <xdr:nvSpPr>
        <xdr:cNvPr id="359" name="テキスト ボックス 358"/>
        <xdr:cNvSpPr txBox="1"/>
      </xdr:nvSpPr>
      <xdr:spPr>
        <a:xfrm>
          <a:off x="6705111" y="96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77685</xdr:rowOff>
    </xdr:from>
    <xdr:to>
      <xdr:col>55</xdr:col>
      <xdr:colOff>50800</xdr:colOff>
      <xdr:row>58</xdr:row>
      <xdr:rowOff>7835</xdr:rowOff>
    </xdr:to>
    <xdr:sp macro="" textlink="">
      <xdr:nvSpPr>
        <xdr:cNvPr id="365" name="楕円 364"/>
        <xdr:cNvSpPr/>
      </xdr:nvSpPr>
      <xdr:spPr>
        <a:xfrm>
          <a:off x="10426700" y="98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100562</xdr:rowOff>
    </xdr:from>
    <xdr:ext cx="534377" cy="259045"/>
    <xdr:sp macro="" textlink="">
      <xdr:nvSpPr>
        <xdr:cNvPr id="366" name="普通建設事業費該当値テキスト"/>
        <xdr:cNvSpPr txBox="1"/>
      </xdr:nvSpPr>
      <xdr:spPr>
        <a:xfrm>
          <a:off x="10528300" y="97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114732</xdr:rowOff>
    </xdr:from>
    <xdr:to>
      <xdr:col>50</xdr:col>
      <xdr:colOff>165100</xdr:colOff>
      <xdr:row>58</xdr:row>
      <xdr:rowOff>44882</xdr:rowOff>
    </xdr:to>
    <xdr:sp macro="" textlink="">
      <xdr:nvSpPr>
        <xdr:cNvPr id="367" name="楕円 366"/>
        <xdr:cNvSpPr/>
      </xdr:nvSpPr>
      <xdr:spPr>
        <a:xfrm>
          <a:off x="9588500" y="98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36009</xdr:rowOff>
    </xdr:from>
    <xdr:ext cx="534377" cy="259045"/>
    <xdr:sp macro="" textlink="">
      <xdr:nvSpPr>
        <xdr:cNvPr id="368" name="テキスト ボックス 367"/>
        <xdr:cNvSpPr txBox="1"/>
      </xdr:nvSpPr>
      <xdr:spPr>
        <a:xfrm>
          <a:off x="9372111" y="99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137393</xdr:rowOff>
    </xdr:from>
    <xdr:to>
      <xdr:col>46</xdr:col>
      <xdr:colOff>38100</xdr:colOff>
      <xdr:row>58</xdr:row>
      <xdr:rowOff>67543</xdr:rowOff>
    </xdr:to>
    <xdr:sp macro="" textlink="">
      <xdr:nvSpPr>
        <xdr:cNvPr id="369" name="楕円 368"/>
        <xdr:cNvSpPr/>
      </xdr:nvSpPr>
      <xdr:spPr>
        <a:xfrm>
          <a:off x="8699500" y="99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58670</xdr:rowOff>
    </xdr:from>
    <xdr:ext cx="534377" cy="259045"/>
    <xdr:sp macro="" textlink="">
      <xdr:nvSpPr>
        <xdr:cNvPr id="370" name="テキスト ボックス 369"/>
        <xdr:cNvSpPr txBox="1"/>
      </xdr:nvSpPr>
      <xdr:spPr>
        <a:xfrm>
          <a:off x="8483111" y="1000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140486</xdr:rowOff>
    </xdr:from>
    <xdr:to>
      <xdr:col>41</xdr:col>
      <xdr:colOff>101600</xdr:colOff>
      <xdr:row>58</xdr:row>
      <xdr:rowOff>70636</xdr:rowOff>
    </xdr:to>
    <xdr:sp macro="" textlink="">
      <xdr:nvSpPr>
        <xdr:cNvPr id="371" name="楕円 370"/>
        <xdr:cNvSpPr/>
      </xdr:nvSpPr>
      <xdr:spPr>
        <a:xfrm>
          <a:off x="7810500" y="99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61763</xdr:rowOff>
    </xdr:from>
    <xdr:ext cx="534377" cy="259045"/>
    <xdr:sp macro="" textlink="">
      <xdr:nvSpPr>
        <xdr:cNvPr id="372" name="テキスト ボックス 371"/>
        <xdr:cNvSpPr txBox="1"/>
      </xdr:nvSpPr>
      <xdr:spPr>
        <a:xfrm>
          <a:off x="7594111" y="100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149940</xdr:rowOff>
    </xdr:from>
    <xdr:to>
      <xdr:col>36</xdr:col>
      <xdr:colOff>165100</xdr:colOff>
      <xdr:row>58</xdr:row>
      <xdr:rowOff>80090</xdr:rowOff>
    </xdr:to>
    <xdr:sp macro="" textlink="">
      <xdr:nvSpPr>
        <xdr:cNvPr id="373" name="楕円 372"/>
        <xdr:cNvSpPr/>
      </xdr:nvSpPr>
      <xdr:spPr>
        <a:xfrm>
          <a:off x="6921500" y="99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71217</xdr:rowOff>
    </xdr:from>
    <xdr:ext cx="534377" cy="259045"/>
    <xdr:sp macro="" textlink="">
      <xdr:nvSpPr>
        <xdr:cNvPr id="374" name="テキスト ボックス 373"/>
        <xdr:cNvSpPr txBox="1"/>
      </xdr:nvSpPr>
      <xdr:spPr>
        <a:xfrm>
          <a:off x="6705111" y="100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17631</xdr:rowOff>
    </xdr:from>
    <xdr:to>
      <xdr:col>55</xdr:col>
      <xdr:colOff>0</xdr:colOff>
      <xdr:row>79</xdr:row>
      <xdr:rowOff>21231</xdr:rowOff>
    </xdr:to>
    <xdr:cxnSp macro="">
      <xdr:nvCxnSpPr>
        <xdr:cNvPr id="403" name="直線コネクタ 402"/>
        <xdr:cNvCxnSpPr/>
      </xdr:nvCxnSpPr>
      <xdr:spPr>
        <a:xfrm>
          <a:off x="9639300" y="13562181"/>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14900</xdr:rowOff>
    </xdr:from>
    <xdr:to>
      <xdr:col>50</xdr:col>
      <xdr:colOff>114300</xdr:colOff>
      <xdr:row>79</xdr:row>
      <xdr:rowOff>17631</xdr:rowOff>
    </xdr:to>
    <xdr:cxnSp macro="">
      <xdr:nvCxnSpPr>
        <xdr:cNvPr id="406" name="直線コネクタ 405"/>
        <xdr:cNvCxnSpPr/>
      </xdr:nvCxnSpPr>
      <xdr:spPr>
        <a:xfrm>
          <a:off x="8750300" y="13559450"/>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14900</xdr:rowOff>
    </xdr:from>
    <xdr:to>
      <xdr:col>45</xdr:col>
      <xdr:colOff>177800</xdr:colOff>
      <xdr:row>79</xdr:row>
      <xdr:rowOff>15498</xdr:rowOff>
    </xdr:to>
    <xdr:cxnSp macro="">
      <xdr:nvCxnSpPr>
        <xdr:cNvPr id="409" name="直線コネクタ 408"/>
        <xdr:cNvCxnSpPr/>
      </xdr:nvCxnSpPr>
      <xdr:spPr>
        <a:xfrm flipV="1">
          <a:off x="7861300" y="1355945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161620</xdr:rowOff>
    </xdr:from>
    <xdr:to>
      <xdr:col>41</xdr:col>
      <xdr:colOff>50800</xdr:colOff>
      <xdr:row>79</xdr:row>
      <xdr:rowOff>15498</xdr:rowOff>
    </xdr:to>
    <xdr:cxnSp macro="">
      <xdr:nvCxnSpPr>
        <xdr:cNvPr id="412" name="直線コネクタ 411"/>
        <xdr:cNvCxnSpPr/>
      </xdr:nvCxnSpPr>
      <xdr:spPr>
        <a:xfrm>
          <a:off x="6972300" y="13534720"/>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155091</xdr:rowOff>
    </xdr:from>
    <xdr:to>
      <xdr:col>36</xdr:col>
      <xdr:colOff>165100</xdr:colOff>
      <xdr:row>78</xdr:row>
      <xdr:rowOff>85241</xdr:rowOff>
    </xdr:to>
    <xdr:sp macro="" textlink="">
      <xdr:nvSpPr>
        <xdr:cNvPr id="415" name="フローチャート: 判断 414"/>
        <xdr:cNvSpPr/>
      </xdr:nvSpPr>
      <xdr:spPr>
        <a:xfrm>
          <a:off x="6921500" y="133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101768</xdr:rowOff>
    </xdr:from>
    <xdr:ext cx="534377" cy="259045"/>
    <xdr:sp macro="" textlink="">
      <xdr:nvSpPr>
        <xdr:cNvPr id="416" name="テキスト ボックス 415"/>
        <xdr:cNvSpPr txBox="1"/>
      </xdr:nvSpPr>
      <xdr:spPr>
        <a:xfrm>
          <a:off x="6705111" y="131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141881</xdr:rowOff>
    </xdr:from>
    <xdr:to>
      <xdr:col>55</xdr:col>
      <xdr:colOff>50800</xdr:colOff>
      <xdr:row>79</xdr:row>
      <xdr:rowOff>72031</xdr:rowOff>
    </xdr:to>
    <xdr:sp macro="" textlink="">
      <xdr:nvSpPr>
        <xdr:cNvPr id="422" name="楕円 421"/>
        <xdr:cNvSpPr/>
      </xdr:nvSpPr>
      <xdr:spPr>
        <a:xfrm>
          <a:off x="10426700" y="135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138281</xdr:rowOff>
    </xdr:from>
    <xdr:to>
      <xdr:col>50</xdr:col>
      <xdr:colOff>165100</xdr:colOff>
      <xdr:row>79</xdr:row>
      <xdr:rowOff>68431</xdr:rowOff>
    </xdr:to>
    <xdr:sp macro="" textlink="">
      <xdr:nvSpPr>
        <xdr:cNvPr id="424" name="楕円 423"/>
        <xdr:cNvSpPr/>
      </xdr:nvSpPr>
      <xdr:spPr>
        <a:xfrm>
          <a:off x="9588500" y="135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59558</xdr:rowOff>
    </xdr:from>
    <xdr:ext cx="469744" cy="259045"/>
    <xdr:sp macro="" textlink="">
      <xdr:nvSpPr>
        <xdr:cNvPr id="425" name="テキスト ボックス 424"/>
        <xdr:cNvSpPr txBox="1"/>
      </xdr:nvSpPr>
      <xdr:spPr>
        <a:xfrm>
          <a:off x="9404428" y="136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135550</xdr:rowOff>
    </xdr:from>
    <xdr:to>
      <xdr:col>46</xdr:col>
      <xdr:colOff>38100</xdr:colOff>
      <xdr:row>79</xdr:row>
      <xdr:rowOff>65700</xdr:rowOff>
    </xdr:to>
    <xdr:sp macro="" textlink="">
      <xdr:nvSpPr>
        <xdr:cNvPr id="426" name="楕円 425"/>
        <xdr:cNvSpPr/>
      </xdr:nvSpPr>
      <xdr:spPr>
        <a:xfrm>
          <a:off x="8699500" y="135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56827</xdr:rowOff>
    </xdr:from>
    <xdr:ext cx="469744" cy="259045"/>
    <xdr:sp macro="" textlink="">
      <xdr:nvSpPr>
        <xdr:cNvPr id="427" name="テキスト ボックス 426"/>
        <xdr:cNvSpPr txBox="1"/>
      </xdr:nvSpPr>
      <xdr:spPr>
        <a:xfrm>
          <a:off x="8515428" y="136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136148</xdr:rowOff>
    </xdr:from>
    <xdr:to>
      <xdr:col>41</xdr:col>
      <xdr:colOff>101600</xdr:colOff>
      <xdr:row>79</xdr:row>
      <xdr:rowOff>66298</xdr:rowOff>
    </xdr:to>
    <xdr:sp macro="" textlink="">
      <xdr:nvSpPr>
        <xdr:cNvPr id="428" name="楕円 427"/>
        <xdr:cNvSpPr/>
      </xdr:nvSpPr>
      <xdr:spPr>
        <a:xfrm>
          <a:off x="7810500" y="135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57425</xdr:rowOff>
    </xdr:from>
    <xdr:ext cx="469744" cy="259045"/>
    <xdr:sp macro="" textlink="">
      <xdr:nvSpPr>
        <xdr:cNvPr id="429" name="テキスト ボックス 428"/>
        <xdr:cNvSpPr txBox="1"/>
      </xdr:nvSpPr>
      <xdr:spPr>
        <a:xfrm>
          <a:off x="7626428" y="1360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110820</xdr:rowOff>
    </xdr:from>
    <xdr:to>
      <xdr:col>36</xdr:col>
      <xdr:colOff>165100</xdr:colOff>
      <xdr:row>79</xdr:row>
      <xdr:rowOff>40970</xdr:rowOff>
    </xdr:to>
    <xdr:sp macro="" textlink="">
      <xdr:nvSpPr>
        <xdr:cNvPr id="430" name="楕円 429"/>
        <xdr:cNvSpPr/>
      </xdr:nvSpPr>
      <xdr:spPr>
        <a:xfrm>
          <a:off x="6921500" y="134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32097</xdr:rowOff>
    </xdr:from>
    <xdr:ext cx="534377" cy="259045"/>
    <xdr:sp macro="" textlink="">
      <xdr:nvSpPr>
        <xdr:cNvPr id="431" name="テキスト ボックス 430"/>
        <xdr:cNvSpPr txBox="1"/>
      </xdr:nvSpPr>
      <xdr:spPr>
        <a:xfrm>
          <a:off x="6705111" y="135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95667</xdr:rowOff>
    </xdr:from>
    <xdr:to>
      <xdr:col>55</xdr:col>
      <xdr:colOff>0</xdr:colOff>
      <xdr:row>96</xdr:row>
      <xdr:rowOff>139047</xdr:rowOff>
    </xdr:to>
    <xdr:cxnSp macro="">
      <xdr:nvCxnSpPr>
        <xdr:cNvPr id="462" name="直線コネクタ 461"/>
        <xdr:cNvCxnSpPr/>
      </xdr:nvCxnSpPr>
      <xdr:spPr>
        <a:xfrm flipV="1">
          <a:off x="9639300" y="16383417"/>
          <a:ext cx="838200" cy="2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139047</xdr:rowOff>
    </xdr:from>
    <xdr:to>
      <xdr:col>50</xdr:col>
      <xdr:colOff>114300</xdr:colOff>
      <xdr:row>97</xdr:row>
      <xdr:rowOff>45746</xdr:rowOff>
    </xdr:to>
    <xdr:cxnSp macro="">
      <xdr:nvCxnSpPr>
        <xdr:cNvPr id="465" name="直線コネクタ 464"/>
        <xdr:cNvCxnSpPr/>
      </xdr:nvCxnSpPr>
      <xdr:spPr>
        <a:xfrm flipV="1">
          <a:off x="8750300" y="16598247"/>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45746</xdr:rowOff>
    </xdr:from>
    <xdr:to>
      <xdr:col>45</xdr:col>
      <xdr:colOff>177800</xdr:colOff>
      <xdr:row>97</xdr:row>
      <xdr:rowOff>67397</xdr:rowOff>
    </xdr:to>
    <xdr:cxnSp macro="">
      <xdr:nvCxnSpPr>
        <xdr:cNvPr id="468" name="直線コネクタ 467"/>
        <xdr:cNvCxnSpPr/>
      </xdr:nvCxnSpPr>
      <xdr:spPr>
        <a:xfrm flipV="1">
          <a:off x="7861300" y="16676396"/>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67397</xdr:rowOff>
    </xdr:from>
    <xdr:to>
      <xdr:col>41</xdr:col>
      <xdr:colOff>50800</xdr:colOff>
      <xdr:row>98</xdr:row>
      <xdr:rowOff>29766</xdr:rowOff>
    </xdr:to>
    <xdr:cxnSp macro="">
      <xdr:nvCxnSpPr>
        <xdr:cNvPr id="471" name="直線コネクタ 470"/>
        <xdr:cNvCxnSpPr/>
      </xdr:nvCxnSpPr>
      <xdr:spPr>
        <a:xfrm flipV="1">
          <a:off x="6972300" y="16698047"/>
          <a:ext cx="889000" cy="1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129111</xdr:rowOff>
    </xdr:from>
    <xdr:to>
      <xdr:col>36</xdr:col>
      <xdr:colOff>165100</xdr:colOff>
      <xdr:row>98</xdr:row>
      <xdr:rowOff>59261</xdr:rowOff>
    </xdr:to>
    <xdr:sp macro="" textlink="">
      <xdr:nvSpPr>
        <xdr:cNvPr id="474" name="フローチャート: 判断 473"/>
        <xdr:cNvSpPr/>
      </xdr:nvSpPr>
      <xdr:spPr>
        <a:xfrm>
          <a:off x="6921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75788</xdr:rowOff>
    </xdr:from>
    <xdr:ext cx="534377" cy="259045"/>
    <xdr:sp macro="" textlink="">
      <xdr:nvSpPr>
        <xdr:cNvPr id="475" name="テキスト ボックス 474"/>
        <xdr:cNvSpPr txBox="1"/>
      </xdr:nvSpPr>
      <xdr:spPr>
        <a:xfrm>
          <a:off x="6705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44867</xdr:rowOff>
    </xdr:from>
    <xdr:to>
      <xdr:col>55</xdr:col>
      <xdr:colOff>50800</xdr:colOff>
      <xdr:row>95</xdr:row>
      <xdr:rowOff>146467</xdr:rowOff>
    </xdr:to>
    <xdr:sp macro="" textlink="">
      <xdr:nvSpPr>
        <xdr:cNvPr id="481" name="楕円 480"/>
        <xdr:cNvSpPr/>
      </xdr:nvSpPr>
      <xdr:spPr>
        <a:xfrm>
          <a:off x="10426700" y="163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67744</xdr:rowOff>
    </xdr:from>
    <xdr:ext cx="534377" cy="259045"/>
    <xdr:sp macro="" textlink="">
      <xdr:nvSpPr>
        <xdr:cNvPr id="482" name="普通建設事業費 （ うち更新整備　）該当値テキスト"/>
        <xdr:cNvSpPr txBox="1"/>
      </xdr:nvSpPr>
      <xdr:spPr>
        <a:xfrm>
          <a:off x="10528300" y="161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88247</xdr:rowOff>
    </xdr:from>
    <xdr:to>
      <xdr:col>50</xdr:col>
      <xdr:colOff>165100</xdr:colOff>
      <xdr:row>97</xdr:row>
      <xdr:rowOff>18397</xdr:rowOff>
    </xdr:to>
    <xdr:sp macro="" textlink="">
      <xdr:nvSpPr>
        <xdr:cNvPr id="483" name="楕円 482"/>
        <xdr:cNvSpPr/>
      </xdr:nvSpPr>
      <xdr:spPr>
        <a:xfrm>
          <a:off x="9588500" y="165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34924</xdr:rowOff>
    </xdr:from>
    <xdr:ext cx="534377" cy="259045"/>
    <xdr:sp macro="" textlink="">
      <xdr:nvSpPr>
        <xdr:cNvPr id="484" name="テキスト ボックス 483"/>
        <xdr:cNvSpPr txBox="1"/>
      </xdr:nvSpPr>
      <xdr:spPr>
        <a:xfrm>
          <a:off x="9372111" y="163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166396</xdr:rowOff>
    </xdr:from>
    <xdr:to>
      <xdr:col>46</xdr:col>
      <xdr:colOff>38100</xdr:colOff>
      <xdr:row>97</xdr:row>
      <xdr:rowOff>96546</xdr:rowOff>
    </xdr:to>
    <xdr:sp macro="" textlink="">
      <xdr:nvSpPr>
        <xdr:cNvPr id="485" name="楕円 484"/>
        <xdr:cNvSpPr/>
      </xdr:nvSpPr>
      <xdr:spPr>
        <a:xfrm>
          <a:off x="8699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113073</xdr:rowOff>
    </xdr:from>
    <xdr:ext cx="534377" cy="259045"/>
    <xdr:sp macro="" textlink="">
      <xdr:nvSpPr>
        <xdr:cNvPr id="486" name="テキスト ボックス 485"/>
        <xdr:cNvSpPr txBox="1"/>
      </xdr:nvSpPr>
      <xdr:spPr>
        <a:xfrm>
          <a:off x="8483111" y="1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16597</xdr:rowOff>
    </xdr:from>
    <xdr:to>
      <xdr:col>41</xdr:col>
      <xdr:colOff>101600</xdr:colOff>
      <xdr:row>97</xdr:row>
      <xdr:rowOff>118197</xdr:rowOff>
    </xdr:to>
    <xdr:sp macro="" textlink="">
      <xdr:nvSpPr>
        <xdr:cNvPr id="487" name="楕円 486"/>
        <xdr:cNvSpPr/>
      </xdr:nvSpPr>
      <xdr:spPr>
        <a:xfrm>
          <a:off x="7810500" y="166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134724</xdr:rowOff>
    </xdr:from>
    <xdr:ext cx="534377" cy="259045"/>
    <xdr:sp macro="" textlink="">
      <xdr:nvSpPr>
        <xdr:cNvPr id="488" name="テキスト ボックス 487"/>
        <xdr:cNvSpPr txBox="1"/>
      </xdr:nvSpPr>
      <xdr:spPr>
        <a:xfrm>
          <a:off x="7594111" y="1642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150416</xdr:rowOff>
    </xdr:from>
    <xdr:to>
      <xdr:col>36</xdr:col>
      <xdr:colOff>165100</xdr:colOff>
      <xdr:row>98</xdr:row>
      <xdr:rowOff>80566</xdr:rowOff>
    </xdr:to>
    <xdr:sp macro="" textlink="">
      <xdr:nvSpPr>
        <xdr:cNvPr id="489" name="楕円 488"/>
        <xdr:cNvSpPr/>
      </xdr:nvSpPr>
      <xdr:spPr>
        <a:xfrm>
          <a:off x="6921500" y="167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71693</xdr:rowOff>
    </xdr:from>
    <xdr:ext cx="534377" cy="259045"/>
    <xdr:sp macro="" textlink="">
      <xdr:nvSpPr>
        <xdr:cNvPr id="490" name="テキスト ボックス 489"/>
        <xdr:cNvSpPr txBox="1"/>
      </xdr:nvSpPr>
      <xdr:spPr>
        <a:xfrm>
          <a:off x="6705111" y="168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163970</xdr:rowOff>
    </xdr:from>
    <xdr:to>
      <xdr:col>85</xdr:col>
      <xdr:colOff>127000</xdr:colOff>
      <xdr:row>37</xdr:row>
      <xdr:rowOff>166421</xdr:rowOff>
    </xdr:to>
    <xdr:cxnSp macro="">
      <xdr:nvCxnSpPr>
        <xdr:cNvPr id="519" name="直線コネクタ 518"/>
        <xdr:cNvCxnSpPr/>
      </xdr:nvCxnSpPr>
      <xdr:spPr>
        <a:xfrm flipV="1">
          <a:off x="15481300" y="6507620"/>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166421</xdr:rowOff>
    </xdr:from>
    <xdr:to>
      <xdr:col>81</xdr:col>
      <xdr:colOff>50800</xdr:colOff>
      <xdr:row>39</xdr:row>
      <xdr:rowOff>34163</xdr:rowOff>
    </xdr:to>
    <xdr:cxnSp macro="">
      <xdr:nvCxnSpPr>
        <xdr:cNvPr id="522" name="直線コネクタ 521"/>
        <xdr:cNvCxnSpPr/>
      </xdr:nvCxnSpPr>
      <xdr:spPr>
        <a:xfrm flipV="1">
          <a:off x="14592300" y="6510071"/>
          <a:ext cx="889000" cy="2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15329</xdr:rowOff>
    </xdr:from>
    <xdr:to>
      <xdr:col>76</xdr:col>
      <xdr:colOff>114300</xdr:colOff>
      <xdr:row>39</xdr:row>
      <xdr:rowOff>34163</xdr:rowOff>
    </xdr:to>
    <xdr:cxnSp macro="">
      <xdr:nvCxnSpPr>
        <xdr:cNvPr id="525" name="直線コネクタ 524"/>
        <xdr:cNvCxnSpPr/>
      </xdr:nvCxnSpPr>
      <xdr:spPr>
        <a:xfrm>
          <a:off x="13703300" y="6701879"/>
          <a:ext cx="8890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15329</xdr:rowOff>
    </xdr:from>
    <xdr:to>
      <xdr:col>71</xdr:col>
      <xdr:colOff>177800</xdr:colOff>
      <xdr:row>39</xdr:row>
      <xdr:rowOff>42176</xdr:rowOff>
    </xdr:to>
    <xdr:cxnSp macro="">
      <xdr:nvCxnSpPr>
        <xdr:cNvPr id="528" name="直線コネクタ 527"/>
        <xdr:cNvCxnSpPr/>
      </xdr:nvCxnSpPr>
      <xdr:spPr>
        <a:xfrm flipV="1">
          <a:off x="12814300" y="6701879"/>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133680</xdr:rowOff>
    </xdr:from>
    <xdr:to>
      <xdr:col>67</xdr:col>
      <xdr:colOff>101600</xdr:colOff>
      <xdr:row>39</xdr:row>
      <xdr:rowOff>63830</xdr:rowOff>
    </xdr:to>
    <xdr:sp macro="" textlink="">
      <xdr:nvSpPr>
        <xdr:cNvPr id="531" name="フローチャート: 判断 530"/>
        <xdr:cNvSpPr/>
      </xdr:nvSpPr>
      <xdr:spPr>
        <a:xfrm>
          <a:off x="12763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80357</xdr:rowOff>
    </xdr:from>
    <xdr:ext cx="469744" cy="259045"/>
    <xdr:sp macro="" textlink="">
      <xdr:nvSpPr>
        <xdr:cNvPr id="532" name="テキスト ボックス 531"/>
        <xdr:cNvSpPr txBox="1"/>
      </xdr:nvSpPr>
      <xdr:spPr>
        <a:xfrm>
          <a:off x="12579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113170</xdr:rowOff>
    </xdr:from>
    <xdr:to>
      <xdr:col>85</xdr:col>
      <xdr:colOff>177800</xdr:colOff>
      <xdr:row>38</xdr:row>
      <xdr:rowOff>43320</xdr:rowOff>
    </xdr:to>
    <xdr:sp macro="" textlink="">
      <xdr:nvSpPr>
        <xdr:cNvPr id="538" name="楕円 537"/>
        <xdr:cNvSpPr/>
      </xdr:nvSpPr>
      <xdr:spPr>
        <a:xfrm>
          <a:off x="16268700" y="6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136047</xdr:rowOff>
    </xdr:from>
    <xdr:ext cx="534377" cy="259045"/>
    <xdr:sp macro="" textlink="">
      <xdr:nvSpPr>
        <xdr:cNvPr id="539" name="災害復旧事業費該当値テキスト"/>
        <xdr:cNvSpPr txBox="1"/>
      </xdr:nvSpPr>
      <xdr:spPr>
        <a:xfrm>
          <a:off x="16370300" y="63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115621</xdr:rowOff>
    </xdr:from>
    <xdr:to>
      <xdr:col>81</xdr:col>
      <xdr:colOff>101600</xdr:colOff>
      <xdr:row>38</xdr:row>
      <xdr:rowOff>45771</xdr:rowOff>
    </xdr:to>
    <xdr:sp macro="" textlink="">
      <xdr:nvSpPr>
        <xdr:cNvPr id="540" name="楕円 539"/>
        <xdr:cNvSpPr/>
      </xdr:nvSpPr>
      <xdr:spPr>
        <a:xfrm>
          <a:off x="15430500" y="64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62298</xdr:rowOff>
    </xdr:from>
    <xdr:ext cx="534377" cy="259045"/>
    <xdr:sp macro="" textlink="">
      <xdr:nvSpPr>
        <xdr:cNvPr id="541" name="テキスト ボックス 540"/>
        <xdr:cNvSpPr txBox="1"/>
      </xdr:nvSpPr>
      <xdr:spPr>
        <a:xfrm>
          <a:off x="15214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154813</xdr:rowOff>
    </xdr:from>
    <xdr:to>
      <xdr:col>76</xdr:col>
      <xdr:colOff>165100</xdr:colOff>
      <xdr:row>39</xdr:row>
      <xdr:rowOff>84963</xdr:rowOff>
    </xdr:to>
    <xdr:sp macro="" textlink="">
      <xdr:nvSpPr>
        <xdr:cNvPr id="542" name="楕円 541"/>
        <xdr:cNvSpPr/>
      </xdr:nvSpPr>
      <xdr:spPr>
        <a:xfrm>
          <a:off x="1454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76090</xdr:rowOff>
    </xdr:from>
    <xdr:ext cx="378565" cy="259045"/>
    <xdr:sp macro="" textlink="">
      <xdr:nvSpPr>
        <xdr:cNvPr id="543" name="テキスト ボックス 542"/>
        <xdr:cNvSpPr txBox="1"/>
      </xdr:nvSpPr>
      <xdr:spPr>
        <a:xfrm>
          <a:off x="14403017" y="676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135979</xdr:rowOff>
    </xdr:from>
    <xdr:to>
      <xdr:col>72</xdr:col>
      <xdr:colOff>38100</xdr:colOff>
      <xdr:row>39</xdr:row>
      <xdr:rowOff>66129</xdr:rowOff>
    </xdr:to>
    <xdr:sp macro="" textlink="">
      <xdr:nvSpPr>
        <xdr:cNvPr id="544" name="楕円 543"/>
        <xdr:cNvSpPr/>
      </xdr:nvSpPr>
      <xdr:spPr>
        <a:xfrm>
          <a:off x="13652500" y="66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82656</xdr:rowOff>
    </xdr:from>
    <xdr:ext cx="469744" cy="259045"/>
    <xdr:sp macro="" textlink="">
      <xdr:nvSpPr>
        <xdr:cNvPr id="545" name="テキスト ボックス 544"/>
        <xdr:cNvSpPr txBox="1"/>
      </xdr:nvSpPr>
      <xdr:spPr>
        <a:xfrm>
          <a:off x="13468428" y="64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162826</xdr:rowOff>
    </xdr:from>
    <xdr:to>
      <xdr:col>67</xdr:col>
      <xdr:colOff>101600</xdr:colOff>
      <xdr:row>39</xdr:row>
      <xdr:rowOff>92976</xdr:rowOff>
    </xdr:to>
    <xdr:sp macro="" textlink="">
      <xdr:nvSpPr>
        <xdr:cNvPr id="546" name="楕円 545"/>
        <xdr:cNvSpPr/>
      </xdr:nvSpPr>
      <xdr:spPr>
        <a:xfrm>
          <a:off x="12763500" y="66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84103</xdr:rowOff>
    </xdr:from>
    <xdr:ext cx="378565" cy="259045"/>
    <xdr:sp macro="" textlink="">
      <xdr:nvSpPr>
        <xdr:cNvPr id="547" name="テキスト ボックス 546"/>
        <xdr:cNvSpPr txBox="1"/>
      </xdr:nvSpPr>
      <xdr:spPr>
        <a:xfrm>
          <a:off x="12625017" y="677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88468</xdr:rowOff>
    </xdr:from>
    <xdr:to>
      <xdr:col>85</xdr:col>
      <xdr:colOff>127000</xdr:colOff>
      <xdr:row>75</xdr:row>
      <xdr:rowOff>102806</xdr:rowOff>
    </xdr:to>
    <xdr:cxnSp macro="">
      <xdr:nvCxnSpPr>
        <xdr:cNvPr id="625" name="直線コネクタ 624"/>
        <xdr:cNvCxnSpPr/>
      </xdr:nvCxnSpPr>
      <xdr:spPr>
        <a:xfrm>
          <a:off x="15481300" y="12947218"/>
          <a:ext cx="8382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88468</xdr:rowOff>
    </xdr:from>
    <xdr:to>
      <xdr:col>81</xdr:col>
      <xdr:colOff>50800</xdr:colOff>
      <xdr:row>75</xdr:row>
      <xdr:rowOff>107658</xdr:rowOff>
    </xdr:to>
    <xdr:cxnSp macro="">
      <xdr:nvCxnSpPr>
        <xdr:cNvPr id="628" name="直線コネクタ 627"/>
        <xdr:cNvCxnSpPr/>
      </xdr:nvCxnSpPr>
      <xdr:spPr>
        <a:xfrm flipV="1">
          <a:off x="14592300" y="12947218"/>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87744</xdr:rowOff>
    </xdr:from>
    <xdr:to>
      <xdr:col>76</xdr:col>
      <xdr:colOff>114300</xdr:colOff>
      <xdr:row>75</xdr:row>
      <xdr:rowOff>107658</xdr:rowOff>
    </xdr:to>
    <xdr:cxnSp macro="">
      <xdr:nvCxnSpPr>
        <xdr:cNvPr id="631" name="直線コネクタ 630"/>
        <xdr:cNvCxnSpPr/>
      </xdr:nvCxnSpPr>
      <xdr:spPr>
        <a:xfrm>
          <a:off x="13703300" y="12946494"/>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71133</xdr:rowOff>
    </xdr:from>
    <xdr:to>
      <xdr:col>71</xdr:col>
      <xdr:colOff>177800</xdr:colOff>
      <xdr:row>75</xdr:row>
      <xdr:rowOff>87744</xdr:rowOff>
    </xdr:to>
    <xdr:cxnSp macro="">
      <xdr:nvCxnSpPr>
        <xdr:cNvPr id="634" name="直線コネクタ 633"/>
        <xdr:cNvCxnSpPr/>
      </xdr:nvCxnSpPr>
      <xdr:spPr>
        <a:xfrm>
          <a:off x="12814300" y="1292988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11354</xdr:rowOff>
    </xdr:from>
    <xdr:to>
      <xdr:col>67</xdr:col>
      <xdr:colOff>101600</xdr:colOff>
      <xdr:row>74</xdr:row>
      <xdr:rowOff>112954</xdr:rowOff>
    </xdr:to>
    <xdr:sp macro="" textlink="">
      <xdr:nvSpPr>
        <xdr:cNvPr id="637" name="フローチャート: 判断 636"/>
        <xdr:cNvSpPr/>
      </xdr:nvSpPr>
      <xdr:spPr>
        <a:xfrm>
          <a:off x="12763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129481</xdr:rowOff>
    </xdr:from>
    <xdr:ext cx="534377" cy="259045"/>
    <xdr:sp macro="" textlink="">
      <xdr:nvSpPr>
        <xdr:cNvPr id="638" name="テキスト ボックス 637"/>
        <xdr:cNvSpPr txBox="1"/>
      </xdr:nvSpPr>
      <xdr:spPr>
        <a:xfrm>
          <a:off x="12547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52006</xdr:rowOff>
    </xdr:from>
    <xdr:to>
      <xdr:col>85</xdr:col>
      <xdr:colOff>177800</xdr:colOff>
      <xdr:row>75</xdr:row>
      <xdr:rowOff>153606</xdr:rowOff>
    </xdr:to>
    <xdr:sp macro="" textlink="">
      <xdr:nvSpPr>
        <xdr:cNvPr id="644" name="楕円 643"/>
        <xdr:cNvSpPr/>
      </xdr:nvSpPr>
      <xdr:spPr>
        <a:xfrm>
          <a:off x="16268700" y="129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30433</xdr:rowOff>
    </xdr:from>
    <xdr:ext cx="534377" cy="259045"/>
    <xdr:sp macro="" textlink="">
      <xdr:nvSpPr>
        <xdr:cNvPr id="645" name="公債費該当値テキスト"/>
        <xdr:cNvSpPr txBox="1"/>
      </xdr:nvSpPr>
      <xdr:spPr>
        <a:xfrm>
          <a:off x="16370300" y="128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37668</xdr:rowOff>
    </xdr:from>
    <xdr:to>
      <xdr:col>81</xdr:col>
      <xdr:colOff>101600</xdr:colOff>
      <xdr:row>75</xdr:row>
      <xdr:rowOff>139268</xdr:rowOff>
    </xdr:to>
    <xdr:sp macro="" textlink="">
      <xdr:nvSpPr>
        <xdr:cNvPr id="646" name="楕円 645"/>
        <xdr:cNvSpPr/>
      </xdr:nvSpPr>
      <xdr:spPr>
        <a:xfrm>
          <a:off x="15430500" y="128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155795</xdr:rowOff>
    </xdr:from>
    <xdr:ext cx="534377" cy="259045"/>
    <xdr:sp macro="" textlink="">
      <xdr:nvSpPr>
        <xdr:cNvPr id="647" name="テキスト ボックス 646"/>
        <xdr:cNvSpPr txBox="1"/>
      </xdr:nvSpPr>
      <xdr:spPr>
        <a:xfrm>
          <a:off x="15214111" y="126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56858</xdr:rowOff>
    </xdr:from>
    <xdr:to>
      <xdr:col>76</xdr:col>
      <xdr:colOff>165100</xdr:colOff>
      <xdr:row>75</xdr:row>
      <xdr:rowOff>158459</xdr:rowOff>
    </xdr:to>
    <xdr:sp macro="" textlink="">
      <xdr:nvSpPr>
        <xdr:cNvPr id="648" name="楕円 647"/>
        <xdr:cNvSpPr/>
      </xdr:nvSpPr>
      <xdr:spPr>
        <a:xfrm>
          <a:off x="14541500" y="12915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149586</xdr:rowOff>
    </xdr:from>
    <xdr:ext cx="534377" cy="259045"/>
    <xdr:sp macro="" textlink="">
      <xdr:nvSpPr>
        <xdr:cNvPr id="649" name="テキスト ボックス 648"/>
        <xdr:cNvSpPr txBox="1"/>
      </xdr:nvSpPr>
      <xdr:spPr>
        <a:xfrm>
          <a:off x="14325111" y="130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36944</xdr:rowOff>
    </xdr:from>
    <xdr:to>
      <xdr:col>72</xdr:col>
      <xdr:colOff>38100</xdr:colOff>
      <xdr:row>75</xdr:row>
      <xdr:rowOff>138544</xdr:rowOff>
    </xdr:to>
    <xdr:sp macro="" textlink="">
      <xdr:nvSpPr>
        <xdr:cNvPr id="650" name="楕円 649"/>
        <xdr:cNvSpPr/>
      </xdr:nvSpPr>
      <xdr:spPr>
        <a:xfrm>
          <a:off x="13652500" y="128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129672</xdr:rowOff>
    </xdr:from>
    <xdr:ext cx="534377" cy="259045"/>
    <xdr:sp macro="" textlink="">
      <xdr:nvSpPr>
        <xdr:cNvPr id="651" name="テキスト ボックス 650"/>
        <xdr:cNvSpPr txBox="1"/>
      </xdr:nvSpPr>
      <xdr:spPr>
        <a:xfrm>
          <a:off x="13436111" y="129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20333</xdr:rowOff>
    </xdr:from>
    <xdr:to>
      <xdr:col>67</xdr:col>
      <xdr:colOff>101600</xdr:colOff>
      <xdr:row>75</xdr:row>
      <xdr:rowOff>121933</xdr:rowOff>
    </xdr:to>
    <xdr:sp macro="" textlink="">
      <xdr:nvSpPr>
        <xdr:cNvPr id="652" name="楕円 651"/>
        <xdr:cNvSpPr/>
      </xdr:nvSpPr>
      <xdr:spPr>
        <a:xfrm>
          <a:off x="12763500" y="128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113059</xdr:rowOff>
    </xdr:from>
    <xdr:ext cx="534377" cy="259045"/>
    <xdr:sp macro="" textlink="">
      <xdr:nvSpPr>
        <xdr:cNvPr id="653" name="テキスト ボックス 652"/>
        <xdr:cNvSpPr txBox="1"/>
      </xdr:nvSpPr>
      <xdr:spPr>
        <a:xfrm>
          <a:off x="12547111" y="129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119706</xdr:rowOff>
    </xdr:from>
    <xdr:to>
      <xdr:col>85</xdr:col>
      <xdr:colOff>127000</xdr:colOff>
      <xdr:row>98</xdr:row>
      <xdr:rowOff>124040</xdr:rowOff>
    </xdr:to>
    <xdr:cxnSp macro="">
      <xdr:nvCxnSpPr>
        <xdr:cNvPr id="680" name="直線コネクタ 679"/>
        <xdr:cNvCxnSpPr/>
      </xdr:nvCxnSpPr>
      <xdr:spPr>
        <a:xfrm flipV="1">
          <a:off x="15481300" y="16921806"/>
          <a:ext cx="8382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113489</xdr:rowOff>
    </xdr:from>
    <xdr:to>
      <xdr:col>81</xdr:col>
      <xdr:colOff>50800</xdr:colOff>
      <xdr:row>98</xdr:row>
      <xdr:rowOff>124040</xdr:rowOff>
    </xdr:to>
    <xdr:cxnSp macro="">
      <xdr:nvCxnSpPr>
        <xdr:cNvPr id="683" name="直線コネクタ 682"/>
        <xdr:cNvCxnSpPr/>
      </xdr:nvCxnSpPr>
      <xdr:spPr>
        <a:xfrm>
          <a:off x="14592300" y="16915589"/>
          <a:ext cx="8890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113489</xdr:rowOff>
    </xdr:from>
    <xdr:to>
      <xdr:col>76</xdr:col>
      <xdr:colOff>114300</xdr:colOff>
      <xdr:row>98</xdr:row>
      <xdr:rowOff>115094</xdr:rowOff>
    </xdr:to>
    <xdr:cxnSp macro="">
      <xdr:nvCxnSpPr>
        <xdr:cNvPr id="686" name="直線コネクタ 685"/>
        <xdr:cNvCxnSpPr/>
      </xdr:nvCxnSpPr>
      <xdr:spPr>
        <a:xfrm flipV="1">
          <a:off x="13703300" y="16915589"/>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115094</xdr:rowOff>
    </xdr:from>
    <xdr:to>
      <xdr:col>71</xdr:col>
      <xdr:colOff>177800</xdr:colOff>
      <xdr:row>98</xdr:row>
      <xdr:rowOff>117494</xdr:rowOff>
    </xdr:to>
    <xdr:cxnSp macro="">
      <xdr:nvCxnSpPr>
        <xdr:cNvPr id="689" name="直線コネクタ 688"/>
        <xdr:cNvCxnSpPr/>
      </xdr:nvCxnSpPr>
      <xdr:spPr>
        <a:xfrm flipV="1">
          <a:off x="12814300" y="1691719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92" name="フローチャート: 判断 691"/>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3" name="テキスト ボックス 692"/>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68906</xdr:rowOff>
    </xdr:from>
    <xdr:to>
      <xdr:col>85</xdr:col>
      <xdr:colOff>177800</xdr:colOff>
      <xdr:row>98</xdr:row>
      <xdr:rowOff>170506</xdr:rowOff>
    </xdr:to>
    <xdr:sp macro="" textlink="">
      <xdr:nvSpPr>
        <xdr:cNvPr id="699" name="楕円 698"/>
        <xdr:cNvSpPr/>
      </xdr:nvSpPr>
      <xdr:spPr>
        <a:xfrm>
          <a:off x="16268700" y="168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73240</xdr:rowOff>
    </xdr:from>
    <xdr:to>
      <xdr:col>81</xdr:col>
      <xdr:colOff>101600</xdr:colOff>
      <xdr:row>99</xdr:row>
      <xdr:rowOff>3390</xdr:rowOff>
    </xdr:to>
    <xdr:sp macro="" textlink="">
      <xdr:nvSpPr>
        <xdr:cNvPr id="701" name="楕円 700"/>
        <xdr:cNvSpPr/>
      </xdr:nvSpPr>
      <xdr:spPr>
        <a:xfrm>
          <a:off x="154305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165967</xdr:rowOff>
    </xdr:from>
    <xdr:ext cx="469744" cy="259045"/>
    <xdr:sp macro="" textlink="">
      <xdr:nvSpPr>
        <xdr:cNvPr id="702" name="テキスト ボックス 701"/>
        <xdr:cNvSpPr txBox="1"/>
      </xdr:nvSpPr>
      <xdr:spPr>
        <a:xfrm>
          <a:off x="15246428" y="169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62689</xdr:rowOff>
    </xdr:from>
    <xdr:to>
      <xdr:col>76</xdr:col>
      <xdr:colOff>165100</xdr:colOff>
      <xdr:row>98</xdr:row>
      <xdr:rowOff>164289</xdr:rowOff>
    </xdr:to>
    <xdr:sp macro="" textlink="">
      <xdr:nvSpPr>
        <xdr:cNvPr id="703" name="楕円 702"/>
        <xdr:cNvSpPr/>
      </xdr:nvSpPr>
      <xdr:spPr>
        <a:xfrm>
          <a:off x="14541500" y="168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155416</xdr:rowOff>
    </xdr:from>
    <xdr:ext cx="469744" cy="259045"/>
    <xdr:sp macro="" textlink="">
      <xdr:nvSpPr>
        <xdr:cNvPr id="704" name="テキスト ボックス 703"/>
        <xdr:cNvSpPr txBox="1"/>
      </xdr:nvSpPr>
      <xdr:spPr>
        <a:xfrm>
          <a:off x="14357428" y="169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64294</xdr:rowOff>
    </xdr:from>
    <xdr:to>
      <xdr:col>72</xdr:col>
      <xdr:colOff>38100</xdr:colOff>
      <xdr:row>98</xdr:row>
      <xdr:rowOff>165894</xdr:rowOff>
    </xdr:to>
    <xdr:sp macro="" textlink="">
      <xdr:nvSpPr>
        <xdr:cNvPr id="705" name="楕円 704"/>
        <xdr:cNvSpPr/>
      </xdr:nvSpPr>
      <xdr:spPr>
        <a:xfrm>
          <a:off x="13652500" y="168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157021</xdr:rowOff>
    </xdr:from>
    <xdr:ext cx="469744" cy="259045"/>
    <xdr:sp macro="" textlink="">
      <xdr:nvSpPr>
        <xdr:cNvPr id="706" name="テキスト ボックス 705"/>
        <xdr:cNvSpPr txBox="1"/>
      </xdr:nvSpPr>
      <xdr:spPr>
        <a:xfrm>
          <a:off x="13468428" y="169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66694</xdr:rowOff>
    </xdr:from>
    <xdr:to>
      <xdr:col>67</xdr:col>
      <xdr:colOff>101600</xdr:colOff>
      <xdr:row>98</xdr:row>
      <xdr:rowOff>168294</xdr:rowOff>
    </xdr:to>
    <xdr:sp macro="" textlink="">
      <xdr:nvSpPr>
        <xdr:cNvPr id="707" name="楕円 706"/>
        <xdr:cNvSpPr/>
      </xdr:nvSpPr>
      <xdr:spPr>
        <a:xfrm>
          <a:off x="12763500" y="168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159421</xdr:rowOff>
    </xdr:from>
    <xdr:ext cx="469744" cy="259045"/>
    <xdr:sp macro="" textlink="">
      <xdr:nvSpPr>
        <xdr:cNvPr id="708" name="テキスト ボックス 707"/>
        <xdr:cNvSpPr txBox="1"/>
      </xdr:nvSpPr>
      <xdr:spPr>
        <a:xfrm>
          <a:off x="12579428" y="1696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98846</xdr:rowOff>
    </xdr:from>
    <xdr:to>
      <xdr:col>116</xdr:col>
      <xdr:colOff>63500</xdr:colOff>
      <xdr:row>39</xdr:row>
      <xdr:rowOff>98846</xdr:rowOff>
    </xdr:to>
    <xdr:cxnSp macro="">
      <xdr:nvCxnSpPr>
        <xdr:cNvPr id="739" name="直線コネクタ 738"/>
        <xdr:cNvCxnSpPr/>
      </xdr:nvCxnSpPr>
      <xdr:spPr>
        <a:xfrm>
          <a:off x="21323300" y="6785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98682</xdr:rowOff>
    </xdr:from>
    <xdr:to>
      <xdr:col>111</xdr:col>
      <xdr:colOff>177800</xdr:colOff>
      <xdr:row>39</xdr:row>
      <xdr:rowOff>98846</xdr:rowOff>
    </xdr:to>
    <xdr:cxnSp macro="">
      <xdr:nvCxnSpPr>
        <xdr:cNvPr id="742" name="直線コネクタ 741"/>
        <xdr:cNvCxnSpPr/>
      </xdr:nvCxnSpPr>
      <xdr:spPr>
        <a:xfrm>
          <a:off x="20434300" y="67852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97017</xdr:rowOff>
    </xdr:from>
    <xdr:to>
      <xdr:col>107</xdr:col>
      <xdr:colOff>50800</xdr:colOff>
      <xdr:row>39</xdr:row>
      <xdr:rowOff>98682</xdr:rowOff>
    </xdr:to>
    <xdr:cxnSp macro="">
      <xdr:nvCxnSpPr>
        <xdr:cNvPr id="745" name="直線コネクタ 744"/>
        <xdr:cNvCxnSpPr/>
      </xdr:nvCxnSpPr>
      <xdr:spPr>
        <a:xfrm>
          <a:off x="19545300" y="678356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97017</xdr:rowOff>
    </xdr:from>
    <xdr:to>
      <xdr:col>102</xdr:col>
      <xdr:colOff>114300</xdr:colOff>
      <xdr:row>39</xdr:row>
      <xdr:rowOff>98878</xdr:rowOff>
    </xdr:to>
    <xdr:cxnSp macro="">
      <xdr:nvCxnSpPr>
        <xdr:cNvPr id="748" name="直線コネクタ 747"/>
        <xdr:cNvCxnSpPr/>
      </xdr:nvCxnSpPr>
      <xdr:spPr>
        <a:xfrm flipV="1">
          <a:off x="18656300" y="678356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127011</xdr:rowOff>
    </xdr:from>
    <xdr:to>
      <xdr:col>98</xdr:col>
      <xdr:colOff>38100</xdr:colOff>
      <xdr:row>39</xdr:row>
      <xdr:rowOff>57161</xdr:rowOff>
    </xdr:to>
    <xdr:sp macro="" textlink="">
      <xdr:nvSpPr>
        <xdr:cNvPr id="751" name="フローチャート: 判断 750"/>
        <xdr:cNvSpPr/>
      </xdr:nvSpPr>
      <xdr:spPr>
        <a:xfrm>
          <a:off x="18605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73688</xdr:rowOff>
    </xdr:from>
    <xdr:ext cx="469744" cy="259045"/>
    <xdr:sp macro="" textlink="">
      <xdr:nvSpPr>
        <xdr:cNvPr id="752" name="テキスト ボックス 751"/>
        <xdr:cNvSpPr txBox="1"/>
      </xdr:nvSpPr>
      <xdr:spPr>
        <a:xfrm>
          <a:off x="18421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48046</xdr:rowOff>
    </xdr:from>
    <xdr:to>
      <xdr:col>116</xdr:col>
      <xdr:colOff>114300</xdr:colOff>
      <xdr:row>39</xdr:row>
      <xdr:rowOff>149646</xdr:rowOff>
    </xdr:to>
    <xdr:sp macro="" textlink="">
      <xdr:nvSpPr>
        <xdr:cNvPr id="758" name="楕円 757"/>
        <xdr:cNvSpPr/>
      </xdr:nvSpPr>
      <xdr:spPr>
        <a:xfrm>
          <a:off x="22110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134423</xdr:rowOff>
    </xdr:from>
    <xdr:ext cx="249299" cy="259045"/>
    <xdr:sp macro="" textlink="">
      <xdr:nvSpPr>
        <xdr:cNvPr id="759" name="投資及び出資金該当値テキスト"/>
        <xdr:cNvSpPr txBox="1"/>
      </xdr:nvSpPr>
      <xdr:spPr>
        <a:xfrm>
          <a:off x="22212300" y="6649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48046</xdr:rowOff>
    </xdr:from>
    <xdr:to>
      <xdr:col>112</xdr:col>
      <xdr:colOff>38100</xdr:colOff>
      <xdr:row>39</xdr:row>
      <xdr:rowOff>149646</xdr:rowOff>
    </xdr:to>
    <xdr:sp macro="" textlink="">
      <xdr:nvSpPr>
        <xdr:cNvPr id="760" name="楕円 759"/>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140773</xdr:rowOff>
    </xdr:from>
    <xdr:ext cx="249299" cy="259045"/>
    <xdr:sp macro="" textlink="">
      <xdr:nvSpPr>
        <xdr:cNvPr id="761" name="テキスト ボックス 760"/>
        <xdr:cNvSpPr txBox="1"/>
      </xdr:nvSpPr>
      <xdr:spPr>
        <a:xfrm>
          <a:off x="2119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47882</xdr:rowOff>
    </xdr:from>
    <xdr:to>
      <xdr:col>107</xdr:col>
      <xdr:colOff>101600</xdr:colOff>
      <xdr:row>39</xdr:row>
      <xdr:rowOff>149482</xdr:rowOff>
    </xdr:to>
    <xdr:sp macro="" textlink="">
      <xdr:nvSpPr>
        <xdr:cNvPr id="762" name="楕円 761"/>
        <xdr:cNvSpPr/>
      </xdr:nvSpPr>
      <xdr:spPr>
        <a:xfrm>
          <a:off x="20383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140609</xdr:rowOff>
    </xdr:from>
    <xdr:ext cx="249299" cy="259045"/>
    <xdr:sp macro="" textlink="">
      <xdr:nvSpPr>
        <xdr:cNvPr id="763" name="テキスト ボックス 762"/>
        <xdr:cNvSpPr txBox="1"/>
      </xdr:nvSpPr>
      <xdr:spPr>
        <a:xfrm>
          <a:off x="20309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46217</xdr:rowOff>
    </xdr:from>
    <xdr:to>
      <xdr:col>102</xdr:col>
      <xdr:colOff>165100</xdr:colOff>
      <xdr:row>39</xdr:row>
      <xdr:rowOff>147817</xdr:rowOff>
    </xdr:to>
    <xdr:sp macro="" textlink="">
      <xdr:nvSpPr>
        <xdr:cNvPr id="764" name="楕円 763"/>
        <xdr:cNvSpPr/>
      </xdr:nvSpPr>
      <xdr:spPr>
        <a:xfrm>
          <a:off x="19494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138944</xdr:rowOff>
    </xdr:from>
    <xdr:ext cx="313932" cy="259045"/>
    <xdr:sp macro="" textlink="">
      <xdr:nvSpPr>
        <xdr:cNvPr id="765" name="テキスト ボックス 764"/>
        <xdr:cNvSpPr txBox="1"/>
      </xdr:nvSpPr>
      <xdr:spPr>
        <a:xfrm>
          <a:off x="19388333" y="6825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50088</xdr:rowOff>
    </xdr:from>
    <xdr:to>
      <xdr:col>116</xdr:col>
      <xdr:colOff>63500</xdr:colOff>
      <xdr:row>58</xdr:row>
      <xdr:rowOff>52969</xdr:rowOff>
    </xdr:to>
    <xdr:cxnSp macro="">
      <xdr:nvCxnSpPr>
        <xdr:cNvPr id="794" name="直線コネクタ 793"/>
        <xdr:cNvCxnSpPr/>
      </xdr:nvCxnSpPr>
      <xdr:spPr>
        <a:xfrm flipV="1">
          <a:off x="21323300" y="9994188"/>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35687</xdr:rowOff>
    </xdr:from>
    <xdr:to>
      <xdr:col>111</xdr:col>
      <xdr:colOff>177800</xdr:colOff>
      <xdr:row>58</xdr:row>
      <xdr:rowOff>52969</xdr:rowOff>
    </xdr:to>
    <xdr:cxnSp macro="">
      <xdr:nvCxnSpPr>
        <xdr:cNvPr id="797" name="直線コネクタ 796"/>
        <xdr:cNvCxnSpPr/>
      </xdr:nvCxnSpPr>
      <xdr:spPr>
        <a:xfrm>
          <a:off x="20434300" y="9979787"/>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35687</xdr:rowOff>
    </xdr:from>
    <xdr:to>
      <xdr:col>107</xdr:col>
      <xdr:colOff>50800</xdr:colOff>
      <xdr:row>58</xdr:row>
      <xdr:rowOff>56855</xdr:rowOff>
    </xdr:to>
    <xdr:cxnSp macro="">
      <xdr:nvCxnSpPr>
        <xdr:cNvPr id="800" name="直線コネクタ 799"/>
        <xdr:cNvCxnSpPr/>
      </xdr:nvCxnSpPr>
      <xdr:spPr>
        <a:xfrm flipV="1">
          <a:off x="19545300" y="997978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167360</xdr:rowOff>
    </xdr:from>
    <xdr:to>
      <xdr:col>102</xdr:col>
      <xdr:colOff>114300</xdr:colOff>
      <xdr:row>58</xdr:row>
      <xdr:rowOff>56855</xdr:rowOff>
    </xdr:to>
    <xdr:cxnSp macro="">
      <xdr:nvCxnSpPr>
        <xdr:cNvPr id="803" name="直線コネクタ 802"/>
        <xdr:cNvCxnSpPr/>
      </xdr:nvCxnSpPr>
      <xdr:spPr>
        <a:xfrm>
          <a:off x="18656300" y="994001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6" name="フローチャート: 判断 805"/>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07" name="テキスト ボックス 806"/>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170738</xdr:rowOff>
    </xdr:from>
    <xdr:to>
      <xdr:col>116</xdr:col>
      <xdr:colOff>114300</xdr:colOff>
      <xdr:row>58</xdr:row>
      <xdr:rowOff>100888</xdr:rowOff>
    </xdr:to>
    <xdr:sp macro="" textlink="">
      <xdr:nvSpPr>
        <xdr:cNvPr id="813" name="楕円 812"/>
        <xdr:cNvSpPr/>
      </xdr:nvSpPr>
      <xdr:spPr>
        <a:xfrm>
          <a:off x="22110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85665</xdr:rowOff>
    </xdr:from>
    <xdr:ext cx="469744" cy="259045"/>
    <xdr:sp macro="" textlink="">
      <xdr:nvSpPr>
        <xdr:cNvPr id="814" name="貸付金該当値テキスト"/>
        <xdr:cNvSpPr txBox="1"/>
      </xdr:nvSpPr>
      <xdr:spPr>
        <a:xfrm>
          <a:off x="22212300" y="98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2169</xdr:rowOff>
    </xdr:from>
    <xdr:to>
      <xdr:col>112</xdr:col>
      <xdr:colOff>38100</xdr:colOff>
      <xdr:row>58</xdr:row>
      <xdr:rowOff>103769</xdr:rowOff>
    </xdr:to>
    <xdr:sp macro="" textlink="">
      <xdr:nvSpPr>
        <xdr:cNvPr id="815" name="楕円 814"/>
        <xdr:cNvSpPr/>
      </xdr:nvSpPr>
      <xdr:spPr>
        <a:xfrm>
          <a:off x="212725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94896</xdr:rowOff>
    </xdr:from>
    <xdr:ext cx="469744" cy="259045"/>
    <xdr:sp macro="" textlink="">
      <xdr:nvSpPr>
        <xdr:cNvPr id="816" name="テキスト ボックス 815"/>
        <xdr:cNvSpPr txBox="1"/>
      </xdr:nvSpPr>
      <xdr:spPr>
        <a:xfrm>
          <a:off x="21088428" y="100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156337</xdr:rowOff>
    </xdr:from>
    <xdr:to>
      <xdr:col>107</xdr:col>
      <xdr:colOff>101600</xdr:colOff>
      <xdr:row>58</xdr:row>
      <xdr:rowOff>86487</xdr:rowOff>
    </xdr:to>
    <xdr:sp macro="" textlink="">
      <xdr:nvSpPr>
        <xdr:cNvPr id="817" name="楕円 816"/>
        <xdr:cNvSpPr/>
      </xdr:nvSpPr>
      <xdr:spPr>
        <a:xfrm>
          <a:off x="203835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818" name="テキスト ボックス 817"/>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6055</xdr:rowOff>
    </xdr:from>
    <xdr:to>
      <xdr:col>102</xdr:col>
      <xdr:colOff>165100</xdr:colOff>
      <xdr:row>58</xdr:row>
      <xdr:rowOff>107655</xdr:rowOff>
    </xdr:to>
    <xdr:sp macro="" textlink="">
      <xdr:nvSpPr>
        <xdr:cNvPr id="819" name="楕円 818"/>
        <xdr:cNvSpPr/>
      </xdr:nvSpPr>
      <xdr:spPr>
        <a:xfrm>
          <a:off x="19494500" y="9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98782</xdr:rowOff>
    </xdr:from>
    <xdr:ext cx="469744" cy="259045"/>
    <xdr:sp macro="" textlink="">
      <xdr:nvSpPr>
        <xdr:cNvPr id="820" name="テキスト ボックス 819"/>
        <xdr:cNvSpPr txBox="1"/>
      </xdr:nvSpPr>
      <xdr:spPr>
        <a:xfrm>
          <a:off x="19310428" y="100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116560</xdr:rowOff>
    </xdr:from>
    <xdr:to>
      <xdr:col>98</xdr:col>
      <xdr:colOff>38100</xdr:colOff>
      <xdr:row>58</xdr:row>
      <xdr:rowOff>46710</xdr:rowOff>
    </xdr:to>
    <xdr:sp macro="" textlink="">
      <xdr:nvSpPr>
        <xdr:cNvPr id="821" name="楕円 820"/>
        <xdr:cNvSpPr/>
      </xdr:nvSpPr>
      <xdr:spPr>
        <a:xfrm>
          <a:off x="18605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37837</xdr:rowOff>
    </xdr:from>
    <xdr:ext cx="469744" cy="259045"/>
    <xdr:sp macro="" textlink="">
      <xdr:nvSpPr>
        <xdr:cNvPr id="822" name="テキスト ボックス 821"/>
        <xdr:cNvSpPr txBox="1"/>
      </xdr:nvSpPr>
      <xdr:spPr>
        <a:xfrm>
          <a:off x="18421428" y="99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63367</xdr:rowOff>
    </xdr:from>
    <xdr:to>
      <xdr:col>116</xdr:col>
      <xdr:colOff>63500</xdr:colOff>
      <xdr:row>72</xdr:row>
      <xdr:rowOff>30600</xdr:rowOff>
    </xdr:to>
    <xdr:cxnSp macro="">
      <xdr:nvCxnSpPr>
        <xdr:cNvPr id="852" name="直線コネクタ 851"/>
        <xdr:cNvCxnSpPr/>
      </xdr:nvCxnSpPr>
      <xdr:spPr>
        <a:xfrm>
          <a:off x="21323300" y="12236317"/>
          <a:ext cx="8382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63367</xdr:rowOff>
    </xdr:from>
    <xdr:to>
      <xdr:col>111</xdr:col>
      <xdr:colOff>177800</xdr:colOff>
      <xdr:row>72</xdr:row>
      <xdr:rowOff>64376</xdr:rowOff>
    </xdr:to>
    <xdr:cxnSp macro="">
      <xdr:nvCxnSpPr>
        <xdr:cNvPr id="855" name="直線コネクタ 854"/>
        <xdr:cNvCxnSpPr/>
      </xdr:nvCxnSpPr>
      <xdr:spPr>
        <a:xfrm flipV="1">
          <a:off x="20434300" y="12236317"/>
          <a:ext cx="889000" cy="1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64376</xdr:rowOff>
    </xdr:from>
    <xdr:to>
      <xdr:col>107</xdr:col>
      <xdr:colOff>50800</xdr:colOff>
      <xdr:row>72</xdr:row>
      <xdr:rowOff>114802</xdr:rowOff>
    </xdr:to>
    <xdr:cxnSp macro="">
      <xdr:nvCxnSpPr>
        <xdr:cNvPr id="858" name="直線コネクタ 857"/>
        <xdr:cNvCxnSpPr/>
      </xdr:nvCxnSpPr>
      <xdr:spPr>
        <a:xfrm flipV="1">
          <a:off x="19545300" y="12408776"/>
          <a:ext cx="8890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114802</xdr:rowOff>
    </xdr:from>
    <xdr:to>
      <xdr:col>102</xdr:col>
      <xdr:colOff>114300</xdr:colOff>
      <xdr:row>72</xdr:row>
      <xdr:rowOff>158693</xdr:rowOff>
    </xdr:to>
    <xdr:cxnSp macro="">
      <xdr:nvCxnSpPr>
        <xdr:cNvPr id="861" name="直線コネクタ 860"/>
        <xdr:cNvCxnSpPr/>
      </xdr:nvCxnSpPr>
      <xdr:spPr>
        <a:xfrm flipV="1">
          <a:off x="18656300" y="1245920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4" name="フローチャート: 判断 863"/>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65" name="テキスト ボックス 864"/>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151250</xdr:rowOff>
    </xdr:from>
    <xdr:to>
      <xdr:col>116</xdr:col>
      <xdr:colOff>114300</xdr:colOff>
      <xdr:row>72</xdr:row>
      <xdr:rowOff>81400</xdr:rowOff>
    </xdr:to>
    <xdr:sp macro="" textlink="">
      <xdr:nvSpPr>
        <xdr:cNvPr id="871" name="楕円 870"/>
        <xdr:cNvSpPr/>
      </xdr:nvSpPr>
      <xdr:spPr>
        <a:xfrm>
          <a:off x="221107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2677</xdr:rowOff>
    </xdr:from>
    <xdr:ext cx="534377" cy="259045"/>
    <xdr:sp macro="" textlink="">
      <xdr:nvSpPr>
        <xdr:cNvPr id="872" name="繰出金該当値テキスト"/>
        <xdr:cNvSpPr txBox="1"/>
      </xdr:nvSpPr>
      <xdr:spPr>
        <a:xfrm>
          <a:off x="22212300" y="1217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12567</xdr:rowOff>
    </xdr:from>
    <xdr:to>
      <xdr:col>112</xdr:col>
      <xdr:colOff>38100</xdr:colOff>
      <xdr:row>71</xdr:row>
      <xdr:rowOff>114167</xdr:rowOff>
    </xdr:to>
    <xdr:sp macro="" textlink="">
      <xdr:nvSpPr>
        <xdr:cNvPr id="873" name="楕円 872"/>
        <xdr:cNvSpPr/>
      </xdr:nvSpPr>
      <xdr:spPr>
        <a:xfrm>
          <a:off x="21272500" y="12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130694</xdr:rowOff>
    </xdr:from>
    <xdr:ext cx="534377" cy="259045"/>
    <xdr:sp macro="" textlink="">
      <xdr:nvSpPr>
        <xdr:cNvPr id="874" name="テキスト ボックス 873"/>
        <xdr:cNvSpPr txBox="1"/>
      </xdr:nvSpPr>
      <xdr:spPr>
        <a:xfrm>
          <a:off x="21056111" y="11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13576</xdr:rowOff>
    </xdr:from>
    <xdr:to>
      <xdr:col>107</xdr:col>
      <xdr:colOff>101600</xdr:colOff>
      <xdr:row>72</xdr:row>
      <xdr:rowOff>115176</xdr:rowOff>
    </xdr:to>
    <xdr:sp macro="" textlink="">
      <xdr:nvSpPr>
        <xdr:cNvPr id="875" name="楕円 874"/>
        <xdr:cNvSpPr/>
      </xdr:nvSpPr>
      <xdr:spPr>
        <a:xfrm>
          <a:off x="20383500" y="123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131703</xdr:rowOff>
    </xdr:from>
    <xdr:ext cx="534377" cy="259045"/>
    <xdr:sp macro="" textlink="">
      <xdr:nvSpPr>
        <xdr:cNvPr id="876" name="テキスト ボックス 875"/>
        <xdr:cNvSpPr txBox="1"/>
      </xdr:nvSpPr>
      <xdr:spPr>
        <a:xfrm>
          <a:off x="20167111" y="121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64002</xdr:rowOff>
    </xdr:from>
    <xdr:to>
      <xdr:col>102</xdr:col>
      <xdr:colOff>165100</xdr:colOff>
      <xdr:row>72</xdr:row>
      <xdr:rowOff>165602</xdr:rowOff>
    </xdr:to>
    <xdr:sp macro="" textlink="">
      <xdr:nvSpPr>
        <xdr:cNvPr id="877" name="楕円 876"/>
        <xdr:cNvSpPr/>
      </xdr:nvSpPr>
      <xdr:spPr>
        <a:xfrm>
          <a:off x="19494500" y="124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10679</xdr:rowOff>
    </xdr:from>
    <xdr:ext cx="534377" cy="259045"/>
    <xdr:sp macro="" textlink="">
      <xdr:nvSpPr>
        <xdr:cNvPr id="878" name="テキスト ボックス 877"/>
        <xdr:cNvSpPr txBox="1"/>
      </xdr:nvSpPr>
      <xdr:spPr>
        <a:xfrm>
          <a:off x="19278111" y="121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107893</xdr:rowOff>
    </xdr:from>
    <xdr:to>
      <xdr:col>98</xdr:col>
      <xdr:colOff>38100</xdr:colOff>
      <xdr:row>73</xdr:row>
      <xdr:rowOff>38043</xdr:rowOff>
    </xdr:to>
    <xdr:sp macro="" textlink="">
      <xdr:nvSpPr>
        <xdr:cNvPr id="879" name="楕円 878"/>
        <xdr:cNvSpPr/>
      </xdr:nvSpPr>
      <xdr:spPr>
        <a:xfrm>
          <a:off x="18605500" y="12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54570</xdr:rowOff>
    </xdr:from>
    <xdr:ext cx="534377" cy="259045"/>
    <xdr:sp macro="" textlink="">
      <xdr:nvSpPr>
        <xdr:cNvPr id="880" name="テキスト ボックス 879"/>
        <xdr:cNvSpPr txBox="1"/>
      </xdr:nvSpPr>
      <xdr:spPr>
        <a:xfrm>
          <a:off x="18389111" y="122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２９千円で、前年度から１７千円の増額となっている。類似団体内平均値と比較し、大きく上回っているものは繰出金である。産業団地開発事業への繰出金の皆減を要因として、前年度から減少したものの、依然として公共下水道事業等に多額の繰出金を要していることが主な要因としてあげられる。また、平成３０年７月豪雨災害の発生により、災害復旧事業費が平成３０年から大幅に増加し、一時的に類似団体内平均値を上回っている。さらには、老朽化した公共施設等の更新整備に係る普通建設事業費が増加し、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今後、少子高齢化に伴う扶助費の増加も見込まれるため、その他の経費については引き続き徹底した歳出抑制に努める必要がある。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39,912
39,325
243.54
21,245,297
21,119,077
59,039
12,343,290
18,195,139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92347</xdr:rowOff>
    </xdr:from>
    <xdr:to>
      <xdr:col>24</xdr:col>
      <xdr:colOff>63500</xdr:colOff>
      <xdr:row>35</xdr:row>
      <xdr:rowOff>113574</xdr:rowOff>
    </xdr:to>
    <xdr:cxnSp macro="">
      <xdr:nvCxnSpPr>
        <xdr:cNvPr id="63" name="直線コネクタ 62"/>
        <xdr:cNvCxnSpPr/>
      </xdr:nvCxnSpPr>
      <xdr:spPr>
        <a:xfrm flipV="1">
          <a:off x="3797300" y="60930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113574</xdr:rowOff>
    </xdr:from>
    <xdr:to>
      <xdr:col>19</xdr:col>
      <xdr:colOff>177800</xdr:colOff>
      <xdr:row>35</xdr:row>
      <xdr:rowOff>141333</xdr:rowOff>
    </xdr:to>
    <xdr:cxnSp macro="">
      <xdr:nvCxnSpPr>
        <xdr:cNvPr id="66" name="直線コネクタ 65"/>
        <xdr:cNvCxnSpPr/>
      </xdr:nvCxnSpPr>
      <xdr:spPr>
        <a:xfrm flipV="1">
          <a:off x="2908300" y="61143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141333</xdr:rowOff>
    </xdr:from>
    <xdr:to>
      <xdr:col>15</xdr:col>
      <xdr:colOff>50800</xdr:colOff>
      <xdr:row>35</xdr:row>
      <xdr:rowOff>152763</xdr:rowOff>
    </xdr:to>
    <xdr:cxnSp macro="">
      <xdr:nvCxnSpPr>
        <xdr:cNvPr id="69" name="直線コネクタ 68"/>
        <xdr:cNvCxnSpPr/>
      </xdr:nvCxnSpPr>
      <xdr:spPr>
        <a:xfrm flipV="1">
          <a:off x="2019300" y="61420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153743</xdr:rowOff>
    </xdr:from>
    <xdr:to>
      <xdr:col>10</xdr:col>
      <xdr:colOff>114300</xdr:colOff>
      <xdr:row>35</xdr:row>
      <xdr:rowOff>152763</xdr:rowOff>
    </xdr:to>
    <xdr:cxnSp macro="">
      <xdr:nvCxnSpPr>
        <xdr:cNvPr id="72" name="直線コネクタ 71"/>
        <xdr:cNvCxnSpPr/>
      </xdr:nvCxnSpPr>
      <xdr:spPr>
        <a:xfrm>
          <a:off x="1130300" y="5983043"/>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10849</xdr:rowOff>
    </xdr:from>
    <xdr:to>
      <xdr:col>6</xdr:col>
      <xdr:colOff>38100</xdr:colOff>
      <xdr:row>35</xdr:row>
      <xdr:rowOff>112449</xdr:rowOff>
    </xdr:to>
    <xdr:sp macro="" textlink="">
      <xdr:nvSpPr>
        <xdr:cNvPr id="75" name="フローチャート: 判断 74"/>
        <xdr:cNvSpPr/>
      </xdr:nvSpPr>
      <xdr:spPr>
        <a:xfrm>
          <a:off x="1079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103576</xdr:rowOff>
    </xdr:from>
    <xdr:ext cx="469744" cy="259045"/>
    <xdr:sp macro="" textlink="">
      <xdr:nvSpPr>
        <xdr:cNvPr id="76" name="テキスト ボックス 75"/>
        <xdr:cNvSpPr txBox="1"/>
      </xdr:nvSpPr>
      <xdr:spPr>
        <a:xfrm>
          <a:off x="895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41547</xdr:rowOff>
    </xdr:from>
    <xdr:to>
      <xdr:col>24</xdr:col>
      <xdr:colOff>114300</xdr:colOff>
      <xdr:row>35</xdr:row>
      <xdr:rowOff>143147</xdr:rowOff>
    </xdr:to>
    <xdr:sp macro="" textlink="">
      <xdr:nvSpPr>
        <xdr:cNvPr id="82" name="楕円 81"/>
        <xdr:cNvSpPr/>
      </xdr:nvSpPr>
      <xdr:spPr>
        <a:xfrm>
          <a:off x="45847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64424</xdr:rowOff>
    </xdr:from>
    <xdr:ext cx="469744" cy="259045"/>
    <xdr:sp macro="" textlink="">
      <xdr:nvSpPr>
        <xdr:cNvPr id="83" name="議会費該当値テキスト"/>
        <xdr:cNvSpPr txBox="1"/>
      </xdr:nvSpPr>
      <xdr:spPr>
        <a:xfrm>
          <a:off x="4686300" y="589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62774</xdr:rowOff>
    </xdr:from>
    <xdr:to>
      <xdr:col>20</xdr:col>
      <xdr:colOff>38100</xdr:colOff>
      <xdr:row>35</xdr:row>
      <xdr:rowOff>164374</xdr:rowOff>
    </xdr:to>
    <xdr:sp macro="" textlink="">
      <xdr:nvSpPr>
        <xdr:cNvPr id="84" name="楕円 83"/>
        <xdr:cNvSpPr/>
      </xdr:nvSpPr>
      <xdr:spPr>
        <a:xfrm>
          <a:off x="3746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9451</xdr:rowOff>
    </xdr:from>
    <xdr:ext cx="469744" cy="259045"/>
    <xdr:sp macro="" textlink="">
      <xdr:nvSpPr>
        <xdr:cNvPr id="85" name="テキスト ボックス 84"/>
        <xdr:cNvSpPr txBox="1"/>
      </xdr:nvSpPr>
      <xdr:spPr>
        <a:xfrm>
          <a:off x="3562428"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90533</xdr:rowOff>
    </xdr:from>
    <xdr:to>
      <xdr:col>15</xdr:col>
      <xdr:colOff>101600</xdr:colOff>
      <xdr:row>36</xdr:row>
      <xdr:rowOff>20683</xdr:rowOff>
    </xdr:to>
    <xdr:sp macro="" textlink="">
      <xdr:nvSpPr>
        <xdr:cNvPr id="86" name="楕円 85"/>
        <xdr:cNvSpPr/>
      </xdr:nvSpPr>
      <xdr:spPr>
        <a:xfrm>
          <a:off x="2857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37210</xdr:rowOff>
    </xdr:from>
    <xdr:ext cx="469744" cy="259045"/>
    <xdr:sp macro="" textlink="">
      <xdr:nvSpPr>
        <xdr:cNvPr id="87" name="テキスト ボックス 86"/>
        <xdr:cNvSpPr txBox="1"/>
      </xdr:nvSpPr>
      <xdr:spPr>
        <a:xfrm>
          <a:off x="2673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101963</xdr:rowOff>
    </xdr:from>
    <xdr:to>
      <xdr:col>10</xdr:col>
      <xdr:colOff>165100</xdr:colOff>
      <xdr:row>36</xdr:row>
      <xdr:rowOff>32113</xdr:rowOff>
    </xdr:to>
    <xdr:sp macro="" textlink="">
      <xdr:nvSpPr>
        <xdr:cNvPr id="88" name="楕円 87"/>
        <xdr:cNvSpPr/>
      </xdr:nvSpPr>
      <xdr:spPr>
        <a:xfrm>
          <a:off x="1968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48640</xdr:rowOff>
    </xdr:from>
    <xdr:ext cx="469744" cy="259045"/>
    <xdr:sp macro="" textlink="">
      <xdr:nvSpPr>
        <xdr:cNvPr id="89" name="テキスト ボックス 88"/>
        <xdr:cNvSpPr txBox="1"/>
      </xdr:nvSpPr>
      <xdr:spPr>
        <a:xfrm>
          <a:off x="1784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102943</xdr:rowOff>
    </xdr:from>
    <xdr:to>
      <xdr:col>6</xdr:col>
      <xdr:colOff>38100</xdr:colOff>
      <xdr:row>35</xdr:row>
      <xdr:rowOff>33093</xdr:rowOff>
    </xdr:to>
    <xdr:sp macro="" textlink="">
      <xdr:nvSpPr>
        <xdr:cNvPr id="90" name="楕円 89"/>
        <xdr:cNvSpPr/>
      </xdr:nvSpPr>
      <xdr:spPr>
        <a:xfrm>
          <a:off x="1079500" y="59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49620</xdr:rowOff>
    </xdr:from>
    <xdr:ext cx="469744" cy="259045"/>
    <xdr:sp macro="" textlink="">
      <xdr:nvSpPr>
        <xdr:cNvPr id="91" name="テキスト ボックス 90"/>
        <xdr:cNvSpPr txBox="1"/>
      </xdr:nvSpPr>
      <xdr:spPr>
        <a:xfrm>
          <a:off x="895428" y="570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95394</xdr:rowOff>
    </xdr:from>
    <xdr:to>
      <xdr:col>24</xdr:col>
      <xdr:colOff>63500</xdr:colOff>
      <xdr:row>58</xdr:row>
      <xdr:rowOff>121360</xdr:rowOff>
    </xdr:to>
    <xdr:cxnSp macro="">
      <xdr:nvCxnSpPr>
        <xdr:cNvPr id="122" name="直線コネクタ 121"/>
        <xdr:cNvCxnSpPr/>
      </xdr:nvCxnSpPr>
      <xdr:spPr>
        <a:xfrm flipV="1">
          <a:off x="3797300" y="10039494"/>
          <a:ext cx="8382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105900</xdr:rowOff>
    </xdr:from>
    <xdr:to>
      <xdr:col>19</xdr:col>
      <xdr:colOff>177800</xdr:colOff>
      <xdr:row>58</xdr:row>
      <xdr:rowOff>121360</xdr:rowOff>
    </xdr:to>
    <xdr:cxnSp macro="">
      <xdr:nvCxnSpPr>
        <xdr:cNvPr id="125" name="直線コネクタ 124"/>
        <xdr:cNvCxnSpPr/>
      </xdr:nvCxnSpPr>
      <xdr:spPr>
        <a:xfrm>
          <a:off x="2908300" y="10050000"/>
          <a:ext cx="889000" cy="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97497</xdr:rowOff>
    </xdr:from>
    <xdr:to>
      <xdr:col>15</xdr:col>
      <xdr:colOff>50800</xdr:colOff>
      <xdr:row>58</xdr:row>
      <xdr:rowOff>105900</xdr:rowOff>
    </xdr:to>
    <xdr:cxnSp macro="">
      <xdr:nvCxnSpPr>
        <xdr:cNvPr id="128" name="直線コネクタ 127"/>
        <xdr:cNvCxnSpPr/>
      </xdr:nvCxnSpPr>
      <xdr:spPr>
        <a:xfrm>
          <a:off x="2019300" y="10041597"/>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87628</xdr:rowOff>
    </xdr:from>
    <xdr:to>
      <xdr:col>10</xdr:col>
      <xdr:colOff>114300</xdr:colOff>
      <xdr:row>58</xdr:row>
      <xdr:rowOff>97497</xdr:rowOff>
    </xdr:to>
    <xdr:cxnSp macro="">
      <xdr:nvCxnSpPr>
        <xdr:cNvPr id="131" name="直線コネクタ 130"/>
        <xdr:cNvCxnSpPr/>
      </xdr:nvCxnSpPr>
      <xdr:spPr>
        <a:xfrm>
          <a:off x="1130300" y="10031728"/>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4" name="フローチャート: 判断 133"/>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5" name="テキスト ボックス 134"/>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44594</xdr:rowOff>
    </xdr:from>
    <xdr:to>
      <xdr:col>24</xdr:col>
      <xdr:colOff>114300</xdr:colOff>
      <xdr:row>58</xdr:row>
      <xdr:rowOff>146194</xdr:rowOff>
    </xdr:to>
    <xdr:sp macro="" textlink="">
      <xdr:nvSpPr>
        <xdr:cNvPr id="141" name="楕円 140"/>
        <xdr:cNvSpPr/>
      </xdr:nvSpPr>
      <xdr:spPr>
        <a:xfrm>
          <a:off x="4584700" y="99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130971</xdr:rowOff>
    </xdr:from>
    <xdr:ext cx="534377" cy="259045"/>
    <xdr:sp macro="" textlink="">
      <xdr:nvSpPr>
        <xdr:cNvPr id="142" name="総務費該当値テキスト"/>
        <xdr:cNvSpPr txBox="1"/>
      </xdr:nvSpPr>
      <xdr:spPr>
        <a:xfrm>
          <a:off x="4686300" y="990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70560</xdr:rowOff>
    </xdr:from>
    <xdr:to>
      <xdr:col>20</xdr:col>
      <xdr:colOff>38100</xdr:colOff>
      <xdr:row>59</xdr:row>
      <xdr:rowOff>710</xdr:rowOff>
    </xdr:to>
    <xdr:sp macro="" textlink="">
      <xdr:nvSpPr>
        <xdr:cNvPr id="143" name="楕円 142"/>
        <xdr:cNvSpPr/>
      </xdr:nvSpPr>
      <xdr:spPr>
        <a:xfrm>
          <a:off x="3746500" y="100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163287</xdr:rowOff>
    </xdr:from>
    <xdr:ext cx="534377" cy="259045"/>
    <xdr:sp macro="" textlink="">
      <xdr:nvSpPr>
        <xdr:cNvPr id="144" name="テキスト ボックス 143"/>
        <xdr:cNvSpPr txBox="1"/>
      </xdr:nvSpPr>
      <xdr:spPr>
        <a:xfrm>
          <a:off x="3530111" y="101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55100</xdr:rowOff>
    </xdr:from>
    <xdr:to>
      <xdr:col>15</xdr:col>
      <xdr:colOff>101600</xdr:colOff>
      <xdr:row>58</xdr:row>
      <xdr:rowOff>156700</xdr:rowOff>
    </xdr:to>
    <xdr:sp macro="" textlink="">
      <xdr:nvSpPr>
        <xdr:cNvPr id="145" name="楕円 144"/>
        <xdr:cNvSpPr/>
      </xdr:nvSpPr>
      <xdr:spPr>
        <a:xfrm>
          <a:off x="2857500" y="99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147827</xdr:rowOff>
    </xdr:from>
    <xdr:ext cx="534377" cy="259045"/>
    <xdr:sp macro="" textlink="">
      <xdr:nvSpPr>
        <xdr:cNvPr id="146" name="テキスト ボックス 145"/>
        <xdr:cNvSpPr txBox="1"/>
      </xdr:nvSpPr>
      <xdr:spPr>
        <a:xfrm>
          <a:off x="2641111" y="100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46697</xdr:rowOff>
    </xdr:from>
    <xdr:to>
      <xdr:col>10</xdr:col>
      <xdr:colOff>165100</xdr:colOff>
      <xdr:row>58</xdr:row>
      <xdr:rowOff>148297</xdr:rowOff>
    </xdr:to>
    <xdr:sp macro="" textlink="">
      <xdr:nvSpPr>
        <xdr:cNvPr id="147" name="楕円 146"/>
        <xdr:cNvSpPr/>
      </xdr:nvSpPr>
      <xdr:spPr>
        <a:xfrm>
          <a:off x="1968500" y="99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139424</xdr:rowOff>
    </xdr:from>
    <xdr:ext cx="534377" cy="259045"/>
    <xdr:sp macro="" textlink="">
      <xdr:nvSpPr>
        <xdr:cNvPr id="148" name="テキスト ボックス 147"/>
        <xdr:cNvSpPr txBox="1"/>
      </xdr:nvSpPr>
      <xdr:spPr>
        <a:xfrm>
          <a:off x="1752111" y="100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36828</xdr:rowOff>
    </xdr:from>
    <xdr:to>
      <xdr:col>6</xdr:col>
      <xdr:colOff>38100</xdr:colOff>
      <xdr:row>58</xdr:row>
      <xdr:rowOff>138428</xdr:rowOff>
    </xdr:to>
    <xdr:sp macro="" textlink="">
      <xdr:nvSpPr>
        <xdr:cNvPr id="149" name="楕円 148"/>
        <xdr:cNvSpPr/>
      </xdr:nvSpPr>
      <xdr:spPr>
        <a:xfrm>
          <a:off x="1079500" y="99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129555</xdr:rowOff>
    </xdr:from>
    <xdr:ext cx="534377" cy="259045"/>
    <xdr:sp macro="" textlink="">
      <xdr:nvSpPr>
        <xdr:cNvPr id="150" name="テキスト ボックス 149"/>
        <xdr:cNvSpPr txBox="1"/>
      </xdr:nvSpPr>
      <xdr:spPr>
        <a:xfrm>
          <a:off x="863111" y="1007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96217</xdr:rowOff>
    </xdr:from>
    <xdr:to>
      <xdr:col>24</xdr:col>
      <xdr:colOff>63500</xdr:colOff>
      <xdr:row>76</xdr:row>
      <xdr:rowOff>165320</xdr:rowOff>
    </xdr:to>
    <xdr:cxnSp macro="">
      <xdr:nvCxnSpPr>
        <xdr:cNvPr id="182" name="直線コネクタ 181"/>
        <xdr:cNvCxnSpPr/>
      </xdr:nvCxnSpPr>
      <xdr:spPr>
        <a:xfrm flipV="1">
          <a:off x="3797300" y="13126417"/>
          <a:ext cx="8382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120776</xdr:rowOff>
    </xdr:from>
    <xdr:to>
      <xdr:col>19</xdr:col>
      <xdr:colOff>177800</xdr:colOff>
      <xdr:row>76</xdr:row>
      <xdr:rowOff>165320</xdr:rowOff>
    </xdr:to>
    <xdr:cxnSp macro="">
      <xdr:nvCxnSpPr>
        <xdr:cNvPr id="185" name="直線コネクタ 184"/>
        <xdr:cNvCxnSpPr/>
      </xdr:nvCxnSpPr>
      <xdr:spPr>
        <a:xfrm>
          <a:off x="2908300" y="13150976"/>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120776</xdr:rowOff>
    </xdr:from>
    <xdr:to>
      <xdr:col>15</xdr:col>
      <xdr:colOff>50800</xdr:colOff>
      <xdr:row>77</xdr:row>
      <xdr:rowOff>16109</xdr:rowOff>
    </xdr:to>
    <xdr:cxnSp macro="">
      <xdr:nvCxnSpPr>
        <xdr:cNvPr id="188" name="直線コネクタ 187"/>
        <xdr:cNvCxnSpPr/>
      </xdr:nvCxnSpPr>
      <xdr:spPr>
        <a:xfrm flipV="1">
          <a:off x="2019300" y="13150976"/>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16109</xdr:rowOff>
    </xdr:from>
    <xdr:to>
      <xdr:col>10</xdr:col>
      <xdr:colOff>114300</xdr:colOff>
      <xdr:row>77</xdr:row>
      <xdr:rowOff>52113</xdr:rowOff>
    </xdr:to>
    <xdr:cxnSp macro="">
      <xdr:nvCxnSpPr>
        <xdr:cNvPr id="191" name="直線コネクタ 190"/>
        <xdr:cNvCxnSpPr/>
      </xdr:nvCxnSpPr>
      <xdr:spPr>
        <a:xfrm flipV="1">
          <a:off x="1130300" y="13217759"/>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126357</xdr:rowOff>
    </xdr:from>
    <xdr:to>
      <xdr:col>6</xdr:col>
      <xdr:colOff>38100</xdr:colOff>
      <xdr:row>76</xdr:row>
      <xdr:rowOff>56508</xdr:rowOff>
    </xdr:to>
    <xdr:sp macro="" textlink="">
      <xdr:nvSpPr>
        <xdr:cNvPr id="194" name="フローチャート: 判断 193"/>
        <xdr:cNvSpPr/>
      </xdr:nvSpPr>
      <xdr:spPr>
        <a:xfrm>
          <a:off x="1079500" y="129851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73034</xdr:rowOff>
    </xdr:from>
    <xdr:ext cx="599010" cy="259045"/>
    <xdr:sp macro="" textlink="">
      <xdr:nvSpPr>
        <xdr:cNvPr id="195" name="テキスト ボックス 194"/>
        <xdr:cNvSpPr txBox="1"/>
      </xdr:nvSpPr>
      <xdr:spPr>
        <a:xfrm>
          <a:off x="830795" y="1276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45417</xdr:rowOff>
    </xdr:from>
    <xdr:to>
      <xdr:col>24</xdr:col>
      <xdr:colOff>114300</xdr:colOff>
      <xdr:row>76</xdr:row>
      <xdr:rowOff>147017</xdr:rowOff>
    </xdr:to>
    <xdr:sp macro="" textlink="">
      <xdr:nvSpPr>
        <xdr:cNvPr id="201" name="楕円 200"/>
        <xdr:cNvSpPr/>
      </xdr:nvSpPr>
      <xdr:spPr>
        <a:xfrm>
          <a:off x="4584700" y="130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68294</xdr:rowOff>
    </xdr:from>
    <xdr:ext cx="599010" cy="259045"/>
    <xdr:sp macro="" textlink="">
      <xdr:nvSpPr>
        <xdr:cNvPr id="202" name="民生費該当値テキスト"/>
        <xdr:cNvSpPr txBox="1"/>
      </xdr:nvSpPr>
      <xdr:spPr>
        <a:xfrm>
          <a:off x="4686300" y="1292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114520</xdr:rowOff>
    </xdr:from>
    <xdr:to>
      <xdr:col>20</xdr:col>
      <xdr:colOff>38100</xdr:colOff>
      <xdr:row>77</xdr:row>
      <xdr:rowOff>44670</xdr:rowOff>
    </xdr:to>
    <xdr:sp macro="" textlink="">
      <xdr:nvSpPr>
        <xdr:cNvPr id="203" name="楕円 202"/>
        <xdr:cNvSpPr/>
      </xdr:nvSpPr>
      <xdr:spPr>
        <a:xfrm>
          <a:off x="3746500" y="131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61196</xdr:rowOff>
    </xdr:from>
    <xdr:ext cx="599010" cy="259045"/>
    <xdr:sp macro="" textlink="">
      <xdr:nvSpPr>
        <xdr:cNvPr id="204" name="テキスト ボックス 203"/>
        <xdr:cNvSpPr txBox="1"/>
      </xdr:nvSpPr>
      <xdr:spPr>
        <a:xfrm>
          <a:off x="3497795" y="129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69976</xdr:rowOff>
    </xdr:from>
    <xdr:to>
      <xdr:col>15</xdr:col>
      <xdr:colOff>101600</xdr:colOff>
      <xdr:row>77</xdr:row>
      <xdr:rowOff>126</xdr:rowOff>
    </xdr:to>
    <xdr:sp macro="" textlink="">
      <xdr:nvSpPr>
        <xdr:cNvPr id="205" name="楕円 204"/>
        <xdr:cNvSpPr/>
      </xdr:nvSpPr>
      <xdr:spPr>
        <a:xfrm>
          <a:off x="2857500" y="131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16652</xdr:rowOff>
    </xdr:from>
    <xdr:ext cx="599010" cy="259045"/>
    <xdr:sp macro="" textlink="">
      <xdr:nvSpPr>
        <xdr:cNvPr id="206" name="テキスト ボックス 205"/>
        <xdr:cNvSpPr txBox="1"/>
      </xdr:nvSpPr>
      <xdr:spPr>
        <a:xfrm>
          <a:off x="2608795" y="128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136759</xdr:rowOff>
    </xdr:from>
    <xdr:to>
      <xdr:col>10</xdr:col>
      <xdr:colOff>165100</xdr:colOff>
      <xdr:row>77</xdr:row>
      <xdr:rowOff>66909</xdr:rowOff>
    </xdr:to>
    <xdr:sp macro="" textlink="">
      <xdr:nvSpPr>
        <xdr:cNvPr id="207" name="楕円 206"/>
        <xdr:cNvSpPr/>
      </xdr:nvSpPr>
      <xdr:spPr>
        <a:xfrm>
          <a:off x="1968500" y="131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58036</xdr:rowOff>
    </xdr:from>
    <xdr:ext cx="599010" cy="259045"/>
    <xdr:sp macro="" textlink="">
      <xdr:nvSpPr>
        <xdr:cNvPr id="208" name="テキスト ボックス 207"/>
        <xdr:cNvSpPr txBox="1"/>
      </xdr:nvSpPr>
      <xdr:spPr>
        <a:xfrm>
          <a:off x="1719795" y="1325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1313</xdr:rowOff>
    </xdr:from>
    <xdr:to>
      <xdr:col>6</xdr:col>
      <xdr:colOff>38100</xdr:colOff>
      <xdr:row>77</xdr:row>
      <xdr:rowOff>102913</xdr:rowOff>
    </xdr:to>
    <xdr:sp macro="" textlink="">
      <xdr:nvSpPr>
        <xdr:cNvPr id="209" name="楕円 208"/>
        <xdr:cNvSpPr/>
      </xdr:nvSpPr>
      <xdr:spPr>
        <a:xfrm>
          <a:off x="1079500" y="132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94040</xdr:rowOff>
    </xdr:from>
    <xdr:ext cx="599010" cy="259045"/>
    <xdr:sp macro="" textlink="">
      <xdr:nvSpPr>
        <xdr:cNvPr id="210" name="テキスト ボックス 209"/>
        <xdr:cNvSpPr txBox="1"/>
      </xdr:nvSpPr>
      <xdr:spPr>
        <a:xfrm>
          <a:off x="830795" y="132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110889</xdr:rowOff>
    </xdr:from>
    <xdr:to>
      <xdr:col>24</xdr:col>
      <xdr:colOff>63500</xdr:colOff>
      <xdr:row>96</xdr:row>
      <xdr:rowOff>118630</xdr:rowOff>
    </xdr:to>
    <xdr:cxnSp macro="">
      <xdr:nvCxnSpPr>
        <xdr:cNvPr id="239" name="直線コネクタ 238"/>
        <xdr:cNvCxnSpPr/>
      </xdr:nvCxnSpPr>
      <xdr:spPr>
        <a:xfrm flipV="1">
          <a:off x="3797300" y="16570089"/>
          <a:ext cx="8382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118630</xdr:rowOff>
    </xdr:from>
    <xdr:to>
      <xdr:col>19</xdr:col>
      <xdr:colOff>177800</xdr:colOff>
      <xdr:row>96</xdr:row>
      <xdr:rowOff>162103</xdr:rowOff>
    </xdr:to>
    <xdr:cxnSp macro="">
      <xdr:nvCxnSpPr>
        <xdr:cNvPr id="242" name="直線コネクタ 241"/>
        <xdr:cNvCxnSpPr/>
      </xdr:nvCxnSpPr>
      <xdr:spPr>
        <a:xfrm flipV="1">
          <a:off x="2908300" y="16577830"/>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162103</xdr:rowOff>
    </xdr:from>
    <xdr:to>
      <xdr:col>15</xdr:col>
      <xdr:colOff>50800</xdr:colOff>
      <xdr:row>96</xdr:row>
      <xdr:rowOff>165692</xdr:rowOff>
    </xdr:to>
    <xdr:cxnSp macro="">
      <xdr:nvCxnSpPr>
        <xdr:cNvPr id="245" name="直線コネクタ 244"/>
        <xdr:cNvCxnSpPr/>
      </xdr:nvCxnSpPr>
      <xdr:spPr>
        <a:xfrm flipV="1">
          <a:off x="2019300" y="16621303"/>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86810</xdr:rowOff>
    </xdr:from>
    <xdr:to>
      <xdr:col>10</xdr:col>
      <xdr:colOff>114300</xdr:colOff>
      <xdr:row>96</xdr:row>
      <xdr:rowOff>165692</xdr:rowOff>
    </xdr:to>
    <xdr:cxnSp macro="">
      <xdr:nvCxnSpPr>
        <xdr:cNvPr id="248" name="直線コネクタ 247"/>
        <xdr:cNvCxnSpPr/>
      </xdr:nvCxnSpPr>
      <xdr:spPr>
        <a:xfrm>
          <a:off x="1130300" y="16546010"/>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134787</xdr:rowOff>
    </xdr:from>
    <xdr:to>
      <xdr:col>6</xdr:col>
      <xdr:colOff>38100</xdr:colOff>
      <xdr:row>97</xdr:row>
      <xdr:rowOff>64937</xdr:rowOff>
    </xdr:to>
    <xdr:sp macro="" textlink="">
      <xdr:nvSpPr>
        <xdr:cNvPr id="251" name="フローチャート: 判断 250"/>
        <xdr:cNvSpPr/>
      </xdr:nvSpPr>
      <xdr:spPr>
        <a:xfrm>
          <a:off x="1079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56064</xdr:rowOff>
    </xdr:from>
    <xdr:ext cx="534377" cy="259045"/>
    <xdr:sp macro="" textlink="">
      <xdr:nvSpPr>
        <xdr:cNvPr id="252" name="テキスト ボックス 251"/>
        <xdr:cNvSpPr txBox="1"/>
      </xdr:nvSpPr>
      <xdr:spPr>
        <a:xfrm>
          <a:off x="863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60089</xdr:rowOff>
    </xdr:from>
    <xdr:to>
      <xdr:col>24</xdr:col>
      <xdr:colOff>114300</xdr:colOff>
      <xdr:row>96</xdr:row>
      <xdr:rowOff>161689</xdr:rowOff>
    </xdr:to>
    <xdr:sp macro="" textlink="">
      <xdr:nvSpPr>
        <xdr:cNvPr id="258" name="楕円 257"/>
        <xdr:cNvSpPr/>
      </xdr:nvSpPr>
      <xdr:spPr>
        <a:xfrm>
          <a:off x="4584700" y="165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82966</xdr:rowOff>
    </xdr:from>
    <xdr:ext cx="534377" cy="259045"/>
    <xdr:sp macro="" textlink="">
      <xdr:nvSpPr>
        <xdr:cNvPr id="259" name="衛生費該当値テキスト"/>
        <xdr:cNvSpPr txBox="1"/>
      </xdr:nvSpPr>
      <xdr:spPr>
        <a:xfrm>
          <a:off x="4686300" y="163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67830</xdr:rowOff>
    </xdr:from>
    <xdr:to>
      <xdr:col>20</xdr:col>
      <xdr:colOff>38100</xdr:colOff>
      <xdr:row>96</xdr:row>
      <xdr:rowOff>169430</xdr:rowOff>
    </xdr:to>
    <xdr:sp macro="" textlink="">
      <xdr:nvSpPr>
        <xdr:cNvPr id="260" name="楕円 259"/>
        <xdr:cNvSpPr/>
      </xdr:nvSpPr>
      <xdr:spPr>
        <a:xfrm>
          <a:off x="3746500" y="16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14507</xdr:rowOff>
    </xdr:from>
    <xdr:ext cx="534377" cy="259045"/>
    <xdr:sp macro="" textlink="">
      <xdr:nvSpPr>
        <xdr:cNvPr id="261" name="テキスト ボックス 260"/>
        <xdr:cNvSpPr txBox="1"/>
      </xdr:nvSpPr>
      <xdr:spPr>
        <a:xfrm>
          <a:off x="3530111" y="163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111303</xdr:rowOff>
    </xdr:from>
    <xdr:to>
      <xdr:col>15</xdr:col>
      <xdr:colOff>101600</xdr:colOff>
      <xdr:row>97</xdr:row>
      <xdr:rowOff>41453</xdr:rowOff>
    </xdr:to>
    <xdr:sp macro="" textlink="">
      <xdr:nvSpPr>
        <xdr:cNvPr id="262" name="楕円 261"/>
        <xdr:cNvSpPr/>
      </xdr:nvSpPr>
      <xdr:spPr>
        <a:xfrm>
          <a:off x="2857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57980</xdr:rowOff>
    </xdr:from>
    <xdr:ext cx="534377" cy="259045"/>
    <xdr:sp macro="" textlink="">
      <xdr:nvSpPr>
        <xdr:cNvPr id="263" name="テキスト ボックス 262"/>
        <xdr:cNvSpPr txBox="1"/>
      </xdr:nvSpPr>
      <xdr:spPr>
        <a:xfrm>
          <a:off x="2641111" y="163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114892</xdr:rowOff>
    </xdr:from>
    <xdr:to>
      <xdr:col>10</xdr:col>
      <xdr:colOff>165100</xdr:colOff>
      <xdr:row>97</xdr:row>
      <xdr:rowOff>45042</xdr:rowOff>
    </xdr:to>
    <xdr:sp macro="" textlink="">
      <xdr:nvSpPr>
        <xdr:cNvPr id="264" name="楕円 263"/>
        <xdr:cNvSpPr/>
      </xdr:nvSpPr>
      <xdr:spPr>
        <a:xfrm>
          <a:off x="1968500" y="1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61569</xdr:rowOff>
    </xdr:from>
    <xdr:ext cx="534377" cy="259045"/>
    <xdr:sp macro="" textlink="">
      <xdr:nvSpPr>
        <xdr:cNvPr id="265" name="テキスト ボックス 264"/>
        <xdr:cNvSpPr txBox="1"/>
      </xdr:nvSpPr>
      <xdr:spPr>
        <a:xfrm>
          <a:off x="1752111" y="163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36010</xdr:rowOff>
    </xdr:from>
    <xdr:to>
      <xdr:col>6</xdr:col>
      <xdr:colOff>38100</xdr:colOff>
      <xdr:row>96</xdr:row>
      <xdr:rowOff>137610</xdr:rowOff>
    </xdr:to>
    <xdr:sp macro="" textlink="">
      <xdr:nvSpPr>
        <xdr:cNvPr id="266" name="楕円 265"/>
        <xdr:cNvSpPr/>
      </xdr:nvSpPr>
      <xdr:spPr>
        <a:xfrm>
          <a:off x="1079500" y="164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154137</xdr:rowOff>
    </xdr:from>
    <xdr:ext cx="534377" cy="259045"/>
    <xdr:sp macro="" textlink="">
      <xdr:nvSpPr>
        <xdr:cNvPr id="267" name="テキスト ボックス 266"/>
        <xdr:cNvSpPr txBox="1"/>
      </xdr:nvSpPr>
      <xdr:spPr>
        <a:xfrm>
          <a:off x="863111" y="162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152110</xdr:rowOff>
    </xdr:from>
    <xdr:to>
      <xdr:col>55</xdr:col>
      <xdr:colOff>0</xdr:colOff>
      <xdr:row>36</xdr:row>
      <xdr:rowOff>160927</xdr:rowOff>
    </xdr:to>
    <xdr:cxnSp macro="">
      <xdr:nvCxnSpPr>
        <xdr:cNvPr id="298" name="直線コネクタ 297"/>
        <xdr:cNvCxnSpPr/>
      </xdr:nvCxnSpPr>
      <xdr:spPr>
        <a:xfrm>
          <a:off x="9639300" y="6324310"/>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152110</xdr:rowOff>
    </xdr:from>
    <xdr:to>
      <xdr:col>50</xdr:col>
      <xdr:colOff>114300</xdr:colOff>
      <xdr:row>37</xdr:row>
      <xdr:rowOff>7112</xdr:rowOff>
    </xdr:to>
    <xdr:cxnSp macro="">
      <xdr:nvCxnSpPr>
        <xdr:cNvPr id="301" name="直線コネクタ 300"/>
        <xdr:cNvCxnSpPr/>
      </xdr:nvCxnSpPr>
      <xdr:spPr>
        <a:xfrm flipV="1">
          <a:off x="8750300" y="632431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xdr:rowOff>
    </xdr:from>
    <xdr:to>
      <xdr:col>45</xdr:col>
      <xdr:colOff>177800</xdr:colOff>
      <xdr:row>37</xdr:row>
      <xdr:rowOff>10378</xdr:rowOff>
    </xdr:to>
    <xdr:cxnSp macro="">
      <xdr:nvCxnSpPr>
        <xdr:cNvPr id="304" name="直線コネクタ 303"/>
        <xdr:cNvCxnSpPr/>
      </xdr:nvCxnSpPr>
      <xdr:spPr>
        <a:xfrm flipV="1">
          <a:off x="7861300" y="635076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21808</xdr:rowOff>
    </xdr:from>
    <xdr:to>
      <xdr:col>41</xdr:col>
      <xdr:colOff>50800</xdr:colOff>
      <xdr:row>37</xdr:row>
      <xdr:rowOff>10378</xdr:rowOff>
    </xdr:to>
    <xdr:cxnSp macro="">
      <xdr:nvCxnSpPr>
        <xdr:cNvPr id="307" name="直線コネクタ 306"/>
        <xdr:cNvCxnSpPr/>
      </xdr:nvCxnSpPr>
      <xdr:spPr>
        <a:xfrm>
          <a:off x="6972300" y="61940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110127</xdr:rowOff>
    </xdr:from>
    <xdr:to>
      <xdr:col>55</xdr:col>
      <xdr:colOff>50800</xdr:colOff>
      <xdr:row>37</xdr:row>
      <xdr:rowOff>40277</xdr:rowOff>
    </xdr:to>
    <xdr:sp macro="" textlink="">
      <xdr:nvSpPr>
        <xdr:cNvPr id="317" name="楕円 316"/>
        <xdr:cNvSpPr/>
      </xdr:nvSpPr>
      <xdr:spPr>
        <a:xfrm>
          <a:off x="10426700" y="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133004</xdr:rowOff>
    </xdr:from>
    <xdr:ext cx="469744" cy="259045"/>
    <xdr:sp macro="" textlink="">
      <xdr:nvSpPr>
        <xdr:cNvPr id="318" name="労働費該当値テキスト"/>
        <xdr:cNvSpPr txBox="1"/>
      </xdr:nvSpPr>
      <xdr:spPr>
        <a:xfrm>
          <a:off x="10528300" y="613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101310</xdr:rowOff>
    </xdr:from>
    <xdr:to>
      <xdr:col>50</xdr:col>
      <xdr:colOff>165100</xdr:colOff>
      <xdr:row>37</xdr:row>
      <xdr:rowOff>31460</xdr:rowOff>
    </xdr:to>
    <xdr:sp macro="" textlink="">
      <xdr:nvSpPr>
        <xdr:cNvPr id="319" name="楕円 318"/>
        <xdr:cNvSpPr/>
      </xdr:nvSpPr>
      <xdr:spPr>
        <a:xfrm>
          <a:off x="9588500" y="62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47987</xdr:rowOff>
    </xdr:from>
    <xdr:ext cx="469744" cy="259045"/>
    <xdr:sp macro="" textlink="">
      <xdr:nvSpPr>
        <xdr:cNvPr id="320" name="テキスト ボックス 319"/>
        <xdr:cNvSpPr txBox="1"/>
      </xdr:nvSpPr>
      <xdr:spPr>
        <a:xfrm>
          <a:off x="9404428" y="60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127762</xdr:rowOff>
    </xdr:from>
    <xdr:to>
      <xdr:col>46</xdr:col>
      <xdr:colOff>38100</xdr:colOff>
      <xdr:row>37</xdr:row>
      <xdr:rowOff>57912</xdr:rowOff>
    </xdr:to>
    <xdr:sp macro="" textlink="">
      <xdr:nvSpPr>
        <xdr:cNvPr id="321" name="楕円 320"/>
        <xdr:cNvSpPr/>
      </xdr:nvSpPr>
      <xdr:spPr>
        <a:xfrm>
          <a:off x="869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74439</xdr:rowOff>
    </xdr:from>
    <xdr:ext cx="469744" cy="259045"/>
    <xdr:sp macro="" textlink="">
      <xdr:nvSpPr>
        <xdr:cNvPr id="322" name="テキスト ボックス 321"/>
        <xdr:cNvSpPr txBox="1"/>
      </xdr:nvSpPr>
      <xdr:spPr>
        <a:xfrm>
          <a:off x="8515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131028</xdr:rowOff>
    </xdr:from>
    <xdr:to>
      <xdr:col>41</xdr:col>
      <xdr:colOff>101600</xdr:colOff>
      <xdr:row>37</xdr:row>
      <xdr:rowOff>61178</xdr:rowOff>
    </xdr:to>
    <xdr:sp macro="" textlink="">
      <xdr:nvSpPr>
        <xdr:cNvPr id="323" name="楕円 322"/>
        <xdr:cNvSpPr/>
      </xdr:nvSpPr>
      <xdr:spPr>
        <a:xfrm>
          <a:off x="7810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77705</xdr:rowOff>
    </xdr:from>
    <xdr:ext cx="469744" cy="259045"/>
    <xdr:sp macro="" textlink="">
      <xdr:nvSpPr>
        <xdr:cNvPr id="324" name="テキスト ボックス 323"/>
        <xdr:cNvSpPr txBox="1"/>
      </xdr:nvSpPr>
      <xdr:spPr>
        <a:xfrm>
          <a:off x="7626428" y="60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142458</xdr:rowOff>
    </xdr:from>
    <xdr:to>
      <xdr:col>36</xdr:col>
      <xdr:colOff>165100</xdr:colOff>
      <xdr:row>36</xdr:row>
      <xdr:rowOff>72608</xdr:rowOff>
    </xdr:to>
    <xdr:sp macro="" textlink="">
      <xdr:nvSpPr>
        <xdr:cNvPr id="325" name="楕円 324"/>
        <xdr:cNvSpPr/>
      </xdr:nvSpPr>
      <xdr:spPr>
        <a:xfrm>
          <a:off x="6921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89135</xdr:rowOff>
    </xdr:from>
    <xdr:ext cx="469744" cy="259045"/>
    <xdr:sp macro="" textlink="">
      <xdr:nvSpPr>
        <xdr:cNvPr id="326" name="テキスト ボックス 325"/>
        <xdr:cNvSpPr txBox="1"/>
      </xdr:nvSpPr>
      <xdr:spPr>
        <a:xfrm>
          <a:off x="6737428" y="59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14884</xdr:rowOff>
    </xdr:from>
    <xdr:to>
      <xdr:col>55</xdr:col>
      <xdr:colOff>0</xdr:colOff>
      <xdr:row>58</xdr:row>
      <xdr:rowOff>23660</xdr:rowOff>
    </xdr:to>
    <xdr:cxnSp macro="">
      <xdr:nvCxnSpPr>
        <xdr:cNvPr id="355" name="直線コネクタ 354"/>
        <xdr:cNvCxnSpPr/>
      </xdr:nvCxnSpPr>
      <xdr:spPr>
        <a:xfrm>
          <a:off x="9639300" y="9958984"/>
          <a:ext cx="8382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14884</xdr:rowOff>
    </xdr:from>
    <xdr:to>
      <xdr:col>50</xdr:col>
      <xdr:colOff>114300</xdr:colOff>
      <xdr:row>58</xdr:row>
      <xdr:rowOff>23660</xdr:rowOff>
    </xdr:to>
    <xdr:cxnSp macro="">
      <xdr:nvCxnSpPr>
        <xdr:cNvPr id="358" name="直線コネクタ 357"/>
        <xdr:cNvCxnSpPr/>
      </xdr:nvCxnSpPr>
      <xdr:spPr>
        <a:xfrm flipV="1">
          <a:off x="8750300" y="9958984"/>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23660</xdr:rowOff>
    </xdr:from>
    <xdr:to>
      <xdr:col>45</xdr:col>
      <xdr:colOff>177800</xdr:colOff>
      <xdr:row>58</xdr:row>
      <xdr:rowOff>25743</xdr:rowOff>
    </xdr:to>
    <xdr:cxnSp macro="">
      <xdr:nvCxnSpPr>
        <xdr:cNvPr id="361" name="直線コネクタ 360"/>
        <xdr:cNvCxnSpPr/>
      </xdr:nvCxnSpPr>
      <xdr:spPr>
        <a:xfrm flipV="1">
          <a:off x="7861300" y="9967760"/>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23126</xdr:rowOff>
    </xdr:from>
    <xdr:to>
      <xdr:col>41</xdr:col>
      <xdr:colOff>50800</xdr:colOff>
      <xdr:row>58</xdr:row>
      <xdr:rowOff>25743</xdr:rowOff>
    </xdr:to>
    <xdr:cxnSp macro="">
      <xdr:nvCxnSpPr>
        <xdr:cNvPr id="364" name="直線コネクタ 363"/>
        <xdr:cNvCxnSpPr/>
      </xdr:nvCxnSpPr>
      <xdr:spPr>
        <a:xfrm>
          <a:off x="6972300" y="9967226"/>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144310</xdr:rowOff>
    </xdr:from>
    <xdr:to>
      <xdr:col>55</xdr:col>
      <xdr:colOff>50800</xdr:colOff>
      <xdr:row>58</xdr:row>
      <xdr:rowOff>74460</xdr:rowOff>
    </xdr:to>
    <xdr:sp macro="" textlink="">
      <xdr:nvSpPr>
        <xdr:cNvPr id="374" name="楕円 373"/>
        <xdr:cNvSpPr/>
      </xdr:nvSpPr>
      <xdr:spPr>
        <a:xfrm>
          <a:off x="10426700" y="99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122737</xdr:rowOff>
    </xdr:from>
    <xdr:ext cx="534377" cy="259045"/>
    <xdr:sp macro="" textlink="">
      <xdr:nvSpPr>
        <xdr:cNvPr id="375" name="農林水産業費該当値テキスト"/>
        <xdr:cNvSpPr txBox="1"/>
      </xdr:nvSpPr>
      <xdr:spPr>
        <a:xfrm>
          <a:off x="10528300" y="98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135534</xdr:rowOff>
    </xdr:from>
    <xdr:to>
      <xdr:col>50</xdr:col>
      <xdr:colOff>165100</xdr:colOff>
      <xdr:row>58</xdr:row>
      <xdr:rowOff>65684</xdr:rowOff>
    </xdr:to>
    <xdr:sp macro="" textlink="">
      <xdr:nvSpPr>
        <xdr:cNvPr id="376" name="楕円 375"/>
        <xdr:cNvSpPr/>
      </xdr:nvSpPr>
      <xdr:spPr>
        <a:xfrm>
          <a:off x="9588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56811</xdr:rowOff>
    </xdr:from>
    <xdr:ext cx="534377" cy="259045"/>
    <xdr:sp macro="" textlink="">
      <xdr:nvSpPr>
        <xdr:cNvPr id="377" name="テキスト ボックス 376"/>
        <xdr:cNvSpPr txBox="1"/>
      </xdr:nvSpPr>
      <xdr:spPr>
        <a:xfrm>
          <a:off x="9372111"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144310</xdr:rowOff>
    </xdr:from>
    <xdr:to>
      <xdr:col>46</xdr:col>
      <xdr:colOff>38100</xdr:colOff>
      <xdr:row>58</xdr:row>
      <xdr:rowOff>74460</xdr:rowOff>
    </xdr:to>
    <xdr:sp macro="" textlink="">
      <xdr:nvSpPr>
        <xdr:cNvPr id="378" name="楕円 377"/>
        <xdr:cNvSpPr/>
      </xdr:nvSpPr>
      <xdr:spPr>
        <a:xfrm>
          <a:off x="8699500" y="99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65587</xdr:rowOff>
    </xdr:from>
    <xdr:ext cx="534377" cy="259045"/>
    <xdr:sp macro="" textlink="">
      <xdr:nvSpPr>
        <xdr:cNvPr id="379" name="テキスト ボックス 378"/>
        <xdr:cNvSpPr txBox="1"/>
      </xdr:nvSpPr>
      <xdr:spPr>
        <a:xfrm>
          <a:off x="8483111" y="100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146393</xdr:rowOff>
    </xdr:from>
    <xdr:to>
      <xdr:col>41</xdr:col>
      <xdr:colOff>101600</xdr:colOff>
      <xdr:row>58</xdr:row>
      <xdr:rowOff>76543</xdr:rowOff>
    </xdr:to>
    <xdr:sp macro="" textlink="">
      <xdr:nvSpPr>
        <xdr:cNvPr id="380" name="楕円 379"/>
        <xdr:cNvSpPr/>
      </xdr:nvSpPr>
      <xdr:spPr>
        <a:xfrm>
          <a:off x="7810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67670</xdr:rowOff>
    </xdr:from>
    <xdr:ext cx="534377" cy="259045"/>
    <xdr:sp macro="" textlink="">
      <xdr:nvSpPr>
        <xdr:cNvPr id="381" name="テキスト ボックス 380"/>
        <xdr:cNvSpPr txBox="1"/>
      </xdr:nvSpPr>
      <xdr:spPr>
        <a:xfrm>
          <a:off x="7594111" y="100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143776</xdr:rowOff>
    </xdr:from>
    <xdr:to>
      <xdr:col>36</xdr:col>
      <xdr:colOff>165100</xdr:colOff>
      <xdr:row>58</xdr:row>
      <xdr:rowOff>73926</xdr:rowOff>
    </xdr:to>
    <xdr:sp macro="" textlink="">
      <xdr:nvSpPr>
        <xdr:cNvPr id="382" name="楕円 381"/>
        <xdr:cNvSpPr/>
      </xdr:nvSpPr>
      <xdr:spPr>
        <a:xfrm>
          <a:off x="6921500" y="99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65053</xdr:rowOff>
    </xdr:from>
    <xdr:ext cx="534377" cy="259045"/>
    <xdr:sp macro="" textlink="">
      <xdr:nvSpPr>
        <xdr:cNvPr id="383" name="テキスト ボックス 382"/>
        <xdr:cNvSpPr txBox="1"/>
      </xdr:nvSpPr>
      <xdr:spPr>
        <a:xfrm>
          <a:off x="6705111" y="100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169287</xdr:rowOff>
    </xdr:from>
    <xdr:to>
      <xdr:col>55</xdr:col>
      <xdr:colOff>0</xdr:colOff>
      <xdr:row>75</xdr:row>
      <xdr:rowOff>158511</xdr:rowOff>
    </xdr:to>
    <xdr:cxnSp macro="">
      <xdr:nvCxnSpPr>
        <xdr:cNvPr id="414" name="直線コネクタ 413"/>
        <xdr:cNvCxnSpPr/>
      </xdr:nvCxnSpPr>
      <xdr:spPr>
        <a:xfrm>
          <a:off x="9639300" y="12685137"/>
          <a:ext cx="8382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169287</xdr:rowOff>
    </xdr:from>
    <xdr:to>
      <xdr:col>50</xdr:col>
      <xdr:colOff>114300</xdr:colOff>
      <xdr:row>76</xdr:row>
      <xdr:rowOff>24323</xdr:rowOff>
    </xdr:to>
    <xdr:cxnSp macro="">
      <xdr:nvCxnSpPr>
        <xdr:cNvPr id="417" name="直線コネクタ 416"/>
        <xdr:cNvCxnSpPr/>
      </xdr:nvCxnSpPr>
      <xdr:spPr>
        <a:xfrm flipV="1">
          <a:off x="8750300" y="12685137"/>
          <a:ext cx="889000" cy="36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24323</xdr:rowOff>
    </xdr:from>
    <xdr:to>
      <xdr:col>45</xdr:col>
      <xdr:colOff>177800</xdr:colOff>
      <xdr:row>76</xdr:row>
      <xdr:rowOff>157597</xdr:rowOff>
    </xdr:to>
    <xdr:cxnSp macro="">
      <xdr:nvCxnSpPr>
        <xdr:cNvPr id="420" name="直線コネクタ 419"/>
        <xdr:cNvCxnSpPr/>
      </xdr:nvCxnSpPr>
      <xdr:spPr>
        <a:xfrm flipV="1">
          <a:off x="7861300" y="13054523"/>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157597</xdr:rowOff>
    </xdr:from>
    <xdr:to>
      <xdr:col>41</xdr:col>
      <xdr:colOff>50800</xdr:colOff>
      <xdr:row>77</xdr:row>
      <xdr:rowOff>132646</xdr:rowOff>
    </xdr:to>
    <xdr:cxnSp macro="">
      <xdr:nvCxnSpPr>
        <xdr:cNvPr id="423" name="直線コネクタ 422"/>
        <xdr:cNvCxnSpPr/>
      </xdr:nvCxnSpPr>
      <xdr:spPr>
        <a:xfrm flipV="1">
          <a:off x="6972300" y="13187797"/>
          <a:ext cx="889000" cy="1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41971</xdr:rowOff>
    </xdr:from>
    <xdr:to>
      <xdr:col>36</xdr:col>
      <xdr:colOff>165100</xdr:colOff>
      <xdr:row>76</xdr:row>
      <xdr:rowOff>143571</xdr:rowOff>
    </xdr:to>
    <xdr:sp macro="" textlink="">
      <xdr:nvSpPr>
        <xdr:cNvPr id="426" name="フローチャート: 判断 425"/>
        <xdr:cNvSpPr/>
      </xdr:nvSpPr>
      <xdr:spPr>
        <a:xfrm>
          <a:off x="6921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160099</xdr:rowOff>
    </xdr:from>
    <xdr:ext cx="534377" cy="259045"/>
    <xdr:sp macro="" textlink="">
      <xdr:nvSpPr>
        <xdr:cNvPr id="427" name="テキスト ボックス 426"/>
        <xdr:cNvSpPr txBox="1"/>
      </xdr:nvSpPr>
      <xdr:spPr>
        <a:xfrm>
          <a:off x="6705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107710</xdr:rowOff>
    </xdr:from>
    <xdr:to>
      <xdr:col>55</xdr:col>
      <xdr:colOff>50800</xdr:colOff>
      <xdr:row>76</xdr:row>
      <xdr:rowOff>37861</xdr:rowOff>
    </xdr:to>
    <xdr:sp macro="" textlink="">
      <xdr:nvSpPr>
        <xdr:cNvPr id="433" name="楕円 432"/>
        <xdr:cNvSpPr/>
      </xdr:nvSpPr>
      <xdr:spPr>
        <a:xfrm>
          <a:off x="10426700" y="12966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130587</xdr:rowOff>
    </xdr:from>
    <xdr:ext cx="534377" cy="259045"/>
    <xdr:sp macro="" textlink="">
      <xdr:nvSpPr>
        <xdr:cNvPr id="434" name="商工費該当値テキスト"/>
        <xdr:cNvSpPr txBox="1"/>
      </xdr:nvSpPr>
      <xdr:spPr>
        <a:xfrm>
          <a:off x="10528300" y="128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118487</xdr:rowOff>
    </xdr:from>
    <xdr:to>
      <xdr:col>50</xdr:col>
      <xdr:colOff>165100</xdr:colOff>
      <xdr:row>74</xdr:row>
      <xdr:rowOff>48637</xdr:rowOff>
    </xdr:to>
    <xdr:sp macro="" textlink="">
      <xdr:nvSpPr>
        <xdr:cNvPr id="435" name="楕円 434"/>
        <xdr:cNvSpPr/>
      </xdr:nvSpPr>
      <xdr:spPr>
        <a:xfrm>
          <a:off x="9588500" y="126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65164</xdr:rowOff>
    </xdr:from>
    <xdr:ext cx="534377" cy="259045"/>
    <xdr:sp macro="" textlink="">
      <xdr:nvSpPr>
        <xdr:cNvPr id="436" name="テキスト ボックス 435"/>
        <xdr:cNvSpPr txBox="1"/>
      </xdr:nvSpPr>
      <xdr:spPr>
        <a:xfrm>
          <a:off x="9372111" y="124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144973</xdr:rowOff>
    </xdr:from>
    <xdr:to>
      <xdr:col>46</xdr:col>
      <xdr:colOff>38100</xdr:colOff>
      <xdr:row>76</xdr:row>
      <xdr:rowOff>75123</xdr:rowOff>
    </xdr:to>
    <xdr:sp macro="" textlink="">
      <xdr:nvSpPr>
        <xdr:cNvPr id="437" name="楕円 436"/>
        <xdr:cNvSpPr/>
      </xdr:nvSpPr>
      <xdr:spPr>
        <a:xfrm>
          <a:off x="8699500" y="130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91650</xdr:rowOff>
    </xdr:from>
    <xdr:ext cx="534377" cy="259045"/>
    <xdr:sp macro="" textlink="">
      <xdr:nvSpPr>
        <xdr:cNvPr id="438" name="テキスト ボックス 437"/>
        <xdr:cNvSpPr txBox="1"/>
      </xdr:nvSpPr>
      <xdr:spPr>
        <a:xfrm>
          <a:off x="8483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106797</xdr:rowOff>
    </xdr:from>
    <xdr:to>
      <xdr:col>41</xdr:col>
      <xdr:colOff>101600</xdr:colOff>
      <xdr:row>77</xdr:row>
      <xdr:rowOff>36947</xdr:rowOff>
    </xdr:to>
    <xdr:sp macro="" textlink="">
      <xdr:nvSpPr>
        <xdr:cNvPr id="439" name="楕円 438"/>
        <xdr:cNvSpPr/>
      </xdr:nvSpPr>
      <xdr:spPr>
        <a:xfrm>
          <a:off x="7810500" y="131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28074</xdr:rowOff>
    </xdr:from>
    <xdr:ext cx="534377" cy="259045"/>
    <xdr:sp macro="" textlink="">
      <xdr:nvSpPr>
        <xdr:cNvPr id="440" name="テキスト ボックス 439"/>
        <xdr:cNvSpPr txBox="1"/>
      </xdr:nvSpPr>
      <xdr:spPr>
        <a:xfrm>
          <a:off x="7594111" y="132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81846</xdr:rowOff>
    </xdr:from>
    <xdr:to>
      <xdr:col>36</xdr:col>
      <xdr:colOff>165100</xdr:colOff>
      <xdr:row>78</xdr:row>
      <xdr:rowOff>11996</xdr:rowOff>
    </xdr:to>
    <xdr:sp macro="" textlink="">
      <xdr:nvSpPr>
        <xdr:cNvPr id="441" name="楕円 440"/>
        <xdr:cNvSpPr/>
      </xdr:nvSpPr>
      <xdr:spPr>
        <a:xfrm>
          <a:off x="6921500" y="13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3123</xdr:rowOff>
    </xdr:from>
    <xdr:ext cx="469744" cy="259045"/>
    <xdr:sp macro="" textlink="">
      <xdr:nvSpPr>
        <xdr:cNvPr id="442" name="テキスト ボックス 441"/>
        <xdr:cNvSpPr txBox="1"/>
      </xdr:nvSpPr>
      <xdr:spPr>
        <a:xfrm>
          <a:off x="6737428" y="133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102646</xdr:rowOff>
    </xdr:from>
    <xdr:to>
      <xdr:col>55</xdr:col>
      <xdr:colOff>0</xdr:colOff>
      <xdr:row>98</xdr:row>
      <xdr:rowOff>117836</xdr:rowOff>
    </xdr:to>
    <xdr:cxnSp macro="">
      <xdr:nvCxnSpPr>
        <xdr:cNvPr id="473" name="直線コネクタ 472"/>
        <xdr:cNvCxnSpPr/>
      </xdr:nvCxnSpPr>
      <xdr:spPr>
        <a:xfrm>
          <a:off x="9639300" y="16904746"/>
          <a:ext cx="8382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88323</xdr:rowOff>
    </xdr:from>
    <xdr:to>
      <xdr:col>50</xdr:col>
      <xdr:colOff>114300</xdr:colOff>
      <xdr:row>98</xdr:row>
      <xdr:rowOff>102646</xdr:rowOff>
    </xdr:to>
    <xdr:cxnSp macro="">
      <xdr:nvCxnSpPr>
        <xdr:cNvPr id="476" name="直線コネクタ 475"/>
        <xdr:cNvCxnSpPr/>
      </xdr:nvCxnSpPr>
      <xdr:spPr>
        <a:xfrm>
          <a:off x="8750300" y="16890423"/>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88323</xdr:rowOff>
    </xdr:from>
    <xdr:to>
      <xdr:col>45</xdr:col>
      <xdr:colOff>177800</xdr:colOff>
      <xdr:row>98</xdr:row>
      <xdr:rowOff>100456</xdr:rowOff>
    </xdr:to>
    <xdr:cxnSp macro="">
      <xdr:nvCxnSpPr>
        <xdr:cNvPr id="479" name="直線コネクタ 478"/>
        <xdr:cNvCxnSpPr/>
      </xdr:nvCxnSpPr>
      <xdr:spPr>
        <a:xfrm flipV="1">
          <a:off x="7861300" y="16890423"/>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100456</xdr:rowOff>
    </xdr:from>
    <xdr:to>
      <xdr:col>41</xdr:col>
      <xdr:colOff>50800</xdr:colOff>
      <xdr:row>98</xdr:row>
      <xdr:rowOff>106674</xdr:rowOff>
    </xdr:to>
    <xdr:cxnSp macro="">
      <xdr:nvCxnSpPr>
        <xdr:cNvPr id="482" name="直線コネクタ 481"/>
        <xdr:cNvCxnSpPr/>
      </xdr:nvCxnSpPr>
      <xdr:spPr>
        <a:xfrm flipV="1">
          <a:off x="6972300" y="1690255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37540</xdr:rowOff>
    </xdr:from>
    <xdr:to>
      <xdr:col>36</xdr:col>
      <xdr:colOff>165100</xdr:colOff>
      <xdr:row>98</xdr:row>
      <xdr:rowOff>139140</xdr:rowOff>
    </xdr:to>
    <xdr:sp macro="" textlink="">
      <xdr:nvSpPr>
        <xdr:cNvPr id="485" name="フローチャート: 判断 484"/>
        <xdr:cNvSpPr/>
      </xdr:nvSpPr>
      <xdr:spPr>
        <a:xfrm>
          <a:off x="6921500" y="168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155667</xdr:rowOff>
    </xdr:from>
    <xdr:ext cx="534377" cy="259045"/>
    <xdr:sp macro="" textlink="">
      <xdr:nvSpPr>
        <xdr:cNvPr id="486" name="テキスト ボックス 485"/>
        <xdr:cNvSpPr txBox="1"/>
      </xdr:nvSpPr>
      <xdr:spPr>
        <a:xfrm>
          <a:off x="6705111" y="166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67036</xdr:rowOff>
    </xdr:from>
    <xdr:to>
      <xdr:col>55</xdr:col>
      <xdr:colOff>50800</xdr:colOff>
      <xdr:row>98</xdr:row>
      <xdr:rowOff>168636</xdr:rowOff>
    </xdr:to>
    <xdr:sp macro="" textlink="">
      <xdr:nvSpPr>
        <xdr:cNvPr id="492" name="楕円 491"/>
        <xdr:cNvSpPr/>
      </xdr:nvSpPr>
      <xdr:spPr>
        <a:xfrm>
          <a:off x="10426700" y="168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51846</xdr:rowOff>
    </xdr:from>
    <xdr:to>
      <xdr:col>50</xdr:col>
      <xdr:colOff>165100</xdr:colOff>
      <xdr:row>98</xdr:row>
      <xdr:rowOff>153446</xdr:rowOff>
    </xdr:to>
    <xdr:sp macro="" textlink="">
      <xdr:nvSpPr>
        <xdr:cNvPr id="494" name="楕円 493"/>
        <xdr:cNvSpPr/>
      </xdr:nvSpPr>
      <xdr:spPr>
        <a:xfrm>
          <a:off x="9588500" y="168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144573</xdr:rowOff>
    </xdr:from>
    <xdr:ext cx="534377" cy="259045"/>
    <xdr:sp macro="" textlink="">
      <xdr:nvSpPr>
        <xdr:cNvPr id="495" name="テキスト ボックス 494"/>
        <xdr:cNvSpPr txBox="1"/>
      </xdr:nvSpPr>
      <xdr:spPr>
        <a:xfrm>
          <a:off x="9372111" y="169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37523</xdr:rowOff>
    </xdr:from>
    <xdr:to>
      <xdr:col>46</xdr:col>
      <xdr:colOff>38100</xdr:colOff>
      <xdr:row>98</xdr:row>
      <xdr:rowOff>139123</xdr:rowOff>
    </xdr:to>
    <xdr:sp macro="" textlink="">
      <xdr:nvSpPr>
        <xdr:cNvPr id="496" name="楕円 495"/>
        <xdr:cNvSpPr/>
      </xdr:nvSpPr>
      <xdr:spPr>
        <a:xfrm>
          <a:off x="8699500" y="168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130250</xdr:rowOff>
    </xdr:from>
    <xdr:ext cx="534377" cy="259045"/>
    <xdr:sp macro="" textlink="">
      <xdr:nvSpPr>
        <xdr:cNvPr id="497" name="テキスト ボックス 496"/>
        <xdr:cNvSpPr txBox="1"/>
      </xdr:nvSpPr>
      <xdr:spPr>
        <a:xfrm>
          <a:off x="8483111" y="169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49656</xdr:rowOff>
    </xdr:from>
    <xdr:to>
      <xdr:col>41</xdr:col>
      <xdr:colOff>101600</xdr:colOff>
      <xdr:row>98</xdr:row>
      <xdr:rowOff>151256</xdr:rowOff>
    </xdr:to>
    <xdr:sp macro="" textlink="">
      <xdr:nvSpPr>
        <xdr:cNvPr id="498" name="楕円 497"/>
        <xdr:cNvSpPr/>
      </xdr:nvSpPr>
      <xdr:spPr>
        <a:xfrm>
          <a:off x="7810500" y="16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167783</xdr:rowOff>
    </xdr:from>
    <xdr:ext cx="534377" cy="259045"/>
    <xdr:sp macro="" textlink="">
      <xdr:nvSpPr>
        <xdr:cNvPr id="499" name="テキスト ボックス 498"/>
        <xdr:cNvSpPr txBox="1"/>
      </xdr:nvSpPr>
      <xdr:spPr>
        <a:xfrm>
          <a:off x="7594111" y="166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55874</xdr:rowOff>
    </xdr:from>
    <xdr:to>
      <xdr:col>36</xdr:col>
      <xdr:colOff>165100</xdr:colOff>
      <xdr:row>98</xdr:row>
      <xdr:rowOff>157474</xdr:rowOff>
    </xdr:to>
    <xdr:sp macro="" textlink="">
      <xdr:nvSpPr>
        <xdr:cNvPr id="500" name="楕円 499"/>
        <xdr:cNvSpPr/>
      </xdr:nvSpPr>
      <xdr:spPr>
        <a:xfrm>
          <a:off x="6921500" y="168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148601</xdr:rowOff>
    </xdr:from>
    <xdr:ext cx="534377" cy="259045"/>
    <xdr:sp macro="" textlink="">
      <xdr:nvSpPr>
        <xdr:cNvPr id="501" name="テキスト ボックス 500"/>
        <xdr:cNvSpPr txBox="1"/>
      </xdr:nvSpPr>
      <xdr:spPr>
        <a:xfrm>
          <a:off x="6705111" y="1695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97017</xdr:rowOff>
    </xdr:from>
    <xdr:to>
      <xdr:col>85</xdr:col>
      <xdr:colOff>127000</xdr:colOff>
      <xdr:row>37</xdr:row>
      <xdr:rowOff>125951</xdr:rowOff>
    </xdr:to>
    <xdr:cxnSp macro="">
      <xdr:nvCxnSpPr>
        <xdr:cNvPr id="533" name="直線コネクタ 532"/>
        <xdr:cNvCxnSpPr/>
      </xdr:nvCxnSpPr>
      <xdr:spPr>
        <a:xfrm>
          <a:off x="15481300" y="6440667"/>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134605</xdr:rowOff>
    </xdr:from>
    <xdr:to>
      <xdr:col>81</xdr:col>
      <xdr:colOff>50800</xdr:colOff>
      <xdr:row>37</xdr:row>
      <xdr:rowOff>97017</xdr:rowOff>
    </xdr:to>
    <xdr:cxnSp macro="">
      <xdr:nvCxnSpPr>
        <xdr:cNvPr id="536" name="直線コネクタ 535"/>
        <xdr:cNvCxnSpPr/>
      </xdr:nvCxnSpPr>
      <xdr:spPr>
        <a:xfrm>
          <a:off x="14592300" y="6306805"/>
          <a:ext cx="889000" cy="1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134605</xdr:rowOff>
    </xdr:from>
    <xdr:to>
      <xdr:col>76</xdr:col>
      <xdr:colOff>114300</xdr:colOff>
      <xdr:row>37</xdr:row>
      <xdr:rowOff>82354</xdr:rowOff>
    </xdr:to>
    <xdr:cxnSp macro="">
      <xdr:nvCxnSpPr>
        <xdr:cNvPr id="539" name="直線コネクタ 538"/>
        <xdr:cNvCxnSpPr/>
      </xdr:nvCxnSpPr>
      <xdr:spPr>
        <a:xfrm flipV="1">
          <a:off x="13703300" y="6306805"/>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82354</xdr:rowOff>
    </xdr:from>
    <xdr:to>
      <xdr:col>71</xdr:col>
      <xdr:colOff>177800</xdr:colOff>
      <xdr:row>38</xdr:row>
      <xdr:rowOff>5349</xdr:rowOff>
    </xdr:to>
    <xdr:cxnSp macro="">
      <xdr:nvCxnSpPr>
        <xdr:cNvPr id="542" name="直線コネクタ 541"/>
        <xdr:cNvCxnSpPr/>
      </xdr:nvCxnSpPr>
      <xdr:spPr>
        <a:xfrm flipV="1">
          <a:off x="12814300" y="6426004"/>
          <a:ext cx="889000" cy="9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5" name="フローチャート: 判断 544"/>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46" name="テキスト ボックス 545"/>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75151</xdr:rowOff>
    </xdr:from>
    <xdr:to>
      <xdr:col>85</xdr:col>
      <xdr:colOff>177800</xdr:colOff>
      <xdr:row>38</xdr:row>
      <xdr:rowOff>5301</xdr:rowOff>
    </xdr:to>
    <xdr:sp macro="" textlink="">
      <xdr:nvSpPr>
        <xdr:cNvPr id="552" name="楕円 551"/>
        <xdr:cNvSpPr/>
      </xdr:nvSpPr>
      <xdr:spPr>
        <a:xfrm>
          <a:off x="16268700" y="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53578</xdr:rowOff>
    </xdr:from>
    <xdr:ext cx="534377" cy="259045"/>
    <xdr:sp macro="" textlink="">
      <xdr:nvSpPr>
        <xdr:cNvPr id="553" name="消防費該当値テキスト"/>
        <xdr:cNvSpPr txBox="1"/>
      </xdr:nvSpPr>
      <xdr:spPr>
        <a:xfrm>
          <a:off x="16370300" y="63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46217</xdr:rowOff>
    </xdr:from>
    <xdr:to>
      <xdr:col>81</xdr:col>
      <xdr:colOff>101600</xdr:colOff>
      <xdr:row>37</xdr:row>
      <xdr:rowOff>147817</xdr:rowOff>
    </xdr:to>
    <xdr:sp macro="" textlink="">
      <xdr:nvSpPr>
        <xdr:cNvPr id="554" name="楕円 553"/>
        <xdr:cNvSpPr/>
      </xdr:nvSpPr>
      <xdr:spPr>
        <a:xfrm>
          <a:off x="15430500" y="63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164344</xdr:rowOff>
    </xdr:from>
    <xdr:ext cx="534377" cy="259045"/>
    <xdr:sp macro="" textlink="">
      <xdr:nvSpPr>
        <xdr:cNvPr id="555" name="テキスト ボックス 554"/>
        <xdr:cNvSpPr txBox="1"/>
      </xdr:nvSpPr>
      <xdr:spPr>
        <a:xfrm>
          <a:off x="15214111" y="61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83805</xdr:rowOff>
    </xdr:from>
    <xdr:to>
      <xdr:col>76</xdr:col>
      <xdr:colOff>165100</xdr:colOff>
      <xdr:row>37</xdr:row>
      <xdr:rowOff>13955</xdr:rowOff>
    </xdr:to>
    <xdr:sp macro="" textlink="">
      <xdr:nvSpPr>
        <xdr:cNvPr id="556" name="楕円 555"/>
        <xdr:cNvSpPr/>
      </xdr:nvSpPr>
      <xdr:spPr>
        <a:xfrm>
          <a:off x="14541500" y="62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30482</xdr:rowOff>
    </xdr:from>
    <xdr:ext cx="534377" cy="259045"/>
    <xdr:sp macro="" textlink="">
      <xdr:nvSpPr>
        <xdr:cNvPr id="557" name="テキスト ボックス 556"/>
        <xdr:cNvSpPr txBox="1"/>
      </xdr:nvSpPr>
      <xdr:spPr>
        <a:xfrm>
          <a:off x="14325111" y="603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31554</xdr:rowOff>
    </xdr:from>
    <xdr:to>
      <xdr:col>72</xdr:col>
      <xdr:colOff>38100</xdr:colOff>
      <xdr:row>37</xdr:row>
      <xdr:rowOff>133154</xdr:rowOff>
    </xdr:to>
    <xdr:sp macro="" textlink="">
      <xdr:nvSpPr>
        <xdr:cNvPr id="558" name="楕円 557"/>
        <xdr:cNvSpPr/>
      </xdr:nvSpPr>
      <xdr:spPr>
        <a:xfrm>
          <a:off x="13652500" y="63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149681</xdr:rowOff>
    </xdr:from>
    <xdr:ext cx="534377" cy="259045"/>
    <xdr:sp macro="" textlink="">
      <xdr:nvSpPr>
        <xdr:cNvPr id="559" name="テキスト ボックス 558"/>
        <xdr:cNvSpPr txBox="1"/>
      </xdr:nvSpPr>
      <xdr:spPr>
        <a:xfrm>
          <a:off x="13436111" y="615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125999</xdr:rowOff>
    </xdr:from>
    <xdr:to>
      <xdr:col>67</xdr:col>
      <xdr:colOff>101600</xdr:colOff>
      <xdr:row>38</xdr:row>
      <xdr:rowOff>56149</xdr:rowOff>
    </xdr:to>
    <xdr:sp macro="" textlink="">
      <xdr:nvSpPr>
        <xdr:cNvPr id="560" name="楕円 559"/>
        <xdr:cNvSpPr/>
      </xdr:nvSpPr>
      <xdr:spPr>
        <a:xfrm>
          <a:off x="12763500" y="64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47276</xdr:rowOff>
    </xdr:from>
    <xdr:ext cx="534377" cy="259045"/>
    <xdr:sp macro="" textlink="">
      <xdr:nvSpPr>
        <xdr:cNvPr id="561" name="テキスト ボックス 560"/>
        <xdr:cNvSpPr txBox="1"/>
      </xdr:nvSpPr>
      <xdr:spPr>
        <a:xfrm>
          <a:off x="12547111" y="65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127597</xdr:rowOff>
    </xdr:from>
    <xdr:to>
      <xdr:col>85</xdr:col>
      <xdr:colOff>127000</xdr:colOff>
      <xdr:row>56</xdr:row>
      <xdr:rowOff>55372</xdr:rowOff>
    </xdr:to>
    <xdr:cxnSp macro="">
      <xdr:nvCxnSpPr>
        <xdr:cNvPr id="591" name="直線コネクタ 590"/>
        <xdr:cNvCxnSpPr/>
      </xdr:nvCxnSpPr>
      <xdr:spPr>
        <a:xfrm flipV="1">
          <a:off x="15481300" y="9385897"/>
          <a:ext cx="838200" cy="2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55372</xdr:rowOff>
    </xdr:from>
    <xdr:to>
      <xdr:col>81</xdr:col>
      <xdr:colOff>50800</xdr:colOff>
      <xdr:row>57</xdr:row>
      <xdr:rowOff>78905</xdr:rowOff>
    </xdr:to>
    <xdr:cxnSp macro="">
      <xdr:nvCxnSpPr>
        <xdr:cNvPr id="594" name="直線コネクタ 593"/>
        <xdr:cNvCxnSpPr/>
      </xdr:nvCxnSpPr>
      <xdr:spPr>
        <a:xfrm flipV="1">
          <a:off x="14592300" y="9656572"/>
          <a:ext cx="889000" cy="1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8547</xdr:rowOff>
    </xdr:from>
    <xdr:to>
      <xdr:col>76</xdr:col>
      <xdr:colOff>114300</xdr:colOff>
      <xdr:row>57</xdr:row>
      <xdr:rowOff>78905</xdr:rowOff>
    </xdr:to>
    <xdr:cxnSp macro="">
      <xdr:nvCxnSpPr>
        <xdr:cNvPr id="597" name="直線コネクタ 596"/>
        <xdr:cNvCxnSpPr/>
      </xdr:nvCxnSpPr>
      <xdr:spPr>
        <a:xfrm>
          <a:off x="13703300" y="9781197"/>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8547</xdr:rowOff>
    </xdr:from>
    <xdr:to>
      <xdr:col>71</xdr:col>
      <xdr:colOff>177800</xdr:colOff>
      <xdr:row>57</xdr:row>
      <xdr:rowOff>150825</xdr:rowOff>
    </xdr:to>
    <xdr:cxnSp macro="">
      <xdr:nvCxnSpPr>
        <xdr:cNvPr id="600" name="直線コネクタ 599"/>
        <xdr:cNvCxnSpPr/>
      </xdr:nvCxnSpPr>
      <xdr:spPr>
        <a:xfrm flipV="1">
          <a:off x="12814300" y="9781197"/>
          <a:ext cx="889000" cy="1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111722</xdr:rowOff>
    </xdr:from>
    <xdr:to>
      <xdr:col>67</xdr:col>
      <xdr:colOff>101600</xdr:colOff>
      <xdr:row>57</xdr:row>
      <xdr:rowOff>41872</xdr:rowOff>
    </xdr:to>
    <xdr:sp macro="" textlink="">
      <xdr:nvSpPr>
        <xdr:cNvPr id="603" name="フローチャート: 判断 602"/>
        <xdr:cNvSpPr/>
      </xdr:nvSpPr>
      <xdr:spPr>
        <a:xfrm>
          <a:off x="12763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58399</xdr:rowOff>
    </xdr:from>
    <xdr:ext cx="534377" cy="259045"/>
    <xdr:sp macro="" textlink="">
      <xdr:nvSpPr>
        <xdr:cNvPr id="604" name="テキスト ボックス 603"/>
        <xdr:cNvSpPr txBox="1"/>
      </xdr:nvSpPr>
      <xdr:spPr>
        <a:xfrm>
          <a:off x="12547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76797</xdr:rowOff>
    </xdr:from>
    <xdr:to>
      <xdr:col>85</xdr:col>
      <xdr:colOff>177800</xdr:colOff>
      <xdr:row>55</xdr:row>
      <xdr:rowOff>6947</xdr:rowOff>
    </xdr:to>
    <xdr:sp macro="" textlink="">
      <xdr:nvSpPr>
        <xdr:cNvPr id="610" name="楕円 609"/>
        <xdr:cNvSpPr/>
      </xdr:nvSpPr>
      <xdr:spPr>
        <a:xfrm>
          <a:off x="16268700" y="93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99674</xdr:rowOff>
    </xdr:from>
    <xdr:ext cx="534377" cy="259045"/>
    <xdr:sp macro="" textlink="">
      <xdr:nvSpPr>
        <xdr:cNvPr id="611" name="教育費該当値テキスト"/>
        <xdr:cNvSpPr txBox="1"/>
      </xdr:nvSpPr>
      <xdr:spPr>
        <a:xfrm>
          <a:off x="16370300" y="91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4572</xdr:rowOff>
    </xdr:from>
    <xdr:to>
      <xdr:col>81</xdr:col>
      <xdr:colOff>101600</xdr:colOff>
      <xdr:row>56</xdr:row>
      <xdr:rowOff>106172</xdr:rowOff>
    </xdr:to>
    <xdr:sp macro="" textlink="">
      <xdr:nvSpPr>
        <xdr:cNvPr id="612" name="楕円 611"/>
        <xdr:cNvSpPr/>
      </xdr:nvSpPr>
      <xdr:spPr>
        <a:xfrm>
          <a:off x="15430500" y="96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122699</xdr:rowOff>
    </xdr:from>
    <xdr:ext cx="534377" cy="259045"/>
    <xdr:sp macro="" textlink="">
      <xdr:nvSpPr>
        <xdr:cNvPr id="613" name="テキスト ボックス 612"/>
        <xdr:cNvSpPr txBox="1"/>
      </xdr:nvSpPr>
      <xdr:spPr>
        <a:xfrm>
          <a:off x="15214111" y="93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28105</xdr:rowOff>
    </xdr:from>
    <xdr:to>
      <xdr:col>76</xdr:col>
      <xdr:colOff>165100</xdr:colOff>
      <xdr:row>57</xdr:row>
      <xdr:rowOff>129705</xdr:rowOff>
    </xdr:to>
    <xdr:sp macro="" textlink="">
      <xdr:nvSpPr>
        <xdr:cNvPr id="614" name="楕円 613"/>
        <xdr:cNvSpPr/>
      </xdr:nvSpPr>
      <xdr:spPr>
        <a:xfrm>
          <a:off x="14541500" y="98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120832</xdr:rowOff>
    </xdr:from>
    <xdr:ext cx="534377" cy="259045"/>
    <xdr:sp macro="" textlink="">
      <xdr:nvSpPr>
        <xdr:cNvPr id="615" name="テキスト ボックス 614"/>
        <xdr:cNvSpPr txBox="1"/>
      </xdr:nvSpPr>
      <xdr:spPr>
        <a:xfrm>
          <a:off x="14325111" y="9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129197</xdr:rowOff>
    </xdr:from>
    <xdr:to>
      <xdr:col>72</xdr:col>
      <xdr:colOff>38100</xdr:colOff>
      <xdr:row>57</xdr:row>
      <xdr:rowOff>59347</xdr:rowOff>
    </xdr:to>
    <xdr:sp macro="" textlink="">
      <xdr:nvSpPr>
        <xdr:cNvPr id="616" name="楕円 615"/>
        <xdr:cNvSpPr/>
      </xdr:nvSpPr>
      <xdr:spPr>
        <a:xfrm>
          <a:off x="13652500" y="97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75874</xdr:rowOff>
    </xdr:from>
    <xdr:ext cx="534377" cy="259045"/>
    <xdr:sp macro="" textlink="">
      <xdr:nvSpPr>
        <xdr:cNvPr id="617" name="テキスト ボックス 616"/>
        <xdr:cNvSpPr txBox="1"/>
      </xdr:nvSpPr>
      <xdr:spPr>
        <a:xfrm>
          <a:off x="13436111" y="95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100025</xdr:rowOff>
    </xdr:from>
    <xdr:to>
      <xdr:col>67</xdr:col>
      <xdr:colOff>101600</xdr:colOff>
      <xdr:row>58</xdr:row>
      <xdr:rowOff>30175</xdr:rowOff>
    </xdr:to>
    <xdr:sp macro="" textlink="">
      <xdr:nvSpPr>
        <xdr:cNvPr id="618" name="楕円 617"/>
        <xdr:cNvSpPr/>
      </xdr:nvSpPr>
      <xdr:spPr>
        <a:xfrm>
          <a:off x="12763500" y="9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21302</xdr:rowOff>
    </xdr:from>
    <xdr:ext cx="534377" cy="259045"/>
    <xdr:sp macro="" textlink="">
      <xdr:nvSpPr>
        <xdr:cNvPr id="619" name="テキスト ボックス 618"/>
        <xdr:cNvSpPr txBox="1"/>
      </xdr:nvSpPr>
      <xdr:spPr>
        <a:xfrm>
          <a:off x="12547111" y="99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163970</xdr:rowOff>
    </xdr:from>
    <xdr:to>
      <xdr:col>85</xdr:col>
      <xdr:colOff>127000</xdr:colOff>
      <xdr:row>77</xdr:row>
      <xdr:rowOff>166421</xdr:rowOff>
    </xdr:to>
    <xdr:cxnSp macro="">
      <xdr:nvCxnSpPr>
        <xdr:cNvPr id="648" name="直線コネクタ 647"/>
        <xdr:cNvCxnSpPr/>
      </xdr:nvCxnSpPr>
      <xdr:spPr>
        <a:xfrm flipV="1">
          <a:off x="15481300" y="13365620"/>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166421</xdr:rowOff>
    </xdr:from>
    <xdr:to>
      <xdr:col>81</xdr:col>
      <xdr:colOff>50800</xdr:colOff>
      <xdr:row>79</xdr:row>
      <xdr:rowOff>34162</xdr:rowOff>
    </xdr:to>
    <xdr:cxnSp macro="">
      <xdr:nvCxnSpPr>
        <xdr:cNvPr id="651" name="直線コネクタ 650"/>
        <xdr:cNvCxnSpPr/>
      </xdr:nvCxnSpPr>
      <xdr:spPr>
        <a:xfrm flipV="1">
          <a:off x="14592300" y="13368071"/>
          <a:ext cx="889000" cy="2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15329</xdr:rowOff>
    </xdr:from>
    <xdr:to>
      <xdr:col>76</xdr:col>
      <xdr:colOff>114300</xdr:colOff>
      <xdr:row>79</xdr:row>
      <xdr:rowOff>34162</xdr:rowOff>
    </xdr:to>
    <xdr:cxnSp macro="">
      <xdr:nvCxnSpPr>
        <xdr:cNvPr id="654" name="直線コネクタ 653"/>
        <xdr:cNvCxnSpPr/>
      </xdr:nvCxnSpPr>
      <xdr:spPr>
        <a:xfrm>
          <a:off x="13703300" y="13559879"/>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15329</xdr:rowOff>
    </xdr:from>
    <xdr:to>
      <xdr:col>71</xdr:col>
      <xdr:colOff>177800</xdr:colOff>
      <xdr:row>79</xdr:row>
      <xdr:rowOff>42177</xdr:rowOff>
    </xdr:to>
    <xdr:cxnSp macro="">
      <xdr:nvCxnSpPr>
        <xdr:cNvPr id="657" name="直線コネクタ 656"/>
        <xdr:cNvCxnSpPr/>
      </xdr:nvCxnSpPr>
      <xdr:spPr>
        <a:xfrm flipV="1">
          <a:off x="12814300" y="13559879"/>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133680</xdr:rowOff>
    </xdr:from>
    <xdr:to>
      <xdr:col>67</xdr:col>
      <xdr:colOff>101600</xdr:colOff>
      <xdr:row>79</xdr:row>
      <xdr:rowOff>63830</xdr:rowOff>
    </xdr:to>
    <xdr:sp macro="" textlink="">
      <xdr:nvSpPr>
        <xdr:cNvPr id="660" name="フローチャート: 判断 659"/>
        <xdr:cNvSpPr/>
      </xdr:nvSpPr>
      <xdr:spPr>
        <a:xfrm>
          <a:off x="12763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80357</xdr:rowOff>
    </xdr:from>
    <xdr:ext cx="469744" cy="259045"/>
    <xdr:sp macro="" textlink="">
      <xdr:nvSpPr>
        <xdr:cNvPr id="661" name="テキスト ボックス 660"/>
        <xdr:cNvSpPr txBox="1"/>
      </xdr:nvSpPr>
      <xdr:spPr>
        <a:xfrm>
          <a:off x="12579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113170</xdr:rowOff>
    </xdr:from>
    <xdr:to>
      <xdr:col>85</xdr:col>
      <xdr:colOff>177800</xdr:colOff>
      <xdr:row>78</xdr:row>
      <xdr:rowOff>43320</xdr:rowOff>
    </xdr:to>
    <xdr:sp macro="" textlink="">
      <xdr:nvSpPr>
        <xdr:cNvPr id="667" name="楕円 666"/>
        <xdr:cNvSpPr/>
      </xdr:nvSpPr>
      <xdr:spPr>
        <a:xfrm>
          <a:off x="162687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136047</xdr:rowOff>
    </xdr:from>
    <xdr:ext cx="534377" cy="259045"/>
    <xdr:sp macro="" textlink="">
      <xdr:nvSpPr>
        <xdr:cNvPr id="668" name="災害復旧費該当値テキスト"/>
        <xdr:cNvSpPr txBox="1"/>
      </xdr:nvSpPr>
      <xdr:spPr>
        <a:xfrm>
          <a:off x="16370300" y="131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115621</xdr:rowOff>
    </xdr:from>
    <xdr:to>
      <xdr:col>81</xdr:col>
      <xdr:colOff>101600</xdr:colOff>
      <xdr:row>78</xdr:row>
      <xdr:rowOff>45771</xdr:rowOff>
    </xdr:to>
    <xdr:sp macro="" textlink="">
      <xdr:nvSpPr>
        <xdr:cNvPr id="669" name="楕円 668"/>
        <xdr:cNvSpPr/>
      </xdr:nvSpPr>
      <xdr:spPr>
        <a:xfrm>
          <a:off x="15430500" y="133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62298</xdr:rowOff>
    </xdr:from>
    <xdr:ext cx="534377" cy="259045"/>
    <xdr:sp macro="" textlink="">
      <xdr:nvSpPr>
        <xdr:cNvPr id="670" name="テキスト ボックス 669"/>
        <xdr:cNvSpPr txBox="1"/>
      </xdr:nvSpPr>
      <xdr:spPr>
        <a:xfrm>
          <a:off x="15214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154812</xdr:rowOff>
    </xdr:from>
    <xdr:to>
      <xdr:col>76</xdr:col>
      <xdr:colOff>165100</xdr:colOff>
      <xdr:row>79</xdr:row>
      <xdr:rowOff>84962</xdr:rowOff>
    </xdr:to>
    <xdr:sp macro="" textlink="">
      <xdr:nvSpPr>
        <xdr:cNvPr id="671" name="楕円 670"/>
        <xdr:cNvSpPr/>
      </xdr:nvSpPr>
      <xdr:spPr>
        <a:xfrm>
          <a:off x="145415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76089</xdr:rowOff>
    </xdr:from>
    <xdr:ext cx="378565" cy="259045"/>
    <xdr:sp macro="" textlink="">
      <xdr:nvSpPr>
        <xdr:cNvPr id="672" name="テキスト ボックス 671"/>
        <xdr:cNvSpPr txBox="1"/>
      </xdr:nvSpPr>
      <xdr:spPr>
        <a:xfrm>
          <a:off x="14403017" y="1362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135979</xdr:rowOff>
    </xdr:from>
    <xdr:to>
      <xdr:col>72</xdr:col>
      <xdr:colOff>38100</xdr:colOff>
      <xdr:row>79</xdr:row>
      <xdr:rowOff>66129</xdr:rowOff>
    </xdr:to>
    <xdr:sp macro="" textlink="">
      <xdr:nvSpPr>
        <xdr:cNvPr id="673" name="楕円 672"/>
        <xdr:cNvSpPr/>
      </xdr:nvSpPr>
      <xdr:spPr>
        <a:xfrm>
          <a:off x="13652500" y="13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82656</xdr:rowOff>
    </xdr:from>
    <xdr:ext cx="469744" cy="259045"/>
    <xdr:sp macro="" textlink="">
      <xdr:nvSpPr>
        <xdr:cNvPr id="674" name="テキスト ボックス 673"/>
        <xdr:cNvSpPr txBox="1"/>
      </xdr:nvSpPr>
      <xdr:spPr>
        <a:xfrm>
          <a:off x="13468428" y="132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162827</xdr:rowOff>
    </xdr:from>
    <xdr:to>
      <xdr:col>67</xdr:col>
      <xdr:colOff>101600</xdr:colOff>
      <xdr:row>79</xdr:row>
      <xdr:rowOff>92977</xdr:rowOff>
    </xdr:to>
    <xdr:sp macro="" textlink="">
      <xdr:nvSpPr>
        <xdr:cNvPr id="675" name="楕円 674"/>
        <xdr:cNvSpPr/>
      </xdr:nvSpPr>
      <xdr:spPr>
        <a:xfrm>
          <a:off x="12763500" y="135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84104</xdr:rowOff>
    </xdr:from>
    <xdr:ext cx="378565" cy="259045"/>
    <xdr:sp macro="" textlink="">
      <xdr:nvSpPr>
        <xdr:cNvPr id="676" name="テキスト ボックス 675"/>
        <xdr:cNvSpPr txBox="1"/>
      </xdr:nvSpPr>
      <xdr:spPr>
        <a:xfrm>
          <a:off x="12625017" y="1362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88467</xdr:rowOff>
    </xdr:from>
    <xdr:to>
      <xdr:col>85</xdr:col>
      <xdr:colOff>127000</xdr:colOff>
      <xdr:row>95</xdr:row>
      <xdr:rowOff>102806</xdr:rowOff>
    </xdr:to>
    <xdr:cxnSp macro="">
      <xdr:nvCxnSpPr>
        <xdr:cNvPr id="705" name="直線コネクタ 704"/>
        <xdr:cNvCxnSpPr/>
      </xdr:nvCxnSpPr>
      <xdr:spPr>
        <a:xfrm>
          <a:off x="15481300" y="16376217"/>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88467</xdr:rowOff>
    </xdr:from>
    <xdr:to>
      <xdr:col>81</xdr:col>
      <xdr:colOff>50800</xdr:colOff>
      <xdr:row>95</xdr:row>
      <xdr:rowOff>107659</xdr:rowOff>
    </xdr:to>
    <xdr:cxnSp macro="">
      <xdr:nvCxnSpPr>
        <xdr:cNvPr id="708" name="直線コネクタ 707"/>
        <xdr:cNvCxnSpPr/>
      </xdr:nvCxnSpPr>
      <xdr:spPr>
        <a:xfrm flipV="1">
          <a:off x="14592300" y="16376217"/>
          <a:ext cx="8890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87745</xdr:rowOff>
    </xdr:from>
    <xdr:to>
      <xdr:col>76</xdr:col>
      <xdr:colOff>114300</xdr:colOff>
      <xdr:row>95</xdr:row>
      <xdr:rowOff>107659</xdr:rowOff>
    </xdr:to>
    <xdr:cxnSp macro="">
      <xdr:nvCxnSpPr>
        <xdr:cNvPr id="711" name="直線コネクタ 710"/>
        <xdr:cNvCxnSpPr/>
      </xdr:nvCxnSpPr>
      <xdr:spPr>
        <a:xfrm>
          <a:off x="13703300" y="16375495"/>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71132</xdr:rowOff>
    </xdr:from>
    <xdr:to>
      <xdr:col>71</xdr:col>
      <xdr:colOff>177800</xdr:colOff>
      <xdr:row>95</xdr:row>
      <xdr:rowOff>87745</xdr:rowOff>
    </xdr:to>
    <xdr:cxnSp macro="">
      <xdr:nvCxnSpPr>
        <xdr:cNvPr id="714" name="直線コネクタ 713"/>
        <xdr:cNvCxnSpPr/>
      </xdr:nvCxnSpPr>
      <xdr:spPr>
        <a:xfrm>
          <a:off x="12814300" y="16358882"/>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10998</xdr:rowOff>
    </xdr:from>
    <xdr:to>
      <xdr:col>67</xdr:col>
      <xdr:colOff>101600</xdr:colOff>
      <xdr:row>94</xdr:row>
      <xdr:rowOff>112598</xdr:rowOff>
    </xdr:to>
    <xdr:sp macro="" textlink="">
      <xdr:nvSpPr>
        <xdr:cNvPr id="717" name="フローチャート: 判断 716"/>
        <xdr:cNvSpPr/>
      </xdr:nvSpPr>
      <xdr:spPr>
        <a:xfrm>
          <a:off x="12763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129125</xdr:rowOff>
    </xdr:from>
    <xdr:ext cx="534377" cy="259045"/>
    <xdr:sp macro="" textlink="">
      <xdr:nvSpPr>
        <xdr:cNvPr id="718" name="テキスト ボックス 717"/>
        <xdr:cNvSpPr txBox="1"/>
      </xdr:nvSpPr>
      <xdr:spPr>
        <a:xfrm>
          <a:off x="12547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52006</xdr:rowOff>
    </xdr:from>
    <xdr:to>
      <xdr:col>85</xdr:col>
      <xdr:colOff>177800</xdr:colOff>
      <xdr:row>95</xdr:row>
      <xdr:rowOff>153606</xdr:rowOff>
    </xdr:to>
    <xdr:sp macro="" textlink="">
      <xdr:nvSpPr>
        <xdr:cNvPr id="724" name="楕円 723"/>
        <xdr:cNvSpPr/>
      </xdr:nvSpPr>
      <xdr:spPr>
        <a:xfrm>
          <a:off x="16268700" y="163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30433</xdr:rowOff>
    </xdr:from>
    <xdr:ext cx="534377" cy="259045"/>
    <xdr:sp macro="" textlink="">
      <xdr:nvSpPr>
        <xdr:cNvPr id="725" name="公債費該当値テキスト"/>
        <xdr:cNvSpPr txBox="1"/>
      </xdr:nvSpPr>
      <xdr:spPr>
        <a:xfrm>
          <a:off x="16370300" y="163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37667</xdr:rowOff>
    </xdr:from>
    <xdr:to>
      <xdr:col>81</xdr:col>
      <xdr:colOff>101600</xdr:colOff>
      <xdr:row>95</xdr:row>
      <xdr:rowOff>139267</xdr:rowOff>
    </xdr:to>
    <xdr:sp macro="" textlink="">
      <xdr:nvSpPr>
        <xdr:cNvPr id="726" name="楕円 725"/>
        <xdr:cNvSpPr/>
      </xdr:nvSpPr>
      <xdr:spPr>
        <a:xfrm>
          <a:off x="15430500" y="163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155794</xdr:rowOff>
    </xdr:from>
    <xdr:ext cx="534377" cy="259045"/>
    <xdr:sp macro="" textlink="">
      <xdr:nvSpPr>
        <xdr:cNvPr id="727" name="テキスト ボックス 726"/>
        <xdr:cNvSpPr txBox="1"/>
      </xdr:nvSpPr>
      <xdr:spPr>
        <a:xfrm>
          <a:off x="15214111" y="161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56859</xdr:rowOff>
    </xdr:from>
    <xdr:to>
      <xdr:col>76</xdr:col>
      <xdr:colOff>165100</xdr:colOff>
      <xdr:row>95</xdr:row>
      <xdr:rowOff>158459</xdr:rowOff>
    </xdr:to>
    <xdr:sp macro="" textlink="">
      <xdr:nvSpPr>
        <xdr:cNvPr id="728" name="楕円 727"/>
        <xdr:cNvSpPr/>
      </xdr:nvSpPr>
      <xdr:spPr>
        <a:xfrm>
          <a:off x="14541500" y="163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149586</xdr:rowOff>
    </xdr:from>
    <xdr:ext cx="534377" cy="259045"/>
    <xdr:sp macro="" textlink="">
      <xdr:nvSpPr>
        <xdr:cNvPr id="729" name="テキスト ボックス 728"/>
        <xdr:cNvSpPr txBox="1"/>
      </xdr:nvSpPr>
      <xdr:spPr>
        <a:xfrm>
          <a:off x="14325111" y="164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36945</xdr:rowOff>
    </xdr:from>
    <xdr:to>
      <xdr:col>72</xdr:col>
      <xdr:colOff>38100</xdr:colOff>
      <xdr:row>95</xdr:row>
      <xdr:rowOff>138545</xdr:rowOff>
    </xdr:to>
    <xdr:sp macro="" textlink="">
      <xdr:nvSpPr>
        <xdr:cNvPr id="730" name="楕円 729"/>
        <xdr:cNvSpPr/>
      </xdr:nvSpPr>
      <xdr:spPr>
        <a:xfrm>
          <a:off x="13652500" y="163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129672</xdr:rowOff>
    </xdr:from>
    <xdr:ext cx="534377" cy="259045"/>
    <xdr:sp macro="" textlink="">
      <xdr:nvSpPr>
        <xdr:cNvPr id="731" name="テキスト ボックス 730"/>
        <xdr:cNvSpPr txBox="1"/>
      </xdr:nvSpPr>
      <xdr:spPr>
        <a:xfrm>
          <a:off x="13436111" y="164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20332</xdr:rowOff>
    </xdr:from>
    <xdr:to>
      <xdr:col>67</xdr:col>
      <xdr:colOff>101600</xdr:colOff>
      <xdr:row>95</xdr:row>
      <xdr:rowOff>121932</xdr:rowOff>
    </xdr:to>
    <xdr:sp macro="" textlink="">
      <xdr:nvSpPr>
        <xdr:cNvPr id="732" name="楕円 731"/>
        <xdr:cNvSpPr/>
      </xdr:nvSpPr>
      <xdr:spPr>
        <a:xfrm>
          <a:off x="12763500" y="163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113059</xdr:rowOff>
    </xdr:from>
    <xdr:ext cx="534377" cy="259045"/>
    <xdr:sp macro="" textlink="">
      <xdr:nvSpPr>
        <xdr:cNvPr id="733" name="テキスト ボックス 732"/>
        <xdr:cNvSpPr txBox="1"/>
      </xdr:nvSpPr>
      <xdr:spPr>
        <a:xfrm>
          <a:off x="12547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72" name="フローチャート: 判断 771"/>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2658</xdr:rowOff>
    </xdr:from>
    <xdr:ext cx="313932" cy="259045"/>
    <xdr:sp macro="" textlink="">
      <xdr:nvSpPr>
        <xdr:cNvPr id="773" name="テキスト ボックス 772"/>
        <xdr:cNvSpPr txBox="1"/>
      </xdr:nvSpPr>
      <xdr:spPr>
        <a:xfrm>
          <a:off x="18499333" y="6346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大きく上回っているものは教育費、災害復旧費である。教育費については中学校建設事業費や公民館整備事業等の施設整備にかかる経費が増加したことが主な要因である。災害復旧費については平成３０年７月豪雨災害の復旧に係る事業費が主な要因として挙げられる。商工費については産業団地開発事業への繰出金の皆減により、大きく減少した。</a:t>
          </a:r>
        </a:p>
        <a:p>
          <a:r>
            <a:rPr kumimoji="1" lang="ja-JP" altLang="en-US" sz="1300">
              <a:latin typeface="ＭＳ Ｐゴシック" panose="020B0600070205080204" pitchFamily="50" charset="-128"/>
              <a:ea typeface="ＭＳ Ｐゴシック" panose="020B0600070205080204" pitchFamily="50" charset="-128"/>
            </a:rPr>
            <a:t>　今後も、第７次総合計画等に基づき、予算配分の重点化・効率化を図りながら、各種事業を進めていく。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前年度と同様、決算剰余金は公共施設整備基金へ積み立てている。財政調整基金の取崩は行わなかったため、基金残高は増加した。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前年度と比較し１．９２ポイント減少したが、黒字で推移している。これは、地方税の減少や、合併特例期間終了による普通交付税の減少といった歳入面での減少に加え、中学校建設事業や公民館整備事業の実施による普通建設事業費の増加といった歳出面での増加によるものである。</a:t>
          </a:r>
        </a:p>
        <a:p>
          <a:r>
            <a:rPr kumimoji="1" lang="ja-JP" altLang="en-US" sz="1100">
              <a:latin typeface="ＭＳ ゴシック" pitchFamily="49" charset="-128"/>
              <a:ea typeface="ＭＳ ゴシック" pitchFamily="49" charset="-128"/>
            </a:rPr>
            <a:t>　実質単年度収支は前年度と比較し０．２６ポイント減少し、前年度に続き赤字である。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今後も、引き続き、収支バランスに考慮した適正な財政運営に努める。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いずれの会計も赤字の発生はなく、連結実質収支は平成２７年度以降は標準財政規模比２０％前後で推移しており、黒字を維持している。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地方債の新規発行抑制等により元利償還金等が減少したため、実質公債費比率の分子は減少した。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美術館新館建設事業等の大規模事業を実施することとしているため、元利償還金は増加に転じると予想されるが、公共施設等総合管理計画の基本方針に沿い、優先度を精査した計画的な整備により地方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公営企業債等繰入見込額等の減少により、将来負担額は減少した。</a:t>
          </a:r>
        </a:p>
        <a:p>
          <a:r>
            <a:rPr kumimoji="1" lang="ja-JP" altLang="en-US" sz="1400">
              <a:latin typeface="ＭＳ ゴシック" pitchFamily="49" charset="-128"/>
              <a:ea typeface="ＭＳ ゴシック" pitchFamily="49" charset="-128"/>
            </a:rPr>
            <a:t>　充当可能基金や基準財政需要額算入見込額が減となり、控除額である充当可能財源等は減少した。</a:t>
          </a:r>
        </a:p>
        <a:p>
          <a:r>
            <a:rPr kumimoji="1" lang="ja-JP" altLang="en-US" sz="1400">
              <a:latin typeface="ＭＳ ゴシック" pitchFamily="49" charset="-128"/>
              <a:ea typeface="ＭＳ ゴシック" pitchFamily="49" charset="-128"/>
            </a:rPr>
            <a:t>　充当可能財源等が将来負担額を上回る状態を維持できており、財政の健全性は保たれているが、充当可能基金は減少傾向であることから、今後、基金残高の確保を図るとともに、地方債の新規発行を抑制し、交付税算入率の高い有利な地方債の借入を行うことで、将来負担比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のための「公共施設整備基金」に、決算剰余金及び利子を１１５百万円積み立てる等により、全体としては１７５百万円を積み立てた。一方、「公共施設整備基金」から１７５百万円、「地域振興基金」から地域公共交通関係事業のため１０６百万円、「減債基金」から市債の償還に必要な財源を確保し、もって将来にわたる市財政の健全な運営に資するため９２百万円を取り崩したこと等により、全体としては６７３百万円を取り崩した。このことから、基金全体としては４９８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各種基金事業を現行制度のまま展開すると基金残高は大きく減少する見込みである。今後の財政運営においては、基金残高の確保に向け、基金からの繰入に依存することなく、歳入確保に努める。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・新市将来構想・建設計画に定められた事業に要する経費の財源に充てるため。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「次世代育成基金」・・・　明日を担う子どもたちが、心身ともに健康で、人間性や社会性の豊かな人に育つよう、地域ぐるみでの子育てを支援する。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「公共施設整備基金」・・・公共施設整備事業へ充当したため減少した。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・地域公共交通関係事業へ充当したため減少した。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「次世代育成基金」・・・　保育園及び幼稚園保育料無償化事業等へ充当したため減少した。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子どもたちの育成や子育て支援充実のための「次世代育成基金」の取り崩し額が大きくなると見込まれる。その他特定目的金は所期の設置目的が達成できているかどうかを常に検証し、積立や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合併算定替特例措期間の終了により、ますます厳しい財政状況となり、基金残高の減少が見込まれる。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減債基金繰入計画に基づく償還のために取り崩したことにより減少した。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今後も、減債基金繰入計画に基づき償還を行う。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39,912
39,325
243.54
21,245,297
21,119,077
59,039
12,343,290
18,195,139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本市の公共施設は高度経済成長期に整備された施設が多く、耐用年数を迎えつつあることから、有形固定資産減価償却率は類似団体より高い水準にあり、かつ上昇傾向にある。</a:t>
          </a:r>
        </a:p>
        <a:p>
          <a:r>
            <a:rPr kumimoji="1" lang="ja-JP" altLang="en-US" sz="1100">
              <a:latin typeface="ＭＳ Ｐゴシック" panose="020B0600070205080204" pitchFamily="50" charset="-128"/>
              <a:ea typeface="ＭＳ Ｐゴシック" panose="020B0600070205080204" pitchFamily="50" charset="-128"/>
            </a:rPr>
            <a:t>　井原市公共施設等総合管理計画に従い、用途別施設計画を策定・推進し、施設の長寿命化・複合化に取り組んでいく。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6259</xdr:rowOff>
    </xdr:from>
    <xdr:to>
      <xdr:col>7</xdr:col>
      <xdr:colOff>187325</xdr:colOff>
      <xdr:row>31</xdr:row>
      <xdr:rowOff>107859</xdr:rowOff>
    </xdr:to>
    <xdr:sp macro="" textlink="">
      <xdr:nvSpPr>
        <xdr:cNvPr id="87" name="フローチャート: 判断 86"/>
        <xdr:cNvSpPr/>
      </xdr:nvSpPr>
      <xdr:spPr>
        <a:xfrm>
          <a:off x="1714500" y="609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140153</xdr:rowOff>
    </xdr:from>
    <xdr:to>
      <xdr:col>23</xdr:col>
      <xdr:colOff>136525</xdr:colOff>
      <xdr:row>33</xdr:row>
      <xdr:rowOff>70303</xdr:rowOff>
    </xdr:to>
    <xdr:sp macro="" textlink="">
      <xdr:nvSpPr>
        <xdr:cNvPr id="93" name="楕円 92"/>
        <xdr:cNvSpPr/>
      </xdr:nvSpPr>
      <xdr:spPr>
        <a:xfrm>
          <a:off x="47117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118580</xdr:rowOff>
    </xdr:from>
    <xdr:ext cx="405111" cy="259045"/>
    <xdr:sp macro="" textlink="">
      <xdr:nvSpPr>
        <xdr:cNvPr id="94" name="有形固定資産減価償却率該当値テキスト"/>
        <xdr:cNvSpPr txBox="1"/>
      </xdr:nvSpPr>
      <xdr:spPr>
        <a:xfrm>
          <a:off x="4813300" y="637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95" name="楕円 94"/>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126183</xdr:rowOff>
    </xdr:from>
    <xdr:to>
      <xdr:col>23</xdr:col>
      <xdr:colOff>85725</xdr:colOff>
      <xdr:row>33</xdr:row>
      <xdr:rowOff>19503</xdr:rowOff>
    </xdr:to>
    <xdr:cxnSp macro="">
      <xdr:nvCxnSpPr>
        <xdr:cNvPr id="96" name="直線コネクタ 95"/>
        <xdr:cNvCxnSpPr/>
      </xdr:nvCxnSpPr>
      <xdr:spPr>
        <a:xfrm>
          <a:off x="4051300" y="638410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29119</xdr:rowOff>
    </xdr:from>
    <xdr:to>
      <xdr:col>15</xdr:col>
      <xdr:colOff>187325</xdr:colOff>
      <xdr:row>32</xdr:row>
      <xdr:rowOff>130719</xdr:rowOff>
    </xdr:to>
    <xdr:sp macro="" textlink="">
      <xdr:nvSpPr>
        <xdr:cNvPr id="97" name="楕円 96"/>
        <xdr:cNvSpPr/>
      </xdr:nvSpPr>
      <xdr:spPr>
        <a:xfrm>
          <a:off x="3238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32</xdr:row>
      <xdr:rowOff>126183</xdr:rowOff>
    </xdr:to>
    <xdr:cxnSp macro="">
      <xdr:nvCxnSpPr>
        <xdr:cNvPr id="98" name="直線コネクタ 97"/>
        <xdr:cNvCxnSpPr/>
      </xdr:nvCxnSpPr>
      <xdr:spPr>
        <a:xfrm>
          <a:off x="3289300" y="63378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160474</xdr:rowOff>
    </xdr:from>
    <xdr:to>
      <xdr:col>11</xdr:col>
      <xdr:colOff>187325</xdr:colOff>
      <xdr:row>32</xdr:row>
      <xdr:rowOff>90624</xdr:rowOff>
    </xdr:to>
    <xdr:sp macro="" textlink="">
      <xdr:nvSpPr>
        <xdr:cNvPr id="99" name="楕円 98"/>
        <xdr:cNvSpPr/>
      </xdr:nvSpPr>
      <xdr:spPr>
        <a:xfrm>
          <a:off x="2476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39824</xdr:rowOff>
    </xdr:from>
    <xdr:to>
      <xdr:col>15</xdr:col>
      <xdr:colOff>136525</xdr:colOff>
      <xdr:row>32</xdr:row>
      <xdr:rowOff>79919</xdr:rowOff>
    </xdr:to>
    <xdr:cxnSp macro="">
      <xdr:nvCxnSpPr>
        <xdr:cNvPr id="100" name="直線コネクタ 99"/>
        <xdr:cNvCxnSpPr/>
      </xdr:nvCxnSpPr>
      <xdr:spPr>
        <a:xfrm>
          <a:off x="2527300" y="62977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108041</xdr:rowOff>
    </xdr:from>
    <xdr:to>
      <xdr:col>7</xdr:col>
      <xdr:colOff>187325</xdr:colOff>
      <xdr:row>32</xdr:row>
      <xdr:rowOff>38191</xdr:rowOff>
    </xdr:to>
    <xdr:sp macro="" textlink="">
      <xdr:nvSpPr>
        <xdr:cNvPr id="101" name="楕円 100"/>
        <xdr:cNvSpPr/>
      </xdr:nvSpPr>
      <xdr:spPr>
        <a:xfrm>
          <a:off x="1714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158841</xdr:rowOff>
    </xdr:from>
    <xdr:to>
      <xdr:col>11</xdr:col>
      <xdr:colOff>136525</xdr:colOff>
      <xdr:row>32</xdr:row>
      <xdr:rowOff>39824</xdr:rowOff>
    </xdr:to>
    <xdr:cxnSp macro="">
      <xdr:nvCxnSpPr>
        <xdr:cNvPr id="102" name="直線コネクタ 101"/>
        <xdr:cNvCxnSpPr/>
      </xdr:nvCxnSpPr>
      <xdr:spPr>
        <a:xfrm>
          <a:off x="1765300" y="624531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10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124386</xdr:rowOff>
    </xdr:from>
    <xdr:ext cx="405111" cy="259045"/>
    <xdr:sp macro="" textlink="">
      <xdr:nvSpPr>
        <xdr:cNvPr id="106" name="n_4aveValue有形固定資産減価償却率"/>
        <xdr:cNvSpPr txBox="1"/>
      </xdr:nvSpPr>
      <xdr:spPr>
        <a:xfrm>
          <a:off x="1562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107" name="n_1mainValue有形固定資産減価償却率"/>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108" name="n_2mainValue有形固定資産減価償却率"/>
        <xdr:cNvSpPr txBox="1"/>
      </xdr:nvSpPr>
      <xdr:spPr>
        <a:xfrm>
          <a:off x="3086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81751</xdr:rowOff>
    </xdr:from>
    <xdr:ext cx="405111" cy="259045"/>
    <xdr:sp macro="" textlink="">
      <xdr:nvSpPr>
        <xdr:cNvPr id="109" name="n_3mainValue有形固定資産減価償却率"/>
        <xdr:cNvSpPr txBox="1"/>
      </xdr:nvSpPr>
      <xdr:spPr>
        <a:xfrm>
          <a:off x="2324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29318</xdr:rowOff>
    </xdr:from>
    <xdr:ext cx="405111" cy="259045"/>
    <xdr:sp macro="" textlink="">
      <xdr:nvSpPr>
        <xdr:cNvPr id="110" name="n_4mainValue有形固定資産減価償却率"/>
        <xdr:cNvSpPr txBox="1"/>
      </xdr:nvSpPr>
      <xdr:spPr>
        <a:xfrm>
          <a:off x="1562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を下回っているが、今後は充当可能基金残高が減少の見込みであることから、将来負担額と充当可能基金残高の差である実質債務は増加することが想定される。そのため、将来負担額の上昇を抑えるべく、地方債の新規発行抑制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4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5002</xdr:rowOff>
    </xdr:from>
    <xdr:to>
      <xdr:col>60</xdr:col>
      <xdr:colOff>123825</xdr:colOff>
      <xdr:row>28</xdr:row>
      <xdr:rowOff>106602</xdr:rowOff>
    </xdr:to>
    <xdr:sp macro="" textlink="">
      <xdr:nvSpPr>
        <xdr:cNvPr id="150" name="フローチャート: 判断 149"/>
        <xdr:cNvSpPr/>
      </xdr:nvSpPr>
      <xdr:spPr>
        <a:xfrm>
          <a:off x="11747500" y="55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108204</xdr:rowOff>
    </xdr:from>
    <xdr:to>
      <xdr:col>76</xdr:col>
      <xdr:colOff>73025</xdr:colOff>
      <xdr:row>28</xdr:row>
      <xdr:rowOff>38354</xdr:rowOff>
    </xdr:to>
    <xdr:sp macro="" textlink="">
      <xdr:nvSpPr>
        <xdr:cNvPr id="156" name="楕円 155"/>
        <xdr:cNvSpPr/>
      </xdr:nvSpPr>
      <xdr:spPr>
        <a:xfrm>
          <a:off x="14744700" y="55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131081</xdr:rowOff>
    </xdr:from>
    <xdr:ext cx="469744" cy="259045"/>
    <xdr:sp macro="" textlink="">
      <xdr:nvSpPr>
        <xdr:cNvPr id="157" name="債務償還比率該当値テキスト"/>
        <xdr:cNvSpPr txBox="1"/>
      </xdr:nvSpPr>
      <xdr:spPr>
        <a:xfrm>
          <a:off x="14846300" y="53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101127</xdr:rowOff>
    </xdr:from>
    <xdr:to>
      <xdr:col>72</xdr:col>
      <xdr:colOff>123825</xdr:colOff>
      <xdr:row>28</xdr:row>
      <xdr:rowOff>31277</xdr:rowOff>
    </xdr:to>
    <xdr:sp macro="" textlink="">
      <xdr:nvSpPr>
        <xdr:cNvPr id="158" name="楕円 157"/>
        <xdr:cNvSpPr/>
      </xdr:nvSpPr>
      <xdr:spPr>
        <a:xfrm>
          <a:off x="14033500" y="55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151927</xdr:rowOff>
    </xdr:from>
    <xdr:to>
      <xdr:col>76</xdr:col>
      <xdr:colOff>22225</xdr:colOff>
      <xdr:row>27</xdr:row>
      <xdr:rowOff>159004</xdr:rowOff>
    </xdr:to>
    <xdr:cxnSp macro="">
      <xdr:nvCxnSpPr>
        <xdr:cNvPr id="159" name="直線コネクタ 158"/>
        <xdr:cNvCxnSpPr/>
      </xdr:nvCxnSpPr>
      <xdr:spPr>
        <a:xfrm>
          <a:off x="14084300" y="5552602"/>
          <a:ext cx="711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96450</xdr:rowOff>
    </xdr:from>
    <xdr:to>
      <xdr:col>68</xdr:col>
      <xdr:colOff>123825</xdr:colOff>
      <xdr:row>28</xdr:row>
      <xdr:rowOff>26600</xdr:rowOff>
    </xdr:to>
    <xdr:sp macro="" textlink="">
      <xdr:nvSpPr>
        <xdr:cNvPr id="160" name="楕円 159"/>
        <xdr:cNvSpPr/>
      </xdr:nvSpPr>
      <xdr:spPr>
        <a:xfrm>
          <a:off x="13271500" y="54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147250</xdr:rowOff>
    </xdr:from>
    <xdr:to>
      <xdr:col>72</xdr:col>
      <xdr:colOff>73025</xdr:colOff>
      <xdr:row>27</xdr:row>
      <xdr:rowOff>151927</xdr:rowOff>
    </xdr:to>
    <xdr:cxnSp macro="">
      <xdr:nvCxnSpPr>
        <xdr:cNvPr id="161" name="直線コネクタ 160"/>
        <xdr:cNvCxnSpPr/>
      </xdr:nvCxnSpPr>
      <xdr:spPr>
        <a:xfrm>
          <a:off x="13322300" y="5547925"/>
          <a:ext cx="762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87454</xdr:rowOff>
    </xdr:from>
    <xdr:to>
      <xdr:col>64</xdr:col>
      <xdr:colOff>123825</xdr:colOff>
      <xdr:row>28</xdr:row>
      <xdr:rowOff>17604</xdr:rowOff>
    </xdr:to>
    <xdr:sp macro="" textlink="">
      <xdr:nvSpPr>
        <xdr:cNvPr id="162" name="楕円 161"/>
        <xdr:cNvSpPr/>
      </xdr:nvSpPr>
      <xdr:spPr>
        <a:xfrm>
          <a:off x="12509500" y="54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138254</xdr:rowOff>
    </xdr:from>
    <xdr:to>
      <xdr:col>68</xdr:col>
      <xdr:colOff>73025</xdr:colOff>
      <xdr:row>27</xdr:row>
      <xdr:rowOff>147250</xdr:rowOff>
    </xdr:to>
    <xdr:cxnSp macro="">
      <xdr:nvCxnSpPr>
        <xdr:cNvPr id="163" name="直線コネクタ 162"/>
        <xdr:cNvCxnSpPr/>
      </xdr:nvCxnSpPr>
      <xdr:spPr>
        <a:xfrm>
          <a:off x="12560300" y="5538929"/>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49311</xdr:rowOff>
    </xdr:from>
    <xdr:to>
      <xdr:col>60</xdr:col>
      <xdr:colOff>123825</xdr:colOff>
      <xdr:row>27</xdr:row>
      <xdr:rowOff>150911</xdr:rowOff>
    </xdr:to>
    <xdr:sp macro="" textlink="">
      <xdr:nvSpPr>
        <xdr:cNvPr id="164" name="楕円 163"/>
        <xdr:cNvSpPr/>
      </xdr:nvSpPr>
      <xdr:spPr>
        <a:xfrm>
          <a:off x="11747500" y="54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100111</xdr:rowOff>
    </xdr:from>
    <xdr:to>
      <xdr:col>64</xdr:col>
      <xdr:colOff>73025</xdr:colOff>
      <xdr:row>27</xdr:row>
      <xdr:rowOff>138254</xdr:rowOff>
    </xdr:to>
    <xdr:cxnSp macro="">
      <xdr:nvCxnSpPr>
        <xdr:cNvPr id="165" name="直線コネクタ 164"/>
        <xdr:cNvCxnSpPr/>
      </xdr:nvCxnSpPr>
      <xdr:spPr>
        <a:xfrm>
          <a:off x="11798300" y="5500786"/>
          <a:ext cx="762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97729</xdr:rowOff>
    </xdr:from>
    <xdr:ext cx="469744" cy="259045"/>
    <xdr:sp macro="" textlink="">
      <xdr:nvSpPr>
        <xdr:cNvPr id="169" name="n_4aveValue債務償還比率"/>
        <xdr:cNvSpPr txBox="1"/>
      </xdr:nvSpPr>
      <xdr:spPr>
        <a:xfrm>
          <a:off x="11563427" y="56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47804</xdr:rowOff>
    </xdr:from>
    <xdr:ext cx="469744" cy="259045"/>
    <xdr:sp macro="" textlink="">
      <xdr:nvSpPr>
        <xdr:cNvPr id="170" name="n_1mainValue債務償還比率"/>
        <xdr:cNvSpPr txBox="1"/>
      </xdr:nvSpPr>
      <xdr:spPr>
        <a:xfrm>
          <a:off x="13836727" y="52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43127</xdr:rowOff>
    </xdr:from>
    <xdr:ext cx="469744" cy="259045"/>
    <xdr:sp macro="" textlink="">
      <xdr:nvSpPr>
        <xdr:cNvPr id="171" name="n_2mainValue債務償還比率"/>
        <xdr:cNvSpPr txBox="1"/>
      </xdr:nvSpPr>
      <xdr:spPr>
        <a:xfrm>
          <a:off x="13087427" y="52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34131</xdr:rowOff>
    </xdr:from>
    <xdr:ext cx="469744" cy="259045"/>
    <xdr:sp macro="" textlink="">
      <xdr:nvSpPr>
        <xdr:cNvPr id="172" name="n_3mainValue債務償還比率"/>
        <xdr:cNvSpPr txBox="1"/>
      </xdr:nvSpPr>
      <xdr:spPr>
        <a:xfrm>
          <a:off x="12325427" y="52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167438</xdr:rowOff>
    </xdr:from>
    <xdr:ext cx="469744" cy="259045"/>
    <xdr:sp macro="" textlink="">
      <xdr:nvSpPr>
        <xdr:cNvPr id="173" name="n_4mainValue債務償還比率"/>
        <xdr:cNvSpPr txBox="1"/>
      </xdr:nvSpPr>
      <xdr:spPr>
        <a:xfrm>
          <a:off x="11563427" y="52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39,912
39,325
243.54
21,245,297
21,119,077
59,039
12,343,290
18,195,139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4" name="【道路】&#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38100</xdr:rowOff>
    </xdr:to>
    <xdr:cxnSp macro="">
      <xdr:nvCxnSpPr>
        <xdr:cNvPr id="76" name="直線コネクタ 75"/>
        <xdr:cNvCxnSpPr/>
      </xdr:nvCxnSpPr>
      <xdr:spPr>
        <a:xfrm>
          <a:off x="3797300" y="6517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1905</xdr:rowOff>
    </xdr:to>
    <xdr:cxnSp macro="">
      <xdr:nvCxnSpPr>
        <xdr:cNvPr id="78" name="直線コネクタ 77"/>
        <xdr:cNvCxnSpPr/>
      </xdr:nvCxnSpPr>
      <xdr:spPr>
        <a:xfrm>
          <a:off x="2908300" y="647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133350</xdr:rowOff>
    </xdr:to>
    <xdr:cxnSp macro="">
      <xdr:nvCxnSpPr>
        <xdr:cNvPr id="80" name="直線コネクタ 79"/>
        <xdr:cNvCxnSpPr/>
      </xdr:nvCxnSpPr>
      <xdr:spPr>
        <a:xfrm>
          <a:off x="2019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97155</xdr:rowOff>
    </xdr:to>
    <xdr:cxnSp macro="">
      <xdr:nvCxnSpPr>
        <xdr:cNvPr id="82" name="直線コネクタ 81"/>
        <xdr:cNvCxnSpPr/>
      </xdr:nvCxnSpPr>
      <xdr:spPr>
        <a:xfrm>
          <a:off x="1130300" y="640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43832</xdr:rowOff>
    </xdr:from>
    <xdr:ext cx="405111" cy="259045"/>
    <xdr:sp macro="" textlink="">
      <xdr:nvSpPr>
        <xdr:cNvPr id="87" name="n_1main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8" name="n_2main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9" name="n_3main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92227</xdr:rowOff>
    </xdr:from>
    <xdr:to>
      <xdr:col>36</xdr:col>
      <xdr:colOff>165100</xdr:colOff>
      <xdr:row>36</xdr:row>
      <xdr:rowOff>22377</xdr:rowOff>
    </xdr:to>
    <xdr:sp macro="" textlink="">
      <xdr:nvSpPr>
        <xdr:cNvPr id="124" name="フローチャート: 判断 123"/>
        <xdr:cNvSpPr/>
      </xdr:nvSpPr>
      <xdr:spPr>
        <a:xfrm>
          <a:off x="6921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15265</xdr:rowOff>
    </xdr:from>
    <xdr:to>
      <xdr:col>55</xdr:col>
      <xdr:colOff>50800</xdr:colOff>
      <xdr:row>33</xdr:row>
      <xdr:rowOff>116865</xdr:rowOff>
    </xdr:to>
    <xdr:sp macro="" textlink="">
      <xdr:nvSpPr>
        <xdr:cNvPr id="130" name="楕円 129"/>
        <xdr:cNvSpPr/>
      </xdr:nvSpPr>
      <xdr:spPr>
        <a:xfrm>
          <a:off x="10426700" y="56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139742</xdr:rowOff>
    </xdr:from>
    <xdr:ext cx="534377" cy="259045"/>
    <xdr:sp macro="" textlink="">
      <xdr:nvSpPr>
        <xdr:cNvPr id="131" name="【道路】&#10;一人当たり延長該当値テキスト"/>
        <xdr:cNvSpPr txBox="1"/>
      </xdr:nvSpPr>
      <xdr:spPr>
        <a:xfrm>
          <a:off x="10515600" y="56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42393</xdr:rowOff>
    </xdr:from>
    <xdr:to>
      <xdr:col>50</xdr:col>
      <xdr:colOff>165100</xdr:colOff>
      <xdr:row>33</xdr:row>
      <xdr:rowOff>143993</xdr:rowOff>
    </xdr:to>
    <xdr:sp macro="" textlink="">
      <xdr:nvSpPr>
        <xdr:cNvPr id="132" name="楕円 131"/>
        <xdr:cNvSpPr/>
      </xdr:nvSpPr>
      <xdr:spPr>
        <a:xfrm>
          <a:off x="9588500" y="57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66065</xdr:rowOff>
    </xdr:from>
    <xdr:to>
      <xdr:col>55</xdr:col>
      <xdr:colOff>0</xdr:colOff>
      <xdr:row>33</xdr:row>
      <xdr:rowOff>93193</xdr:rowOff>
    </xdr:to>
    <xdr:cxnSp macro="">
      <xdr:nvCxnSpPr>
        <xdr:cNvPr id="133" name="直線コネクタ 132"/>
        <xdr:cNvCxnSpPr/>
      </xdr:nvCxnSpPr>
      <xdr:spPr>
        <a:xfrm flipV="1">
          <a:off x="9639300" y="5723915"/>
          <a:ext cx="8382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60985</xdr:rowOff>
    </xdr:from>
    <xdr:to>
      <xdr:col>46</xdr:col>
      <xdr:colOff>38100</xdr:colOff>
      <xdr:row>33</xdr:row>
      <xdr:rowOff>162585</xdr:rowOff>
    </xdr:to>
    <xdr:sp macro="" textlink="">
      <xdr:nvSpPr>
        <xdr:cNvPr id="134" name="楕円 133"/>
        <xdr:cNvSpPr/>
      </xdr:nvSpPr>
      <xdr:spPr>
        <a:xfrm>
          <a:off x="8699500" y="5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93193</xdr:rowOff>
    </xdr:from>
    <xdr:to>
      <xdr:col>50</xdr:col>
      <xdr:colOff>114300</xdr:colOff>
      <xdr:row>33</xdr:row>
      <xdr:rowOff>111785</xdr:rowOff>
    </xdr:to>
    <xdr:cxnSp macro="">
      <xdr:nvCxnSpPr>
        <xdr:cNvPr id="135" name="直線コネクタ 134"/>
        <xdr:cNvCxnSpPr/>
      </xdr:nvCxnSpPr>
      <xdr:spPr>
        <a:xfrm flipV="1">
          <a:off x="8750300" y="5751043"/>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77216</xdr:rowOff>
    </xdr:from>
    <xdr:to>
      <xdr:col>41</xdr:col>
      <xdr:colOff>101600</xdr:colOff>
      <xdr:row>34</xdr:row>
      <xdr:rowOff>7366</xdr:rowOff>
    </xdr:to>
    <xdr:sp macro="" textlink="">
      <xdr:nvSpPr>
        <xdr:cNvPr id="136" name="楕円 135"/>
        <xdr:cNvSpPr/>
      </xdr:nvSpPr>
      <xdr:spPr>
        <a:xfrm>
          <a:off x="7810500" y="57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111785</xdr:rowOff>
    </xdr:from>
    <xdr:to>
      <xdr:col>45</xdr:col>
      <xdr:colOff>177800</xdr:colOff>
      <xdr:row>33</xdr:row>
      <xdr:rowOff>128016</xdr:rowOff>
    </xdr:to>
    <xdr:cxnSp macro="">
      <xdr:nvCxnSpPr>
        <xdr:cNvPr id="137" name="直線コネクタ 136"/>
        <xdr:cNvCxnSpPr/>
      </xdr:nvCxnSpPr>
      <xdr:spPr>
        <a:xfrm flipV="1">
          <a:off x="7861300" y="576963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95999</xdr:rowOff>
    </xdr:from>
    <xdr:to>
      <xdr:col>36</xdr:col>
      <xdr:colOff>165100</xdr:colOff>
      <xdr:row>34</xdr:row>
      <xdr:rowOff>26149</xdr:rowOff>
    </xdr:to>
    <xdr:sp macro="" textlink="">
      <xdr:nvSpPr>
        <xdr:cNvPr id="138" name="楕円 137"/>
        <xdr:cNvSpPr/>
      </xdr:nvSpPr>
      <xdr:spPr>
        <a:xfrm>
          <a:off x="6921500" y="57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128016</xdr:rowOff>
    </xdr:from>
    <xdr:to>
      <xdr:col>41</xdr:col>
      <xdr:colOff>50800</xdr:colOff>
      <xdr:row>33</xdr:row>
      <xdr:rowOff>146799</xdr:rowOff>
    </xdr:to>
    <xdr:cxnSp macro="">
      <xdr:nvCxnSpPr>
        <xdr:cNvPr id="139" name="直線コネクタ 138"/>
        <xdr:cNvCxnSpPr/>
      </xdr:nvCxnSpPr>
      <xdr:spPr>
        <a:xfrm flipV="1">
          <a:off x="6972300" y="578586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13504</xdr:rowOff>
    </xdr:from>
    <xdr:ext cx="534377" cy="259045"/>
    <xdr:sp macro="" textlink="">
      <xdr:nvSpPr>
        <xdr:cNvPr id="143" name="n_4aveValue【道路】&#10;一人当たり延長"/>
        <xdr:cNvSpPr txBox="1"/>
      </xdr:nvSpPr>
      <xdr:spPr>
        <a:xfrm>
          <a:off x="6705111" y="61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160520</xdr:rowOff>
    </xdr:from>
    <xdr:ext cx="534377" cy="259045"/>
    <xdr:sp macro="" textlink="">
      <xdr:nvSpPr>
        <xdr:cNvPr id="144" name="n_1mainValue【道路】&#10;一人当たり延長"/>
        <xdr:cNvSpPr txBox="1"/>
      </xdr:nvSpPr>
      <xdr:spPr>
        <a:xfrm>
          <a:off x="9359411" y="54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7662</xdr:rowOff>
    </xdr:from>
    <xdr:ext cx="534377" cy="259045"/>
    <xdr:sp macro="" textlink="">
      <xdr:nvSpPr>
        <xdr:cNvPr id="145" name="n_2mainValue【道路】&#10;一人当たり延長"/>
        <xdr:cNvSpPr txBox="1"/>
      </xdr:nvSpPr>
      <xdr:spPr>
        <a:xfrm>
          <a:off x="8483111" y="54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23893</xdr:rowOff>
    </xdr:from>
    <xdr:ext cx="534377" cy="259045"/>
    <xdr:sp macro="" textlink="">
      <xdr:nvSpPr>
        <xdr:cNvPr id="146" name="n_3mainValue【道路】&#10;一人当たり延長"/>
        <xdr:cNvSpPr txBox="1"/>
      </xdr:nvSpPr>
      <xdr:spPr>
        <a:xfrm>
          <a:off x="7594111" y="55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42676</xdr:rowOff>
    </xdr:from>
    <xdr:ext cx="534377" cy="259045"/>
    <xdr:sp macro="" textlink="">
      <xdr:nvSpPr>
        <xdr:cNvPr id="147" name="n_4mainValue【道路】&#10;一人当たり延長"/>
        <xdr:cNvSpPr txBox="1"/>
      </xdr:nvSpPr>
      <xdr:spPr>
        <a:xfrm>
          <a:off x="6705111" y="5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2" name="フローチャート: 判断 181"/>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88" name="楕円 187"/>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62882</xdr:rowOff>
    </xdr:from>
    <xdr:ext cx="405111" cy="259045"/>
    <xdr:sp macro="" textlink="">
      <xdr:nvSpPr>
        <xdr:cNvPr id="189" name="【橋りょう・トンネル】&#10;有形固定資産減価償却率該当値テキスト"/>
        <xdr:cNvSpPr txBox="1"/>
      </xdr:nvSpPr>
      <xdr:spPr>
        <a:xfrm>
          <a:off x="4673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135255</xdr:rowOff>
    </xdr:to>
    <xdr:cxnSp macro="">
      <xdr:nvCxnSpPr>
        <xdr:cNvPr id="191" name="直線コネクタ 190"/>
        <xdr:cNvCxnSpPr/>
      </xdr:nvCxnSpPr>
      <xdr:spPr>
        <a:xfrm>
          <a:off x="3797300" y="105670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2" name="楕円 191"/>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108585</xdr:rowOff>
    </xdr:to>
    <xdr:cxnSp macro="">
      <xdr:nvCxnSpPr>
        <xdr:cNvPr id="193" name="直線コネクタ 192"/>
        <xdr:cNvCxnSpPr/>
      </xdr:nvCxnSpPr>
      <xdr:spPr>
        <a:xfrm>
          <a:off x="2908300" y="10540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4" name="楕円 193"/>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81915</xdr:rowOff>
    </xdr:to>
    <xdr:cxnSp macro="">
      <xdr:nvCxnSpPr>
        <xdr:cNvPr id="195" name="直線コネクタ 194"/>
        <xdr:cNvCxnSpPr/>
      </xdr:nvCxnSpPr>
      <xdr:spPr>
        <a:xfrm>
          <a:off x="2019300" y="10513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6" name="楕円 195"/>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55245</xdr:rowOff>
    </xdr:to>
    <xdr:cxnSp macro="">
      <xdr:nvCxnSpPr>
        <xdr:cNvPr id="197" name="直線コネクタ 196"/>
        <xdr:cNvCxnSpPr/>
      </xdr:nvCxnSpPr>
      <xdr:spPr>
        <a:xfrm>
          <a:off x="1130300" y="10485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1" name="n_4aveValue【橋りょう・トンネ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橋りょう・トンネ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3" name="n_2mainValue【橋りょう・トンネ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4" name="n_3mainValue【橋りょう・トンネ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205" name="n_4mainValue【橋りょう・トンネル】&#10;有形固定資産減価償却率"/>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149522</xdr:rowOff>
    </xdr:from>
    <xdr:to>
      <xdr:col>36</xdr:col>
      <xdr:colOff>165100</xdr:colOff>
      <xdr:row>62</xdr:row>
      <xdr:rowOff>79672</xdr:rowOff>
    </xdr:to>
    <xdr:sp macro="" textlink="">
      <xdr:nvSpPr>
        <xdr:cNvPr id="241" name="フローチャート: 判断 240"/>
        <xdr:cNvSpPr/>
      </xdr:nvSpPr>
      <xdr:spPr>
        <a:xfrm>
          <a:off x="6921500" y="106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68669</xdr:rowOff>
    </xdr:from>
    <xdr:to>
      <xdr:col>55</xdr:col>
      <xdr:colOff>50800</xdr:colOff>
      <xdr:row>61</xdr:row>
      <xdr:rowOff>170269</xdr:rowOff>
    </xdr:to>
    <xdr:sp macro="" textlink="">
      <xdr:nvSpPr>
        <xdr:cNvPr id="247" name="楕円 246"/>
        <xdr:cNvSpPr/>
      </xdr:nvSpPr>
      <xdr:spPr>
        <a:xfrm>
          <a:off x="10426700" y="105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91546</xdr:rowOff>
    </xdr:from>
    <xdr:ext cx="599010" cy="259045"/>
    <xdr:sp macro="" textlink="">
      <xdr:nvSpPr>
        <xdr:cNvPr id="248" name="【橋りょう・トンネル】&#10;一人当たり有形固定資産（償却資産）額該当値テキスト"/>
        <xdr:cNvSpPr txBox="1"/>
      </xdr:nvSpPr>
      <xdr:spPr>
        <a:xfrm>
          <a:off x="10515600" y="1037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78114</xdr:rowOff>
    </xdr:from>
    <xdr:to>
      <xdr:col>50</xdr:col>
      <xdr:colOff>165100</xdr:colOff>
      <xdr:row>62</xdr:row>
      <xdr:rowOff>8264</xdr:rowOff>
    </xdr:to>
    <xdr:sp macro="" textlink="">
      <xdr:nvSpPr>
        <xdr:cNvPr id="249" name="楕円 248"/>
        <xdr:cNvSpPr/>
      </xdr:nvSpPr>
      <xdr:spPr>
        <a:xfrm>
          <a:off x="9588500" y="105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119469</xdr:rowOff>
    </xdr:from>
    <xdr:to>
      <xdr:col>55</xdr:col>
      <xdr:colOff>0</xdr:colOff>
      <xdr:row>61</xdr:row>
      <xdr:rowOff>128914</xdr:rowOff>
    </xdr:to>
    <xdr:cxnSp macro="">
      <xdr:nvCxnSpPr>
        <xdr:cNvPr id="250" name="直線コネクタ 249"/>
        <xdr:cNvCxnSpPr/>
      </xdr:nvCxnSpPr>
      <xdr:spPr>
        <a:xfrm flipV="1">
          <a:off x="9639300" y="10577919"/>
          <a:ext cx="8382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84686</xdr:rowOff>
    </xdr:from>
    <xdr:to>
      <xdr:col>46</xdr:col>
      <xdr:colOff>38100</xdr:colOff>
      <xdr:row>62</xdr:row>
      <xdr:rowOff>14836</xdr:rowOff>
    </xdr:to>
    <xdr:sp macro="" textlink="">
      <xdr:nvSpPr>
        <xdr:cNvPr id="251" name="楕円 250"/>
        <xdr:cNvSpPr/>
      </xdr:nvSpPr>
      <xdr:spPr>
        <a:xfrm>
          <a:off x="8699500" y="10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128914</xdr:rowOff>
    </xdr:from>
    <xdr:to>
      <xdr:col>50</xdr:col>
      <xdr:colOff>114300</xdr:colOff>
      <xdr:row>61</xdr:row>
      <xdr:rowOff>135486</xdr:rowOff>
    </xdr:to>
    <xdr:cxnSp macro="">
      <xdr:nvCxnSpPr>
        <xdr:cNvPr id="252" name="直線コネクタ 251"/>
        <xdr:cNvCxnSpPr/>
      </xdr:nvCxnSpPr>
      <xdr:spPr>
        <a:xfrm flipV="1">
          <a:off x="8750300" y="10587364"/>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91675</xdr:rowOff>
    </xdr:from>
    <xdr:to>
      <xdr:col>41</xdr:col>
      <xdr:colOff>101600</xdr:colOff>
      <xdr:row>62</xdr:row>
      <xdr:rowOff>21825</xdr:rowOff>
    </xdr:to>
    <xdr:sp macro="" textlink="">
      <xdr:nvSpPr>
        <xdr:cNvPr id="253" name="楕円 252"/>
        <xdr:cNvSpPr/>
      </xdr:nvSpPr>
      <xdr:spPr>
        <a:xfrm>
          <a:off x="7810500" y="105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135486</xdr:rowOff>
    </xdr:from>
    <xdr:to>
      <xdr:col>45</xdr:col>
      <xdr:colOff>177800</xdr:colOff>
      <xdr:row>61</xdr:row>
      <xdr:rowOff>142475</xdr:rowOff>
    </xdr:to>
    <xdr:cxnSp macro="">
      <xdr:nvCxnSpPr>
        <xdr:cNvPr id="254" name="直線コネクタ 253"/>
        <xdr:cNvCxnSpPr/>
      </xdr:nvCxnSpPr>
      <xdr:spPr>
        <a:xfrm flipV="1">
          <a:off x="7861300" y="1059393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98171</xdr:rowOff>
    </xdr:from>
    <xdr:to>
      <xdr:col>36</xdr:col>
      <xdr:colOff>165100</xdr:colOff>
      <xdr:row>62</xdr:row>
      <xdr:rowOff>28321</xdr:rowOff>
    </xdr:to>
    <xdr:sp macro="" textlink="">
      <xdr:nvSpPr>
        <xdr:cNvPr id="255" name="楕円 254"/>
        <xdr:cNvSpPr/>
      </xdr:nvSpPr>
      <xdr:spPr>
        <a:xfrm>
          <a:off x="69215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142475</xdr:rowOff>
    </xdr:from>
    <xdr:to>
      <xdr:col>41</xdr:col>
      <xdr:colOff>50800</xdr:colOff>
      <xdr:row>61</xdr:row>
      <xdr:rowOff>148971</xdr:rowOff>
    </xdr:to>
    <xdr:cxnSp macro="">
      <xdr:nvCxnSpPr>
        <xdr:cNvPr id="256" name="直線コネクタ 255"/>
        <xdr:cNvCxnSpPr/>
      </xdr:nvCxnSpPr>
      <xdr:spPr>
        <a:xfrm flipV="1">
          <a:off x="6972300" y="10600925"/>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70799</xdr:rowOff>
    </xdr:from>
    <xdr:ext cx="599010" cy="259045"/>
    <xdr:sp macro="" textlink="">
      <xdr:nvSpPr>
        <xdr:cNvPr id="260" name="n_4aveValue【橋りょう・トンネル】&#10;一人当たり有形固定資産（償却資産）額"/>
        <xdr:cNvSpPr txBox="1"/>
      </xdr:nvSpPr>
      <xdr:spPr>
        <a:xfrm>
          <a:off x="6672795" y="1070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24791</xdr:rowOff>
    </xdr:from>
    <xdr:ext cx="599010" cy="259045"/>
    <xdr:sp macro="" textlink="">
      <xdr:nvSpPr>
        <xdr:cNvPr id="261" name="n_1mainValue【橋りょう・トンネル】&#10;一人当たり有形固定資産（償却資産）額"/>
        <xdr:cNvSpPr txBox="1"/>
      </xdr:nvSpPr>
      <xdr:spPr>
        <a:xfrm>
          <a:off x="9327095" y="1031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31363</xdr:rowOff>
    </xdr:from>
    <xdr:ext cx="599010" cy="259045"/>
    <xdr:sp macro="" textlink="">
      <xdr:nvSpPr>
        <xdr:cNvPr id="262" name="n_2mainValue【橋りょう・トンネル】&#10;一人当たり有形固定資産（償却資産）額"/>
        <xdr:cNvSpPr txBox="1"/>
      </xdr:nvSpPr>
      <xdr:spPr>
        <a:xfrm>
          <a:off x="8450795" y="1031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38352</xdr:rowOff>
    </xdr:from>
    <xdr:ext cx="599010" cy="259045"/>
    <xdr:sp macro="" textlink="">
      <xdr:nvSpPr>
        <xdr:cNvPr id="263" name="n_3mainValue【橋りょう・トンネル】&#10;一人当たり有形固定資産（償却資産）額"/>
        <xdr:cNvSpPr txBox="1"/>
      </xdr:nvSpPr>
      <xdr:spPr>
        <a:xfrm>
          <a:off x="7561795" y="1032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44848</xdr:rowOff>
    </xdr:from>
    <xdr:ext cx="599010" cy="259045"/>
    <xdr:sp macro="" textlink="">
      <xdr:nvSpPr>
        <xdr:cNvPr id="264" name="n_4mainValue【橋りょう・トンネル】&#10;一人当たり有形固定資産（償却資産）額"/>
        <xdr:cNvSpPr txBox="1"/>
      </xdr:nvSpPr>
      <xdr:spPr>
        <a:xfrm>
          <a:off x="6672795" y="10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5" name="楕円 304"/>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6" name="【公営住宅】&#10;有形固定資産減価償却率該当値テキスト"/>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7" name="楕円 306"/>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83820</xdr:rowOff>
    </xdr:to>
    <xdr:cxnSp macro="">
      <xdr:nvCxnSpPr>
        <xdr:cNvPr id="308" name="直線コネクタ 307"/>
        <xdr:cNvCxnSpPr/>
      </xdr:nvCxnSpPr>
      <xdr:spPr>
        <a:xfrm>
          <a:off x="3797300" y="144684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09" name="楕円 308"/>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66675</xdr:rowOff>
    </xdr:to>
    <xdr:cxnSp macro="">
      <xdr:nvCxnSpPr>
        <xdr:cNvPr id="310" name="直線コネクタ 309"/>
        <xdr:cNvCxnSpPr/>
      </xdr:nvCxnSpPr>
      <xdr:spPr>
        <a:xfrm>
          <a:off x="2908300" y="14432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1" name="楕円 310"/>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30480</xdr:rowOff>
    </xdr:to>
    <xdr:cxnSp macro="">
      <xdr:nvCxnSpPr>
        <xdr:cNvPr id="312" name="直線コネクタ 311"/>
        <xdr:cNvCxnSpPr/>
      </xdr:nvCxnSpPr>
      <xdr:spPr>
        <a:xfrm>
          <a:off x="2019300" y="1439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13" name="楕円 312"/>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163830</xdr:rowOff>
    </xdr:to>
    <xdr:cxnSp macro="">
      <xdr:nvCxnSpPr>
        <xdr:cNvPr id="314" name="直線コネクタ 313"/>
        <xdr:cNvCxnSpPr/>
      </xdr:nvCxnSpPr>
      <xdr:spPr>
        <a:xfrm>
          <a:off x="1130300" y="1435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9" name="n_1mainValue【公営住宅】&#10;有形固定資産減価償却率"/>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20" name="n_2mainValue【公営住宅】&#10;有形固定資産減価償却率"/>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1"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22" name="n_4mainValue【公営住宅】&#10;有形固定資産減価償却率"/>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32258</xdr:rowOff>
    </xdr:from>
    <xdr:to>
      <xdr:col>36</xdr:col>
      <xdr:colOff>165100</xdr:colOff>
      <xdr:row>84</xdr:row>
      <xdr:rowOff>133858</xdr:rowOff>
    </xdr:to>
    <xdr:sp macro="" textlink="">
      <xdr:nvSpPr>
        <xdr:cNvPr id="356" name="フローチャート: 判断 355"/>
        <xdr:cNvSpPr/>
      </xdr:nvSpPr>
      <xdr:spPr>
        <a:xfrm>
          <a:off x="6921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134747</xdr:rowOff>
    </xdr:from>
    <xdr:to>
      <xdr:col>55</xdr:col>
      <xdr:colOff>50800</xdr:colOff>
      <xdr:row>84</xdr:row>
      <xdr:rowOff>64897</xdr:rowOff>
    </xdr:to>
    <xdr:sp macro="" textlink="">
      <xdr:nvSpPr>
        <xdr:cNvPr id="362" name="楕円 361"/>
        <xdr:cNvSpPr/>
      </xdr:nvSpPr>
      <xdr:spPr>
        <a:xfrm>
          <a:off x="104267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157624</xdr:rowOff>
    </xdr:from>
    <xdr:ext cx="469744" cy="259045"/>
    <xdr:sp macro="" textlink="">
      <xdr:nvSpPr>
        <xdr:cNvPr id="363" name="【公営住宅】&#10;一人当たり面積該当値テキスト"/>
        <xdr:cNvSpPr txBox="1"/>
      </xdr:nvSpPr>
      <xdr:spPr>
        <a:xfrm>
          <a:off x="10515600" y="1421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140843</xdr:rowOff>
    </xdr:from>
    <xdr:to>
      <xdr:col>50</xdr:col>
      <xdr:colOff>165100</xdr:colOff>
      <xdr:row>84</xdr:row>
      <xdr:rowOff>70993</xdr:rowOff>
    </xdr:to>
    <xdr:sp macro="" textlink="">
      <xdr:nvSpPr>
        <xdr:cNvPr id="364" name="楕円 363"/>
        <xdr:cNvSpPr/>
      </xdr:nvSpPr>
      <xdr:spPr>
        <a:xfrm>
          <a:off x="9588500" y="143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xdr:rowOff>
    </xdr:from>
    <xdr:to>
      <xdr:col>55</xdr:col>
      <xdr:colOff>0</xdr:colOff>
      <xdr:row>84</xdr:row>
      <xdr:rowOff>20193</xdr:rowOff>
    </xdr:to>
    <xdr:cxnSp macro="">
      <xdr:nvCxnSpPr>
        <xdr:cNvPr id="365" name="直線コネクタ 364"/>
        <xdr:cNvCxnSpPr/>
      </xdr:nvCxnSpPr>
      <xdr:spPr>
        <a:xfrm flipV="1">
          <a:off x="9639300" y="1441589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146177</xdr:rowOff>
    </xdr:from>
    <xdr:to>
      <xdr:col>46</xdr:col>
      <xdr:colOff>38100</xdr:colOff>
      <xdr:row>84</xdr:row>
      <xdr:rowOff>76327</xdr:rowOff>
    </xdr:to>
    <xdr:sp macro="" textlink="">
      <xdr:nvSpPr>
        <xdr:cNvPr id="366" name="楕円 365"/>
        <xdr:cNvSpPr/>
      </xdr:nvSpPr>
      <xdr:spPr>
        <a:xfrm>
          <a:off x="8699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20193</xdr:rowOff>
    </xdr:from>
    <xdr:to>
      <xdr:col>50</xdr:col>
      <xdr:colOff>114300</xdr:colOff>
      <xdr:row>84</xdr:row>
      <xdr:rowOff>25527</xdr:rowOff>
    </xdr:to>
    <xdr:cxnSp macro="">
      <xdr:nvCxnSpPr>
        <xdr:cNvPr id="367" name="直線コネクタ 366"/>
        <xdr:cNvCxnSpPr/>
      </xdr:nvCxnSpPr>
      <xdr:spPr>
        <a:xfrm flipV="1">
          <a:off x="8750300" y="1442199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151130</xdr:rowOff>
    </xdr:from>
    <xdr:to>
      <xdr:col>41</xdr:col>
      <xdr:colOff>101600</xdr:colOff>
      <xdr:row>84</xdr:row>
      <xdr:rowOff>81280</xdr:rowOff>
    </xdr:to>
    <xdr:sp macro="" textlink="">
      <xdr:nvSpPr>
        <xdr:cNvPr id="368" name="楕円 367"/>
        <xdr:cNvSpPr/>
      </xdr:nvSpPr>
      <xdr:spPr>
        <a:xfrm>
          <a:off x="781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25527</xdr:rowOff>
    </xdr:from>
    <xdr:to>
      <xdr:col>45</xdr:col>
      <xdr:colOff>177800</xdr:colOff>
      <xdr:row>84</xdr:row>
      <xdr:rowOff>30480</xdr:rowOff>
    </xdr:to>
    <xdr:cxnSp macro="">
      <xdr:nvCxnSpPr>
        <xdr:cNvPr id="369" name="直線コネクタ 368"/>
        <xdr:cNvCxnSpPr/>
      </xdr:nvCxnSpPr>
      <xdr:spPr>
        <a:xfrm flipV="1">
          <a:off x="7861300" y="1442732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155702</xdr:rowOff>
    </xdr:from>
    <xdr:to>
      <xdr:col>36</xdr:col>
      <xdr:colOff>165100</xdr:colOff>
      <xdr:row>84</xdr:row>
      <xdr:rowOff>85852</xdr:rowOff>
    </xdr:to>
    <xdr:sp macro="" textlink="">
      <xdr:nvSpPr>
        <xdr:cNvPr id="370" name="楕円 369"/>
        <xdr:cNvSpPr/>
      </xdr:nvSpPr>
      <xdr:spPr>
        <a:xfrm>
          <a:off x="6921500" y="143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30480</xdr:rowOff>
    </xdr:from>
    <xdr:to>
      <xdr:col>41</xdr:col>
      <xdr:colOff>50800</xdr:colOff>
      <xdr:row>84</xdr:row>
      <xdr:rowOff>35052</xdr:rowOff>
    </xdr:to>
    <xdr:cxnSp macro="">
      <xdr:nvCxnSpPr>
        <xdr:cNvPr id="371" name="直線コネクタ 370"/>
        <xdr:cNvCxnSpPr/>
      </xdr:nvCxnSpPr>
      <xdr:spPr>
        <a:xfrm flipV="1">
          <a:off x="6972300" y="14432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124985</xdr:rowOff>
    </xdr:from>
    <xdr:ext cx="469744" cy="259045"/>
    <xdr:sp macro="" textlink="">
      <xdr:nvSpPr>
        <xdr:cNvPr id="375" name="n_4aveValue【公営住宅】&#10;一人当たり面積"/>
        <xdr:cNvSpPr txBox="1"/>
      </xdr:nvSpPr>
      <xdr:spPr>
        <a:xfrm>
          <a:off x="6737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87520</xdr:rowOff>
    </xdr:from>
    <xdr:ext cx="469744" cy="259045"/>
    <xdr:sp macro="" textlink="">
      <xdr:nvSpPr>
        <xdr:cNvPr id="376" name="n_1mainValue【公営住宅】&#10;一人当たり面積"/>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92854</xdr:rowOff>
    </xdr:from>
    <xdr:ext cx="469744" cy="259045"/>
    <xdr:sp macro="" textlink="">
      <xdr:nvSpPr>
        <xdr:cNvPr id="377" name="n_2mainValue【公営住宅】&#10;一人当たり面積"/>
        <xdr:cNvSpPr txBox="1"/>
      </xdr:nvSpPr>
      <xdr:spPr>
        <a:xfrm>
          <a:off x="8515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97807</xdr:rowOff>
    </xdr:from>
    <xdr:ext cx="469744" cy="259045"/>
    <xdr:sp macro="" textlink="">
      <xdr:nvSpPr>
        <xdr:cNvPr id="378" name="n_3mainValue【公営住宅】&#10;一人当たり面積"/>
        <xdr:cNvSpPr txBox="1"/>
      </xdr:nvSpPr>
      <xdr:spPr>
        <a:xfrm>
          <a:off x="7626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102379</xdr:rowOff>
    </xdr:from>
    <xdr:ext cx="469744" cy="259045"/>
    <xdr:sp macro="" textlink="">
      <xdr:nvSpPr>
        <xdr:cNvPr id="379" name="n_4mainValue【公営住宅】&#10;一人当たり面積"/>
        <xdr:cNvSpPr txBox="1"/>
      </xdr:nvSpPr>
      <xdr:spPr>
        <a:xfrm>
          <a:off x="673742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5"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30" name="フローチャート: 判断 429"/>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36" name="楕円 435"/>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37" name="【認定こども園・幼稚園・保育所】&#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438" name="楕円 437"/>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127635</xdr:rowOff>
    </xdr:to>
    <xdr:cxnSp macro="">
      <xdr:nvCxnSpPr>
        <xdr:cNvPr id="439" name="直線コネクタ 438"/>
        <xdr:cNvCxnSpPr/>
      </xdr:nvCxnSpPr>
      <xdr:spPr>
        <a:xfrm flipV="1">
          <a:off x="15481300" y="62484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440" name="楕円 439"/>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127635</xdr:rowOff>
    </xdr:to>
    <xdr:cxnSp macro="">
      <xdr:nvCxnSpPr>
        <xdr:cNvPr id="441" name="直線コネクタ 440"/>
        <xdr:cNvCxnSpPr/>
      </xdr:nvCxnSpPr>
      <xdr:spPr>
        <a:xfrm>
          <a:off x="14592300" y="62445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137795</xdr:rowOff>
    </xdr:from>
    <xdr:to>
      <xdr:col>72</xdr:col>
      <xdr:colOff>38100</xdr:colOff>
      <xdr:row>36</xdr:row>
      <xdr:rowOff>67945</xdr:rowOff>
    </xdr:to>
    <xdr:sp macro="" textlink="">
      <xdr:nvSpPr>
        <xdr:cNvPr id="442" name="楕円 441"/>
        <xdr:cNvSpPr/>
      </xdr:nvSpPr>
      <xdr:spPr>
        <a:xfrm>
          <a:off x="1365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17145</xdr:rowOff>
    </xdr:from>
    <xdr:to>
      <xdr:col>76</xdr:col>
      <xdr:colOff>114300</xdr:colOff>
      <xdr:row>36</xdr:row>
      <xdr:rowOff>72390</xdr:rowOff>
    </xdr:to>
    <xdr:cxnSp macro="">
      <xdr:nvCxnSpPr>
        <xdr:cNvPr id="443" name="直線コネクタ 442"/>
        <xdr:cNvCxnSpPr/>
      </xdr:nvCxnSpPr>
      <xdr:spPr>
        <a:xfrm>
          <a:off x="13703300" y="61893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444" name="楕円 443"/>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17145</xdr:rowOff>
    </xdr:to>
    <xdr:cxnSp macro="">
      <xdr:nvCxnSpPr>
        <xdr:cNvPr id="445" name="直線コネクタ 444"/>
        <xdr:cNvCxnSpPr/>
      </xdr:nvCxnSpPr>
      <xdr:spPr>
        <a:xfrm>
          <a:off x="12814300" y="615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4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4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9"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450" name="n_1mainValue【認定こども園・幼稚園・保育所】&#10;有形固定資産減価償却率"/>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451" name="n_2mainValue【認定こども園・幼稚園・保育所】&#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84472</xdr:rowOff>
    </xdr:from>
    <xdr:ext cx="405111" cy="259045"/>
    <xdr:sp macro="" textlink="">
      <xdr:nvSpPr>
        <xdr:cNvPr id="452" name="n_3mainValue【認定こども園・幼稚園・保育所】&#10;有形固定資産減価償却率"/>
        <xdr:cNvSpPr txBox="1"/>
      </xdr:nvSpPr>
      <xdr:spPr>
        <a:xfrm>
          <a:off x="13500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453" name="n_4mainValue【認定こども園・幼稚園・保育所】&#10;有形固定資産減価償却率"/>
        <xdr:cNvSpPr txBox="1"/>
      </xdr:nvSpPr>
      <xdr:spPr>
        <a:xfrm>
          <a:off x="12611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85" name="フローチャート: 判断 484"/>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491" name="楕円 490"/>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146575</xdr:rowOff>
    </xdr:from>
    <xdr:ext cx="469744" cy="259045"/>
    <xdr:sp macro="" textlink="">
      <xdr:nvSpPr>
        <xdr:cNvPr id="492" name="【認定こども園・幼稚園・保育所】&#10;一人当たり面積該当値テキスト"/>
        <xdr:cNvSpPr txBox="1"/>
      </xdr:nvSpPr>
      <xdr:spPr>
        <a:xfrm>
          <a:off x="221996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493" name="楕円 492"/>
        <xdr:cNvSpPr/>
      </xdr:nvSpPr>
      <xdr:spPr>
        <a:xfrm>
          <a:off x="2127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12192</xdr:rowOff>
    </xdr:to>
    <xdr:cxnSp macro="">
      <xdr:nvCxnSpPr>
        <xdr:cNvPr id="494" name="直線コネクタ 493"/>
        <xdr:cNvCxnSpPr/>
      </xdr:nvCxnSpPr>
      <xdr:spPr>
        <a:xfrm flipV="1">
          <a:off x="21323300" y="66895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137414</xdr:rowOff>
    </xdr:from>
    <xdr:to>
      <xdr:col>107</xdr:col>
      <xdr:colOff>101600</xdr:colOff>
      <xdr:row>39</xdr:row>
      <xdr:rowOff>67564</xdr:rowOff>
    </xdr:to>
    <xdr:sp macro="" textlink="">
      <xdr:nvSpPr>
        <xdr:cNvPr id="495" name="楕円 494"/>
        <xdr:cNvSpPr/>
      </xdr:nvSpPr>
      <xdr:spPr>
        <a:xfrm>
          <a:off x="2038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xdr:rowOff>
    </xdr:from>
    <xdr:to>
      <xdr:col>111</xdr:col>
      <xdr:colOff>177800</xdr:colOff>
      <xdr:row>39</xdr:row>
      <xdr:rowOff>16764</xdr:rowOff>
    </xdr:to>
    <xdr:cxnSp macro="">
      <xdr:nvCxnSpPr>
        <xdr:cNvPr id="496" name="直線コネクタ 495"/>
        <xdr:cNvCxnSpPr/>
      </xdr:nvCxnSpPr>
      <xdr:spPr>
        <a:xfrm flipV="1">
          <a:off x="20434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97" name="楕円 496"/>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xdr:rowOff>
    </xdr:from>
    <xdr:to>
      <xdr:col>107</xdr:col>
      <xdr:colOff>50800</xdr:colOff>
      <xdr:row>39</xdr:row>
      <xdr:rowOff>16764</xdr:rowOff>
    </xdr:to>
    <xdr:cxnSp macro="">
      <xdr:nvCxnSpPr>
        <xdr:cNvPr id="498" name="直線コネクタ 497"/>
        <xdr:cNvCxnSpPr/>
      </xdr:nvCxnSpPr>
      <xdr:spPr>
        <a:xfrm>
          <a:off x="19545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155702</xdr:rowOff>
    </xdr:from>
    <xdr:to>
      <xdr:col>98</xdr:col>
      <xdr:colOff>38100</xdr:colOff>
      <xdr:row>39</xdr:row>
      <xdr:rowOff>85852</xdr:rowOff>
    </xdr:to>
    <xdr:sp macro="" textlink="">
      <xdr:nvSpPr>
        <xdr:cNvPr id="499" name="楕円 498"/>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35052</xdr:rowOff>
    </xdr:to>
    <xdr:cxnSp macro="">
      <xdr:nvCxnSpPr>
        <xdr:cNvPr id="500" name="直線コネクタ 499"/>
        <xdr:cNvCxnSpPr/>
      </xdr:nvCxnSpPr>
      <xdr:spPr>
        <a:xfrm flipV="1">
          <a:off x="18656300" y="66987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504" name="n_4aveValue【認定こども園・幼稚園・保育所】&#10;一人当たり面積"/>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79519</xdr:rowOff>
    </xdr:from>
    <xdr:ext cx="469744" cy="259045"/>
    <xdr:sp macro="" textlink="">
      <xdr:nvSpPr>
        <xdr:cNvPr id="505" name="n_1mainValue【認定こども園・幼稚園・保育所】&#10;一人当たり面積"/>
        <xdr:cNvSpPr txBox="1"/>
      </xdr:nvSpPr>
      <xdr:spPr>
        <a:xfrm>
          <a:off x="21075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84091</xdr:rowOff>
    </xdr:from>
    <xdr:ext cx="469744" cy="259045"/>
    <xdr:sp macro="" textlink="">
      <xdr:nvSpPr>
        <xdr:cNvPr id="506" name="n_2mainValue【認定こども園・幼稚園・保育所】&#10;一人当たり面積"/>
        <xdr:cNvSpPr txBox="1"/>
      </xdr:nvSpPr>
      <xdr:spPr>
        <a:xfrm>
          <a:off x="20199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07" name="n_3mainValue【認定こども園・幼稚園・保育所】&#10;一人当たり面積"/>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102379</xdr:rowOff>
    </xdr:from>
    <xdr:ext cx="469744" cy="259045"/>
    <xdr:sp macro="" textlink="">
      <xdr:nvSpPr>
        <xdr:cNvPr id="508" name="n_4mainValue【認定こども園・幼稚園・保育所】&#10;一人当たり面積"/>
        <xdr:cNvSpPr txBox="1"/>
      </xdr:nvSpPr>
      <xdr:spPr>
        <a:xfrm>
          <a:off x="18421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62</xdr:row>
      <xdr:rowOff>97155</xdr:rowOff>
    </xdr:to>
    <xdr:cxnSp macro="">
      <xdr:nvCxnSpPr>
        <xdr:cNvPr id="533" name="直線コネクタ 532"/>
        <xdr:cNvCxnSpPr/>
      </xdr:nvCxnSpPr>
      <xdr:spPr>
        <a:xfrm flipV="1">
          <a:off x="16318864" y="9679305"/>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100982</xdr:rowOff>
    </xdr:from>
    <xdr:ext cx="405111" cy="259045"/>
    <xdr:sp macro="" textlink="">
      <xdr:nvSpPr>
        <xdr:cNvPr id="534" name="【学校施設】&#10;有形固定資産減価償却率最小値テキスト"/>
        <xdr:cNvSpPr txBox="1"/>
      </xdr:nvSpPr>
      <xdr:spPr>
        <a:xfrm>
          <a:off x="163576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97155</xdr:rowOff>
    </xdr:from>
    <xdr:to>
      <xdr:col>86</xdr:col>
      <xdr:colOff>25400</xdr:colOff>
      <xdr:row>62</xdr:row>
      <xdr:rowOff>97155</xdr:rowOff>
    </xdr:to>
    <xdr:cxnSp macro="">
      <xdr:nvCxnSpPr>
        <xdr:cNvPr id="535" name="直線コネクタ 534"/>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405111" cy="259045"/>
    <xdr:sp macro="" textlink="">
      <xdr:nvSpPr>
        <xdr:cNvPr id="536" name="【学校施設】&#10;有形固定資産減価償却率最大値テキスト"/>
        <xdr:cNvSpPr txBox="1"/>
      </xdr:nvSpPr>
      <xdr:spPr>
        <a:xfrm>
          <a:off x="16357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37" name="直線コネクタ 536"/>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160672</xdr:rowOff>
    </xdr:from>
    <xdr:ext cx="405111" cy="259045"/>
    <xdr:sp macro="" textlink="">
      <xdr:nvSpPr>
        <xdr:cNvPr id="538" name="【学校施設】&#10;有形固定資産減価償却率平均値テキスト"/>
        <xdr:cNvSpPr txBox="1"/>
      </xdr:nvSpPr>
      <xdr:spPr>
        <a:xfrm>
          <a:off x="16357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539" name="フローチャート: 判断 538"/>
        <xdr:cNvSpPr/>
      </xdr:nvSpPr>
      <xdr:spPr>
        <a:xfrm>
          <a:off x="16268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0" name="フローチャート: 判断 539"/>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1" name="フローチャート: 判断 5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2" name="フローチャート: 判断 541"/>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3" name="フローチャート: 判断 542"/>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49" name="楕円 548"/>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130827</xdr:rowOff>
    </xdr:from>
    <xdr:ext cx="405111" cy="259045"/>
    <xdr:sp macro="" textlink="">
      <xdr:nvSpPr>
        <xdr:cNvPr id="550" name="【学校施設】&#10;有形固定資産減価償却率該当値テキスト"/>
        <xdr:cNvSpPr txBox="1"/>
      </xdr:nvSpPr>
      <xdr:spPr>
        <a:xfrm>
          <a:off x="16357600" y="1058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51" name="楕円 550"/>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63</xdr:row>
      <xdr:rowOff>11430</xdr:rowOff>
    </xdr:to>
    <xdr:cxnSp macro="">
      <xdr:nvCxnSpPr>
        <xdr:cNvPr id="552" name="直線コネクタ 551"/>
        <xdr:cNvCxnSpPr/>
      </xdr:nvCxnSpPr>
      <xdr:spPr>
        <a:xfrm flipV="1">
          <a:off x="15481300" y="107251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170180</xdr:rowOff>
    </xdr:from>
    <xdr:to>
      <xdr:col>76</xdr:col>
      <xdr:colOff>165100</xdr:colOff>
      <xdr:row>62</xdr:row>
      <xdr:rowOff>100330</xdr:rowOff>
    </xdr:to>
    <xdr:sp macro="" textlink="">
      <xdr:nvSpPr>
        <xdr:cNvPr id="553" name="楕円 552"/>
        <xdr:cNvSpPr/>
      </xdr:nvSpPr>
      <xdr:spPr>
        <a:xfrm>
          <a:off x="1454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63</xdr:row>
      <xdr:rowOff>11430</xdr:rowOff>
    </xdr:to>
    <xdr:cxnSp macro="">
      <xdr:nvCxnSpPr>
        <xdr:cNvPr id="554" name="直線コネクタ 553"/>
        <xdr:cNvCxnSpPr/>
      </xdr:nvCxnSpPr>
      <xdr:spPr>
        <a:xfrm>
          <a:off x="14592300" y="106794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xdr:rowOff>
    </xdr:from>
    <xdr:to>
      <xdr:col>72</xdr:col>
      <xdr:colOff>38100</xdr:colOff>
      <xdr:row>62</xdr:row>
      <xdr:rowOff>109855</xdr:rowOff>
    </xdr:to>
    <xdr:sp macro="" textlink="">
      <xdr:nvSpPr>
        <xdr:cNvPr id="555" name="楕円 554"/>
        <xdr:cNvSpPr/>
      </xdr:nvSpPr>
      <xdr:spPr>
        <a:xfrm>
          <a:off x="13652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62</xdr:row>
      <xdr:rowOff>59055</xdr:rowOff>
    </xdr:to>
    <xdr:cxnSp macro="">
      <xdr:nvCxnSpPr>
        <xdr:cNvPr id="556" name="直線コネクタ 555"/>
        <xdr:cNvCxnSpPr/>
      </xdr:nvCxnSpPr>
      <xdr:spPr>
        <a:xfrm flipV="1">
          <a:off x="13703300" y="10679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57785</xdr:rowOff>
    </xdr:from>
    <xdr:to>
      <xdr:col>67</xdr:col>
      <xdr:colOff>101600</xdr:colOff>
      <xdr:row>62</xdr:row>
      <xdr:rowOff>159385</xdr:rowOff>
    </xdr:to>
    <xdr:sp macro="" textlink="">
      <xdr:nvSpPr>
        <xdr:cNvPr id="557" name="楕円 556"/>
        <xdr:cNvSpPr/>
      </xdr:nvSpPr>
      <xdr:spPr>
        <a:xfrm>
          <a:off x="1276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59055</xdr:rowOff>
    </xdr:from>
    <xdr:to>
      <xdr:col>71</xdr:col>
      <xdr:colOff>177800</xdr:colOff>
      <xdr:row>62</xdr:row>
      <xdr:rowOff>108585</xdr:rowOff>
    </xdr:to>
    <xdr:cxnSp macro="">
      <xdr:nvCxnSpPr>
        <xdr:cNvPr id="558" name="直線コネクタ 557"/>
        <xdr:cNvCxnSpPr/>
      </xdr:nvCxnSpPr>
      <xdr:spPr>
        <a:xfrm flipV="1">
          <a:off x="12814300" y="106889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9"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1"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2"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563" name="n_1mainValue【学校施設】&#10;有形固定資産減価償却率"/>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91457</xdr:rowOff>
    </xdr:from>
    <xdr:ext cx="405111" cy="259045"/>
    <xdr:sp macro="" textlink="">
      <xdr:nvSpPr>
        <xdr:cNvPr id="564" name="n_2mainValue【学校施設】&#10;有形固定資産減価償却率"/>
        <xdr:cNvSpPr txBox="1"/>
      </xdr:nvSpPr>
      <xdr:spPr>
        <a:xfrm>
          <a:off x="14389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100982</xdr:rowOff>
    </xdr:from>
    <xdr:ext cx="405111" cy="259045"/>
    <xdr:sp macro="" textlink="">
      <xdr:nvSpPr>
        <xdr:cNvPr id="565" name="n_3mainValue【学校施設】&#10;有形固定資産減価償却率"/>
        <xdr:cNvSpPr txBox="1"/>
      </xdr:nvSpPr>
      <xdr:spPr>
        <a:xfrm>
          <a:off x="13500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150512</xdr:rowOff>
    </xdr:from>
    <xdr:ext cx="405111" cy="259045"/>
    <xdr:sp macro="" textlink="">
      <xdr:nvSpPr>
        <xdr:cNvPr id="566" name="n_4mainValue【学校施設】&#10;有形固定資産減価償却率"/>
        <xdr:cNvSpPr txBox="1"/>
      </xdr:nvSpPr>
      <xdr:spPr>
        <a:xfrm>
          <a:off x="12611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91" name="直線コネクタ 590"/>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2"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3" name="直線コネクタ 592"/>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4"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5" name="直線コネクタ 594"/>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6"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7" name="フローチャート: 判断 596"/>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8" name="フローチャート: 判断 597"/>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9" name="フローチャート: 判断 598"/>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00" name="フローチャート: 判断 599"/>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52832</xdr:rowOff>
    </xdr:from>
    <xdr:to>
      <xdr:col>98</xdr:col>
      <xdr:colOff>38100</xdr:colOff>
      <xdr:row>59</xdr:row>
      <xdr:rowOff>154432</xdr:rowOff>
    </xdr:to>
    <xdr:sp macro="" textlink="">
      <xdr:nvSpPr>
        <xdr:cNvPr id="601" name="フローチャート: 判断 600"/>
        <xdr:cNvSpPr/>
      </xdr:nvSpPr>
      <xdr:spPr>
        <a:xfrm>
          <a:off x="186055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607" name="楕円 606"/>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137177</xdr:rowOff>
    </xdr:from>
    <xdr:ext cx="469744" cy="259045"/>
    <xdr:sp macro="" textlink="">
      <xdr:nvSpPr>
        <xdr:cNvPr id="608" name="【学校施設】&#10;一人当たり面積該当値テキスト"/>
        <xdr:cNvSpPr txBox="1"/>
      </xdr:nvSpPr>
      <xdr:spPr>
        <a:xfrm>
          <a:off x="221996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144272</xdr:rowOff>
    </xdr:from>
    <xdr:to>
      <xdr:col>112</xdr:col>
      <xdr:colOff>38100</xdr:colOff>
      <xdr:row>61</xdr:row>
      <xdr:rowOff>74422</xdr:rowOff>
    </xdr:to>
    <xdr:sp macro="" textlink="">
      <xdr:nvSpPr>
        <xdr:cNvPr id="609" name="楕円 608"/>
        <xdr:cNvSpPr/>
      </xdr:nvSpPr>
      <xdr:spPr>
        <a:xfrm>
          <a:off x="21272500" y="10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23622</xdr:rowOff>
    </xdr:from>
    <xdr:to>
      <xdr:col>116</xdr:col>
      <xdr:colOff>63500</xdr:colOff>
      <xdr:row>61</xdr:row>
      <xdr:rowOff>38100</xdr:rowOff>
    </xdr:to>
    <xdr:cxnSp macro="">
      <xdr:nvCxnSpPr>
        <xdr:cNvPr id="610" name="直線コネクタ 609"/>
        <xdr:cNvCxnSpPr/>
      </xdr:nvCxnSpPr>
      <xdr:spPr>
        <a:xfrm>
          <a:off x="21323300" y="104820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153416</xdr:rowOff>
    </xdr:from>
    <xdr:to>
      <xdr:col>107</xdr:col>
      <xdr:colOff>101600</xdr:colOff>
      <xdr:row>61</xdr:row>
      <xdr:rowOff>83566</xdr:rowOff>
    </xdr:to>
    <xdr:sp macro="" textlink="">
      <xdr:nvSpPr>
        <xdr:cNvPr id="611" name="楕円 610"/>
        <xdr:cNvSpPr/>
      </xdr:nvSpPr>
      <xdr:spPr>
        <a:xfrm>
          <a:off x="20383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23622</xdr:rowOff>
    </xdr:from>
    <xdr:to>
      <xdr:col>111</xdr:col>
      <xdr:colOff>177800</xdr:colOff>
      <xdr:row>61</xdr:row>
      <xdr:rowOff>32766</xdr:rowOff>
    </xdr:to>
    <xdr:cxnSp macro="">
      <xdr:nvCxnSpPr>
        <xdr:cNvPr id="612" name="直線コネクタ 611"/>
        <xdr:cNvCxnSpPr/>
      </xdr:nvCxnSpPr>
      <xdr:spPr>
        <a:xfrm flipV="1">
          <a:off x="20434300" y="10482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13" name="楕円 612"/>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32766</xdr:rowOff>
    </xdr:to>
    <xdr:cxnSp macro="">
      <xdr:nvCxnSpPr>
        <xdr:cNvPr id="614" name="直線コネクタ 613"/>
        <xdr:cNvCxnSpPr/>
      </xdr:nvCxnSpPr>
      <xdr:spPr>
        <a:xfrm>
          <a:off x="19545300" y="1045845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144272</xdr:rowOff>
    </xdr:from>
    <xdr:to>
      <xdr:col>98</xdr:col>
      <xdr:colOff>38100</xdr:colOff>
      <xdr:row>61</xdr:row>
      <xdr:rowOff>74422</xdr:rowOff>
    </xdr:to>
    <xdr:sp macro="" textlink="">
      <xdr:nvSpPr>
        <xdr:cNvPr id="615" name="楕円 614"/>
        <xdr:cNvSpPr/>
      </xdr:nvSpPr>
      <xdr:spPr>
        <a:xfrm>
          <a:off x="18605500" y="10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23622</xdr:rowOff>
    </xdr:to>
    <xdr:cxnSp macro="">
      <xdr:nvCxnSpPr>
        <xdr:cNvPr id="616" name="直線コネクタ 615"/>
        <xdr:cNvCxnSpPr/>
      </xdr:nvCxnSpPr>
      <xdr:spPr>
        <a:xfrm flipV="1">
          <a:off x="18656300" y="1045845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7"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8"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9"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170959</xdr:rowOff>
    </xdr:from>
    <xdr:ext cx="469744" cy="259045"/>
    <xdr:sp macro="" textlink="">
      <xdr:nvSpPr>
        <xdr:cNvPr id="620" name="n_4aveValue【学校施設】&#10;一人当たり面積"/>
        <xdr:cNvSpPr txBox="1"/>
      </xdr:nvSpPr>
      <xdr:spPr>
        <a:xfrm>
          <a:off x="1842142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65549</xdr:rowOff>
    </xdr:from>
    <xdr:ext cx="469744" cy="259045"/>
    <xdr:sp macro="" textlink="">
      <xdr:nvSpPr>
        <xdr:cNvPr id="621" name="n_1mainValue【学校施設】&#10;一人当たり面積"/>
        <xdr:cNvSpPr txBox="1"/>
      </xdr:nvSpPr>
      <xdr:spPr>
        <a:xfrm>
          <a:off x="21075727" y="1052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74693</xdr:rowOff>
    </xdr:from>
    <xdr:ext cx="469744" cy="259045"/>
    <xdr:sp macro="" textlink="">
      <xdr:nvSpPr>
        <xdr:cNvPr id="622" name="n_2mainValue【学校施設】&#10;一人当たり面積"/>
        <xdr:cNvSpPr txBox="1"/>
      </xdr:nvSpPr>
      <xdr:spPr>
        <a:xfrm>
          <a:off x="20199427" y="1053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23" name="n_3main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65549</xdr:rowOff>
    </xdr:from>
    <xdr:ext cx="469744" cy="259045"/>
    <xdr:sp macro="" textlink="">
      <xdr:nvSpPr>
        <xdr:cNvPr id="624" name="n_4mainValue【学校施設】&#10;一人当たり面積"/>
        <xdr:cNvSpPr txBox="1"/>
      </xdr:nvSpPr>
      <xdr:spPr>
        <a:xfrm>
          <a:off x="18421427" y="1052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50" name="直線コネクタ 649"/>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3"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4" name="直線コネクタ 653"/>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5"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6" name="フローチャート: 判断 655"/>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7" name="フローチャート: 判断 656"/>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8" name="フローチャート: 判断 6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9" name="フローチャート: 判断 658"/>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60" name="フローチャート: 判断 659"/>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54248</xdr:rowOff>
    </xdr:from>
    <xdr:to>
      <xdr:col>85</xdr:col>
      <xdr:colOff>177800</xdr:colOff>
      <xdr:row>85</xdr:row>
      <xdr:rowOff>155848</xdr:rowOff>
    </xdr:to>
    <xdr:sp macro="" textlink="">
      <xdr:nvSpPr>
        <xdr:cNvPr id="666" name="楕円 665"/>
        <xdr:cNvSpPr/>
      </xdr:nvSpPr>
      <xdr:spPr>
        <a:xfrm>
          <a:off x="16268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32675</xdr:rowOff>
    </xdr:from>
    <xdr:ext cx="405111" cy="259045"/>
    <xdr:sp macro="" textlink="">
      <xdr:nvSpPr>
        <xdr:cNvPr id="667" name="【児童館】&#10;有形固定資産減価償却率該当値テキスト"/>
        <xdr:cNvSpPr txBox="1"/>
      </xdr:nvSpPr>
      <xdr:spPr>
        <a:xfrm>
          <a:off x="16357600"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668" name="楕円 667"/>
        <xdr:cNvSpPr/>
      </xdr:nvSpPr>
      <xdr:spPr>
        <a:xfrm>
          <a:off x="1543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83820</xdr:rowOff>
    </xdr:from>
    <xdr:to>
      <xdr:col>85</xdr:col>
      <xdr:colOff>127000</xdr:colOff>
      <xdr:row>85</xdr:row>
      <xdr:rowOff>105048</xdr:rowOff>
    </xdr:to>
    <xdr:cxnSp macro="">
      <xdr:nvCxnSpPr>
        <xdr:cNvPr id="669" name="直線コネクタ 668"/>
        <xdr:cNvCxnSpPr/>
      </xdr:nvCxnSpPr>
      <xdr:spPr>
        <a:xfrm>
          <a:off x="15481300" y="1465707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13426</xdr:rowOff>
    </xdr:from>
    <xdr:to>
      <xdr:col>76</xdr:col>
      <xdr:colOff>165100</xdr:colOff>
      <xdr:row>85</xdr:row>
      <xdr:rowOff>115026</xdr:rowOff>
    </xdr:to>
    <xdr:sp macro="" textlink="">
      <xdr:nvSpPr>
        <xdr:cNvPr id="670" name="楕円 669"/>
        <xdr:cNvSpPr/>
      </xdr:nvSpPr>
      <xdr:spPr>
        <a:xfrm>
          <a:off x="14541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64226</xdr:rowOff>
    </xdr:from>
    <xdr:to>
      <xdr:col>81</xdr:col>
      <xdr:colOff>50800</xdr:colOff>
      <xdr:row>85</xdr:row>
      <xdr:rowOff>83820</xdr:rowOff>
    </xdr:to>
    <xdr:cxnSp macro="">
      <xdr:nvCxnSpPr>
        <xdr:cNvPr id="671" name="直線コネクタ 670"/>
        <xdr:cNvCxnSpPr/>
      </xdr:nvCxnSpPr>
      <xdr:spPr>
        <a:xfrm>
          <a:off x="14592300" y="146374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165281</xdr:rowOff>
    </xdr:from>
    <xdr:to>
      <xdr:col>72</xdr:col>
      <xdr:colOff>38100</xdr:colOff>
      <xdr:row>85</xdr:row>
      <xdr:rowOff>95431</xdr:rowOff>
    </xdr:to>
    <xdr:sp macro="" textlink="">
      <xdr:nvSpPr>
        <xdr:cNvPr id="672" name="楕円 671"/>
        <xdr:cNvSpPr/>
      </xdr:nvSpPr>
      <xdr:spPr>
        <a:xfrm>
          <a:off x="13652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44631</xdr:rowOff>
    </xdr:from>
    <xdr:to>
      <xdr:col>76</xdr:col>
      <xdr:colOff>114300</xdr:colOff>
      <xdr:row>85</xdr:row>
      <xdr:rowOff>64226</xdr:rowOff>
    </xdr:to>
    <xdr:cxnSp macro="">
      <xdr:nvCxnSpPr>
        <xdr:cNvPr id="673" name="直線コネクタ 672"/>
        <xdr:cNvCxnSpPr/>
      </xdr:nvCxnSpPr>
      <xdr:spPr>
        <a:xfrm>
          <a:off x="13703300" y="146178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145687</xdr:rowOff>
    </xdr:from>
    <xdr:to>
      <xdr:col>67</xdr:col>
      <xdr:colOff>101600</xdr:colOff>
      <xdr:row>85</xdr:row>
      <xdr:rowOff>75837</xdr:rowOff>
    </xdr:to>
    <xdr:sp macro="" textlink="">
      <xdr:nvSpPr>
        <xdr:cNvPr id="674" name="楕円 673"/>
        <xdr:cNvSpPr/>
      </xdr:nvSpPr>
      <xdr:spPr>
        <a:xfrm>
          <a:off x="1276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25037</xdr:rowOff>
    </xdr:from>
    <xdr:to>
      <xdr:col>71</xdr:col>
      <xdr:colOff>177800</xdr:colOff>
      <xdr:row>85</xdr:row>
      <xdr:rowOff>44631</xdr:rowOff>
    </xdr:to>
    <xdr:cxnSp macro="">
      <xdr:nvCxnSpPr>
        <xdr:cNvPr id="675" name="直線コネクタ 674"/>
        <xdr:cNvCxnSpPr/>
      </xdr:nvCxnSpPr>
      <xdr:spPr>
        <a:xfrm>
          <a:off x="12814300" y="145982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6"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8"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9"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680" name="n_1mainValue【児童館】&#10;有形固定資産減価償却率"/>
        <xdr:cNvSpPr txBox="1"/>
      </xdr:nvSpPr>
      <xdr:spPr>
        <a:xfrm>
          <a:off x="15266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106153</xdr:rowOff>
    </xdr:from>
    <xdr:ext cx="405111" cy="259045"/>
    <xdr:sp macro="" textlink="">
      <xdr:nvSpPr>
        <xdr:cNvPr id="681" name="n_2mainValue【児童館】&#10;有形固定資産減価償却率"/>
        <xdr:cNvSpPr txBox="1"/>
      </xdr:nvSpPr>
      <xdr:spPr>
        <a:xfrm>
          <a:off x="14389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86558</xdr:rowOff>
    </xdr:from>
    <xdr:ext cx="405111" cy="259045"/>
    <xdr:sp macro="" textlink="">
      <xdr:nvSpPr>
        <xdr:cNvPr id="682" name="n_3mainValue【児童館】&#10;有形固定資産減価償却率"/>
        <xdr:cNvSpPr txBox="1"/>
      </xdr:nvSpPr>
      <xdr:spPr>
        <a:xfrm>
          <a:off x="13500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66964</xdr:rowOff>
    </xdr:from>
    <xdr:ext cx="405111" cy="259045"/>
    <xdr:sp macro="" textlink="">
      <xdr:nvSpPr>
        <xdr:cNvPr id="683" name="n_4mainValue【児童館】&#10;有形固定資産減価償却率"/>
        <xdr:cNvSpPr txBox="1"/>
      </xdr:nvSpPr>
      <xdr:spPr>
        <a:xfrm>
          <a:off x="12611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5" name="直線コネクタ 704"/>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8"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9" name="直線コネクタ 708"/>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10"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1" name="フローチャート: 判断 710"/>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2" name="フローチャート: 判断 711"/>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3" name="フローチャート: 判断 712"/>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4" name="フローチャート: 判断 713"/>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15" name="フローチャート: 判断 714"/>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1" name="楕円 720"/>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125746</xdr:rowOff>
    </xdr:from>
    <xdr:ext cx="469744" cy="259045"/>
    <xdr:sp macro="" textlink="">
      <xdr:nvSpPr>
        <xdr:cNvPr id="722" name="【児童館】&#10;一人当たり面積該当値テキスト"/>
        <xdr:cNvSpPr txBox="1"/>
      </xdr:nvSpPr>
      <xdr:spPr>
        <a:xfrm>
          <a:off x="22199600" y="145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3" name="楕円 722"/>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24" name="直線コネクタ 723"/>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5" name="楕円 724"/>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6" name="直線コネクタ 725"/>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7" name="楕円 726"/>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728" name="直線コネクタ 727"/>
        <xdr:cNvCxnSpPr/>
      </xdr:nvCxnSpPr>
      <xdr:spPr>
        <a:xfrm flipV="1">
          <a:off x="19545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29" name="楕円 728"/>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730" name="直線コネクタ 729"/>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31"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2"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3"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4" name="n_4aveValue【児童館】&#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5"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6" name="n_2mainValue【児童館】&#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37" name="n_3main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148862</xdr:rowOff>
    </xdr:from>
    <xdr:ext cx="469744" cy="259045"/>
    <xdr:sp macro="" textlink="">
      <xdr:nvSpPr>
        <xdr:cNvPr id="738" name="n_4mainValue【児童館】&#10;一人当たり面積"/>
        <xdr:cNvSpPr txBox="1"/>
      </xdr:nvSpPr>
      <xdr:spPr>
        <a:xfrm>
          <a:off x="18421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61" name="直線コネクタ 7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3" name="直線コネクタ 7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5" name="直線コネクタ 7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7" name="フローチャート: 判断 7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8" name="フローチャート: 判断 7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9" name="フローチャート: 判断 7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70" name="フローチャート: 判断 7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100837</xdr:rowOff>
    </xdr:from>
    <xdr:to>
      <xdr:col>67</xdr:col>
      <xdr:colOff>101600</xdr:colOff>
      <xdr:row>103</xdr:row>
      <xdr:rowOff>30987</xdr:rowOff>
    </xdr:to>
    <xdr:sp macro="" textlink="">
      <xdr:nvSpPr>
        <xdr:cNvPr id="771" name="フローチャート: 判断 770"/>
        <xdr:cNvSpPr/>
      </xdr:nvSpPr>
      <xdr:spPr>
        <a:xfrm>
          <a:off x="12763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77" name="楕円 776"/>
        <xdr:cNvSpPr/>
      </xdr:nvSpPr>
      <xdr:spPr>
        <a:xfrm>
          <a:off x="16268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90695</xdr:rowOff>
    </xdr:from>
    <xdr:ext cx="405111" cy="259045"/>
    <xdr:sp macro="" textlink="">
      <xdr:nvSpPr>
        <xdr:cNvPr id="778" name="【公民館】&#10;有形固定資産減価償却率該当値テキスト"/>
        <xdr:cNvSpPr txBox="1"/>
      </xdr:nvSpPr>
      <xdr:spPr>
        <a:xfrm>
          <a:off x="16357600" y="1775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64263</xdr:rowOff>
    </xdr:from>
    <xdr:to>
      <xdr:col>81</xdr:col>
      <xdr:colOff>101600</xdr:colOff>
      <xdr:row>103</xdr:row>
      <xdr:rowOff>165863</xdr:rowOff>
    </xdr:to>
    <xdr:sp macro="" textlink="">
      <xdr:nvSpPr>
        <xdr:cNvPr id="779" name="楕円 778"/>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103</xdr:row>
      <xdr:rowOff>163068</xdr:rowOff>
    </xdr:to>
    <xdr:cxnSp macro="">
      <xdr:nvCxnSpPr>
        <xdr:cNvPr id="780" name="直線コネクタ 779"/>
        <xdr:cNvCxnSpPr/>
      </xdr:nvCxnSpPr>
      <xdr:spPr>
        <a:xfrm>
          <a:off x="15481300" y="1777441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81" name="楕円 780"/>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115063</xdr:rowOff>
    </xdr:from>
    <xdr:to>
      <xdr:col>81</xdr:col>
      <xdr:colOff>50800</xdr:colOff>
      <xdr:row>104</xdr:row>
      <xdr:rowOff>41911</xdr:rowOff>
    </xdr:to>
    <xdr:cxnSp macro="">
      <xdr:nvCxnSpPr>
        <xdr:cNvPr id="782" name="直線コネクタ 781"/>
        <xdr:cNvCxnSpPr/>
      </xdr:nvCxnSpPr>
      <xdr:spPr>
        <a:xfrm flipV="1">
          <a:off x="14592300" y="1777441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121413</xdr:rowOff>
    </xdr:from>
    <xdr:to>
      <xdr:col>72</xdr:col>
      <xdr:colOff>38100</xdr:colOff>
      <xdr:row>104</xdr:row>
      <xdr:rowOff>51563</xdr:rowOff>
    </xdr:to>
    <xdr:sp macro="" textlink="">
      <xdr:nvSpPr>
        <xdr:cNvPr id="783" name="楕円 782"/>
        <xdr:cNvSpPr/>
      </xdr:nvSpPr>
      <xdr:spPr>
        <a:xfrm>
          <a:off x="13652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763</xdr:rowOff>
    </xdr:from>
    <xdr:to>
      <xdr:col>76</xdr:col>
      <xdr:colOff>114300</xdr:colOff>
      <xdr:row>104</xdr:row>
      <xdr:rowOff>41911</xdr:rowOff>
    </xdr:to>
    <xdr:cxnSp macro="">
      <xdr:nvCxnSpPr>
        <xdr:cNvPr id="784" name="直線コネクタ 783"/>
        <xdr:cNvCxnSpPr/>
      </xdr:nvCxnSpPr>
      <xdr:spPr>
        <a:xfrm>
          <a:off x="13703300" y="1783156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80263</xdr:rowOff>
    </xdr:from>
    <xdr:to>
      <xdr:col>67</xdr:col>
      <xdr:colOff>101600</xdr:colOff>
      <xdr:row>104</xdr:row>
      <xdr:rowOff>10413</xdr:rowOff>
    </xdr:to>
    <xdr:sp macro="" textlink="">
      <xdr:nvSpPr>
        <xdr:cNvPr id="785" name="楕円 784"/>
        <xdr:cNvSpPr/>
      </xdr:nvSpPr>
      <xdr:spPr>
        <a:xfrm>
          <a:off x="12763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131063</xdr:rowOff>
    </xdr:from>
    <xdr:to>
      <xdr:col>71</xdr:col>
      <xdr:colOff>177800</xdr:colOff>
      <xdr:row>104</xdr:row>
      <xdr:rowOff>763</xdr:rowOff>
    </xdr:to>
    <xdr:cxnSp macro="">
      <xdr:nvCxnSpPr>
        <xdr:cNvPr id="786" name="直線コネクタ 785"/>
        <xdr:cNvCxnSpPr/>
      </xdr:nvCxnSpPr>
      <xdr:spPr>
        <a:xfrm>
          <a:off x="12814300" y="177904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47514</xdr:rowOff>
    </xdr:from>
    <xdr:ext cx="405111" cy="259045"/>
    <xdr:sp macro="" textlink="">
      <xdr:nvSpPr>
        <xdr:cNvPr id="790" name="n_4aveValue【公民館】&#10;有形固定資産減価償却率"/>
        <xdr:cNvSpPr txBox="1"/>
      </xdr:nvSpPr>
      <xdr:spPr>
        <a:xfrm>
          <a:off x="12611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156990</xdr:rowOff>
    </xdr:from>
    <xdr:ext cx="405111" cy="259045"/>
    <xdr:sp macro="" textlink="">
      <xdr:nvSpPr>
        <xdr:cNvPr id="791" name="n_1mainValue【公民館】&#10;有形固定資産減価償却率"/>
        <xdr:cNvSpPr txBox="1"/>
      </xdr:nvSpPr>
      <xdr:spPr>
        <a:xfrm>
          <a:off x="152660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792" name="n_2mainValue【公民館】&#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42690</xdr:rowOff>
    </xdr:from>
    <xdr:ext cx="405111" cy="259045"/>
    <xdr:sp macro="" textlink="">
      <xdr:nvSpPr>
        <xdr:cNvPr id="793" name="n_3mainValue【公民館】&#10;有形固定資産減価償却率"/>
        <xdr:cNvSpPr txBox="1"/>
      </xdr:nvSpPr>
      <xdr:spPr>
        <a:xfrm>
          <a:off x="13500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1540</xdr:rowOff>
    </xdr:from>
    <xdr:ext cx="405111" cy="259045"/>
    <xdr:sp macro="" textlink="">
      <xdr:nvSpPr>
        <xdr:cNvPr id="794" name="n_4mainValue【公民館】&#10;有形固定資産減価償却率"/>
        <xdr:cNvSpPr txBox="1"/>
      </xdr:nvSpPr>
      <xdr:spPr>
        <a:xfrm>
          <a:off x="126117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6" name="直線コネクタ 8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8" name="直線コネクタ 8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20" name="直線コネクタ 8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2" name="フローチャート: 判断 8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3" name="フローチャート: 判断 8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4" name="フローチャート: 判断 8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5" name="フローチャート: 判断 8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26" name="フローチャート: 判断 825"/>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832" name="楕円 831"/>
        <xdr:cNvSpPr/>
      </xdr:nvSpPr>
      <xdr:spPr>
        <a:xfrm>
          <a:off x="22110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144290</xdr:rowOff>
    </xdr:from>
    <xdr:ext cx="469744" cy="259045"/>
    <xdr:sp macro="" textlink="">
      <xdr:nvSpPr>
        <xdr:cNvPr id="833" name="【公民館】&#10;一人当たり面積該当値テキスト"/>
        <xdr:cNvSpPr txBox="1"/>
      </xdr:nvSpPr>
      <xdr:spPr>
        <a:xfrm>
          <a:off x="22199600" y="178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130556</xdr:rowOff>
    </xdr:from>
    <xdr:to>
      <xdr:col>112</xdr:col>
      <xdr:colOff>38100</xdr:colOff>
      <xdr:row>105</xdr:row>
      <xdr:rowOff>60706</xdr:rowOff>
    </xdr:to>
    <xdr:sp macro="" textlink="">
      <xdr:nvSpPr>
        <xdr:cNvPr id="834" name="楕円 833"/>
        <xdr:cNvSpPr/>
      </xdr:nvSpPr>
      <xdr:spPr>
        <a:xfrm>
          <a:off x="2127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763</xdr:rowOff>
    </xdr:from>
    <xdr:to>
      <xdr:col>116</xdr:col>
      <xdr:colOff>63500</xdr:colOff>
      <xdr:row>105</xdr:row>
      <xdr:rowOff>9906</xdr:rowOff>
    </xdr:to>
    <xdr:cxnSp macro="">
      <xdr:nvCxnSpPr>
        <xdr:cNvPr id="835" name="直線コネクタ 834"/>
        <xdr:cNvCxnSpPr/>
      </xdr:nvCxnSpPr>
      <xdr:spPr>
        <a:xfrm flipV="1">
          <a:off x="21323300" y="180030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xdr:rowOff>
    </xdr:from>
    <xdr:to>
      <xdr:col>107</xdr:col>
      <xdr:colOff>101600</xdr:colOff>
      <xdr:row>104</xdr:row>
      <xdr:rowOff>106426</xdr:rowOff>
    </xdr:to>
    <xdr:sp macro="" textlink="">
      <xdr:nvSpPr>
        <xdr:cNvPr id="836" name="楕円 835"/>
        <xdr:cNvSpPr/>
      </xdr:nvSpPr>
      <xdr:spPr>
        <a:xfrm>
          <a:off x="20383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55626</xdr:rowOff>
    </xdr:from>
    <xdr:to>
      <xdr:col>111</xdr:col>
      <xdr:colOff>177800</xdr:colOff>
      <xdr:row>105</xdr:row>
      <xdr:rowOff>9906</xdr:rowOff>
    </xdr:to>
    <xdr:cxnSp macro="">
      <xdr:nvCxnSpPr>
        <xdr:cNvPr id="837" name="直線コネクタ 836"/>
        <xdr:cNvCxnSpPr/>
      </xdr:nvCxnSpPr>
      <xdr:spPr>
        <a:xfrm>
          <a:off x="20434300" y="178864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838" name="楕円 837"/>
        <xdr:cNvSpPr/>
      </xdr:nvSpPr>
      <xdr:spPr>
        <a:xfrm>
          <a:off x="19494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55626</xdr:rowOff>
    </xdr:from>
    <xdr:to>
      <xdr:col>107</xdr:col>
      <xdr:colOff>50800</xdr:colOff>
      <xdr:row>104</xdr:row>
      <xdr:rowOff>62485</xdr:rowOff>
    </xdr:to>
    <xdr:cxnSp macro="">
      <xdr:nvCxnSpPr>
        <xdr:cNvPr id="839" name="直線コネクタ 838"/>
        <xdr:cNvCxnSpPr/>
      </xdr:nvCxnSpPr>
      <xdr:spPr>
        <a:xfrm flipV="1">
          <a:off x="19545300" y="178864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20828</xdr:rowOff>
    </xdr:from>
    <xdr:to>
      <xdr:col>98</xdr:col>
      <xdr:colOff>38100</xdr:colOff>
      <xdr:row>104</xdr:row>
      <xdr:rowOff>122428</xdr:rowOff>
    </xdr:to>
    <xdr:sp macro="" textlink="">
      <xdr:nvSpPr>
        <xdr:cNvPr id="840" name="楕円 839"/>
        <xdr:cNvSpPr/>
      </xdr:nvSpPr>
      <xdr:spPr>
        <a:xfrm>
          <a:off x="18605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62485</xdr:rowOff>
    </xdr:from>
    <xdr:to>
      <xdr:col>102</xdr:col>
      <xdr:colOff>114300</xdr:colOff>
      <xdr:row>104</xdr:row>
      <xdr:rowOff>71628</xdr:rowOff>
    </xdr:to>
    <xdr:cxnSp macro="">
      <xdr:nvCxnSpPr>
        <xdr:cNvPr id="841" name="直線コネクタ 840"/>
        <xdr:cNvCxnSpPr/>
      </xdr:nvCxnSpPr>
      <xdr:spPr>
        <a:xfrm flipV="1">
          <a:off x="18656300" y="178932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42"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3"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44"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845" name="n_4aveValue【公民館】&#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77233</xdr:rowOff>
    </xdr:from>
    <xdr:ext cx="469744" cy="259045"/>
    <xdr:sp macro="" textlink="">
      <xdr:nvSpPr>
        <xdr:cNvPr id="846" name="n_1mainValue【公民館】&#10;一人当たり面積"/>
        <xdr:cNvSpPr txBox="1"/>
      </xdr:nvSpPr>
      <xdr:spPr>
        <a:xfrm>
          <a:off x="210757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122953</xdr:rowOff>
    </xdr:from>
    <xdr:ext cx="469744" cy="259045"/>
    <xdr:sp macro="" textlink="">
      <xdr:nvSpPr>
        <xdr:cNvPr id="847" name="n_2mainValue【公民館】&#10;一人当たり面積"/>
        <xdr:cNvSpPr txBox="1"/>
      </xdr:nvSpPr>
      <xdr:spPr>
        <a:xfrm>
          <a:off x="20199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848" name="n_3mainValue【公民館】&#10;一人当たり面積"/>
        <xdr:cNvSpPr txBox="1"/>
      </xdr:nvSpPr>
      <xdr:spPr>
        <a:xfrm>
          <a:off x="19310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138955</xdr:rowOff>
    </xdr:from>
    <xdr:ext cx="469744" cy="259045"/>
    <xdr:sp macro="" textlink="">
      <xdr:nvSpPr>
        <xdr:cNvPr id="849" name="n_4mainValue【公民館】&#10;一人当たり面積"/>
        <xdr:cNvSpPr txBox="1"/>
      </xdr:nvSpPr>
      <xdr:spPr>
        <a:xfrm>
          <a:off x="184214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類似団体と比較して特に有形固定資産減価償却率が高くなっている施設は、橋りょう・トンネル、公営住宅、学校施設、児童館である。</a:t>
          </a:r>
        </a:p>
        <a:p>
          <a:r>
            <a:rPr kumimoji="1" lang="ja-JP" altLang="en-US" sz="1300">
              <a:latin typeface="ＭＳ Ｐゴシック" panose="020B0600070205080204" pitchFamily="50" charset="-128"/>
              <a:ea typeface="ＭＳ Ｐゴシック" panose="020B0600070205080204" pitchFamily="50" charset="-128"/>
            </a:rPr>
            <a:t>　橋りょう・トンネル、公営住宅については、それぞれに長寿命化計画を策定しており、同計画に基づいて長寿命化に取り組んでいく。学校施設については、市内の小中学校は昭和４０・５０年代に建築された建物が多く老朽化が進んでいるが、市内の全中学校で耐震改修を完了させる等、老朽化対策を進めている。類似団体内平均値との差が最も大きい児童館については、昭和５０年代に多くの施設が建設されており、耐用年数を迎えつつあるためである。日常・定期的な点検を実施し、予防保全の考え方に基づき適切な維持管理及び修繕に努め、利用状況・老朽化等を考慮して、長寿命化・複合化に取り組んでいく。</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認定こども園・幼稚園・保育所については、平成１８年度に甲南保育園と西江原幼稚園と西江原公民館を複合化し、施設を建設したため、有形固定資産減価償却率が類似団体より低い水準にある。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39,912
39,325
243.54
21,245,297
21,119,077
59,039
12,343,290
18,195,139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4" name="楕円 73"/>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5" name="【図書館】&#10;有形固定資産減価償却率該当値テキスト"/>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89263</xdr:rowOff>
    </xdr:to>
    <xdr:cxnSp macro="">
      <xdr:nvCxnSpPr>
        <xdr:cNvPr id="77" name="直線コネクタ 76"/>
        <xdr:cNvCxnSpPr/>
      </xdr:nvCxnSpPr>
      <xdr:spPr>
        <a:xfrm>
          <a:off x="3797300" y="69325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xdr:rowOff>
    </xdr:from>
    <xdr:to>
      <xdr:col>15</xdr:col>
      <xdr:colOff>101600</xdr:colOff>
      <xdr:row>40</xdr:row>
      <xdr:rowOff>112304</xdr:rowOff>
    </xdr:to>
    <xdr:sp macro="" textlink="">
      <xdr:nvSpPr>
        <xdr:cNvPr id="78" name="楕円 77"/>
        <xdr:cNvSpPr/>
      </xdr:nvSpPr>
      <xdr:spPr>
        <a:xfrm>
          <a:off x="2857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61504</xdr:rowOff>
    </xdr:from>
    <xdr:to>
      <xdr:col>19</xdr:col>
      <xdr:colOff>177800</xdr:colOff>
      <xdr:row>40</xdr:row>
      <xdr:rowOff>74567</xdr:rowOff>
    </xdr:to>
    <xdr:cxnSp macro="">
      <xdr:nvCxnSpPr>
        <xdr:cNvPr id="79" name="直線コネクタ 78"/>
        <xdr:cNvCxnSpPr/>
      </xdr:nvCxnSpPr>
      <xdr:spPr>
        <a:xfrm>
          <a:off x="2908300" y="69195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169091</xdr:rowOff>
    </xdr:from>
    <xdr:to>
      <xdr:col>10</xdr:col>
      <xdr:colOff>165100</xdr:colOff>
      <xdr:row>40</xdr:row>
      <xdr:rowOff>99241</xdr:rowOff>
    </xdr:to>
    <xdr:sp macro="" textlink="">
      <xdr:nvSpPr>
        <xdr:cNvPr id="80" name="楕円 79"/>
        <xdr:cNvSpPr/>
      </xdr:nvSpPr>
      <xdr:spPr>
        <a:xfrm>
          <a:off x="1968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48441</xdr:rowOff>
    </xdr:from>
    <xdr:to>
      <xdr:col>15</xdr:col>
      <xdr:colOff>50800</xdr:colOff>
      <xdr:row>40</xdr:row>
      <xdr:rowOff>61504</xdr:rowOff>
    </xdr:to>
    <xdr:cxnSp macro="">
      <xdr:nvCxnSpPr>
        <xdr:cNvPr id="81" name="直線コネクタ 80"/>
        <xdr:cNvCxnSpPr/>
      </xdr:nvCxnSpPr>
      <xdr:spPr>
        <a:xfrm>
          <a:off x="2019300" y="69064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154396</xdr:rowOff>
    </xdr:from>
    <xdr:to>
      <xdr:col>6</xdr:col>
      <xdr:colOff>38100</xdr:colOff>
      <xdr:row>40</xdr:row>
      <xdr:rowOff>84546</xdr:rowOff>
    </xdr:to>
    <xdr:sp macro="" textlink="">
      <xdr:nvSpPr>
        <xdr:cNvPr id="82" name="楕円 81"/>
        <xdr:cNvSpPr/>
      </xdr:nvSpPr>
      <xdr:spPr>
        <a:xfrm>
          <a:off x="1079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33746</xdr:rowOff>
    </xdr:from>
    <xdr:to>
      <xdr:col>10</xdr:col>
      <xdr:colOff>114300</xdr:colOff>
      <xdr:row>40</xdr:row>
      <xdr:rowOff>48441</xdr:rowOff>
    </xdr:to>
    <xdr:cxnSp macro="">
      <xdr:nvCxnSpPr>
        <xdr:cNvPr id="83" name="直線コネクタ 82"/>
        <xdr:cNvCxnSpPr/>
      </xdr:nvCxnSpPr>
      <xdr:spPr>
        <a:xfrm>
          <a:off x="1130300" y="68917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図書館】&#10;有形固定資産減価償却率"/>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103431</xdr:rowOff>
    </xdr:from>
    <xdr:ext cx="405111" cy="259045"/>
    <xdr:sp macro="" textlink="">
      <xdr:nvSpPr>
        <xdr:cNvPr id="89" name="n_2mainValue【図書館】&#10;有形固定資産減価償却率"/>
        <xdr:cNvSpPr txBox="1"/>
      </xdr:nvSpPr>
      <xdr:spPr>
        <a:xfrm>
          <a:off x="2705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90368</xdr:rowOff>
    </xdr:from>
    <xdr:ext cx="405111" cy="259045"/>
    <xdr:sp macro="" textlink="">
      <xdr:nvSpPr>
        <xdr:cNvPr id="90" name="n_3mainValue【図書館】&#10;有形固定資産減価償却率"/>
        <xdr:cNvSpPr txBox="1"/>
      </xdr:nvSpPr>
      <xdr:spPr>
        <a:xfrm>
          <a:off x="1816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75673</xdr:rowOff>
    </xdr:from>
    <xdr:ext cx="405111" cy="259045"/>
    <xdr:sp macro="" textlink="">
      <xdr:nvSpPr>
        <xdr:cNvPr id="91" name="n_4mainValue【図書館】&#10;有形固定資産減価償却率"/>
        <xdr:cNvSpPr txBox="1"/>
      </xdr:nvSpPr>
      <xdr:spPr>
        <a:xfrm>
          <a:off x="927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9" name="フローチャート: 判断 128"/>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35" name="楕円 134"/>
        <xdr:cNvSpPr/>
      </xdr:nvSpPr>
      <xdr:spPr>
        <a:xfrm>
          <a:off x="10426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32402</xdr:rowOff>
    </xdr:from>
    <xdr:ext cx="469744" cy="259045"/>
    <xdr:sp macro="" textlink="">
      <xdr:nvSpPr>
        <xdr:cNvPr id="136" name="【図書館】&#10;一人当たり面積該当値テキスト"/>
        <xdr:cNvSpPr txBox="1"/>
      </xdr:nvSpPr>
      <xdr:spPr>
        <a:xfrm>
          <a:off x="10515600"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7" name="楕円 136"/>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104775</xdr:rowOff>
    </xdr:from>
    <xdr:to>
      <xdr:col>55</xdr:col>
      <xdr:colOff>0</xdr:colOff>
      <xdr:row>39</xdr:row>
      <xdr:rowOff>114300</xdr:rowOff>
    </xdr:to>
    <xdr:cxnSp macro="">
      <xdr:nvCxnSpPr>
        <xdr:cNvPr id="138" name="直線コネクタ 137"/>
        <xdr:cNvCxnSpPr/>
      </xdr:nvCxnSpPr>
      <xdr:spPr>
        <a:xfrm flipV="1">
          <a:off x="9639300" y="6791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73025</xdr:rowOff>
    </xdr:from>
    <xdr:to>
      <xdr:col>46</xdr:col>
      <xdr:colOff>38100</xdr:colOff>
      <xdr:row>40</xdr:row>
      <xdr:rowOff>3175</xdr:rowOff>
    </xdr:to>
    <xdr:sp macro="" textlink="">
      <xdr:nvSpPr>
        <xdr:cNvPr id="139" name="楕円 138"/>
        <xdr:cNvSpPr/>
      </xdr:nvSpPr>
      <xdr:spPr>
        <a:xfrm>
          <a:off x="8699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123825</xdr:rowOff>
    </xdr:to>
    <xdr:cxnSp macro="">
      <xdr:nvCxnSpPr>
        <xdr:cNvPr id="140" name="直線コネクタ 139"/>
        <xdr:cNvCxnSpPr/>
      </xdr:nvCxnSpPr>
      <xdr:spPr>
        <a:xfrm flipV="1">
          <a:off x="8750300" y="680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73025</xdr:rowOff>
    </xdr:from>
    <xdr:to>
      <xdr:col>41</xdr:col>
      <xdr:colOff>101600</xdr:colOff>
      <xdr:row>40</xdr:row>
      <xdr:rowOff>3175</xdr:rowOff>
    </xdr:to>
    <xdr:sp macro="" textlink="">
      <xdr:nvSpPr>
        <xdr:cNvPr id="141" name="楕円 140"/>
        <xdr:cNvSpPr/>
      </xdr:nvSpPr>
      <xdr:spPr>
        <a:xfrm>
          <a:off x="781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123825</xdr:rowOff>
    </xdr:from>
    <xdr:to>
      <xdr:col>45</xdr:col>
      <xdr:colOff>177800</xdr:colOff>
      <xdr:row>39</xdr:row>
      <xdr:rowOff>123825</xdr:rowOff>
    </xdr:to>
    <xdr:cxnSp macro="">
      <xdr:nvCxnSpPr>
        <xdr:cNvPr id="142" name="直線コネクタ 141"/>
        <xdr:cNvCxnSpPr/>
      </xdr:nvCxnSpPr>
      <xdr:spPr>
        <a:xfrm>
          <a:off x="7861300" y="6810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3" name="楕円 142"/>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123825</xdr:rowOff>
    </xdr:from>
    <xdr:to>
      <xdr:col>41</xdr:col>
      <xdr:colOff>50800</xdr:colOff>
      <xdr:row>39</xdr:row>
      <xdr:rowOff>133350</xdr:rowOff>
    </xdr:to>
    <xdr:cxnSp macro="">
      <xdr:nvCxnSpPr>
        <xdr:cNvPr id="144" name="直線コネクタ 143"/>
        <xdr:cNvCxnSpPr/>
      </xdr:nvCxnSpPr>
      <xdr:spPr>
        <a:xfrm flipV="1">
          <a:off x="6972300" y="681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8"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9"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165752</xdr:rowOff>
    </xdr:from>
    <xdr:ext cx="469744" cy="259045"/>
    <xdr:sp macro="" textlink="">
      <xdr:nvSpPr>
        <xdr:cNvPr id="150" name="n_2mainValue【図書館】&#10;一人当たり面積"/>
        <xdr:cNvSpPr txBox="1"/>
      </xdr:nvSpPr>
      <xdr:spPr>
        <a:xfrm>
          <a:off x="8515427"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165752</xdr:rowOff>
    </xdr:from>
    <xdr:ext cx="469744" cy="259045"/>
    <xdr:sp macro="" textlink="">
      <xdr:nvSpPr>
        <xdr:cNvPr id="151" name="n_3mainValue【図書館】&#10;一人当たり面積"/>
        <xdr:cNvSpPr txBox="1"/>
      </xdr:nvSpPr>
      <xdr:spPr>
        <a:xfrm>
          <a:off x="7626427"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52"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120650</xdr:rowOff>
    </xdr:from>
    <xdr:to>
      <xdr:col>6</xdr:col>
      <xdr:colOff>38100</xdr:colOff>
      <xdr:row>59</xdr:row>
      <xdr:rowOff>50800</xdr:rowOff>
    </xdr:to>
    <xdr:sp macro="" textlink="">
      <xdr:nvSpPr>
        <xdr:cNvPr id="185" name="フローチャート: 判断 184"/>
        <xdr:cNvSpPr/>
      </xdr:nvSpPr>
      <xdr:spPr>
        <a:xfrm>
          <a:off x="1079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33782</xdr:rowOff>
    </xdr:from>
    <xdr:to>
      <xdr:col>24</xdr:col>
      <xdr:colOff>114300</xdr:colOff>
      <xdr:row>60</xdr:row>
      <xdr:rowOff>135382</xdr:rowOff>
    </xdr:to>
    <xdr:sp macro="" textlink="">
      <xdr:nvSpPr>
        <xdr:cNvPr id="191" name="楕円 190"/>
        <xdr:cNvSpPr/>
      </xdr:nvSpPr>
      <xdr:spPr>
        <a:xfrm>
          <a:off x="4584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12209</xdr:rowOff>
    </xdr:from>
    <xdr:ext cx="405111" cy="259045"/>
    <xdr:sp macro="" textlink="">
      <xdr:nvSpPr>
        <xdr:cNvPr id="192" name="【体育館・プール】&#10;有形固定資産減価償却率該当値テキスト"/>
        <xdr:cNvSpPr txBox="1"/>
      </xdr:nvSpPr>
      <xdr:spPr>
        <a:xfrm>
          <a:off x="4673600"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xdr:rowOff>
    </xdr:from>
    <xdr:to>
      <xdr:col>20</xdr:col>
      <xdr:colOff>38100</xdr:colOff>
      <xdr:row>60</xdr:row>
      <xdr:rowOff>105664</xdr:rowOff>
    </xdr:to>
    <xdr:sp macro="" textlink="">
      <xdr:nvSpPr>
        <xdr:cNvPr id="193" name="楕円 192"/>
        <xdr:cNvSpPr/>
      </xdr:nvSpPr>
      <xdr:spPr>
        <a:xfrm>
          <a:off x="3746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54864</xdr:rowOff>
    </xdr:from>
    <xdr:to>
      <xdr:col>24</xdr:col>
      <xdr:colOff>63500</xdr:colOff>
      <xdr:row>60</xdr:row>
      <xdr:rowOff>84582</xdr:rowOff>
    </xdr:to>
    <xdr:cxnSp macro="">
      <xdr:nvCxnSpPr>
        <xdr:cNvPr id="194" name="直線コネクタ 193"/>
        <xdr:cNvCxnSpPr/>
      </xdr:nvCxnSpPr>
      <xdr:spPr>
        <a:xfrm>
          <a:off x="3797300" y="103418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125222</xdr:rowOff>
    </xdr:from>
    <xdr:to>
      <xdr:col>15</xdr:col>
      <xdr:colOff>101600</xdr:colOff>
      <xdr:row>60</xdr:row>
      <xdr:rowOff>55372</xdr:rowOff>
    </xdr:to>
    <xdr:sp macro="" textlink="">
      <xdr:nvSpPr>
        <xdr:cNvPr id="195" name="楕円 194"/>
        <xdr:cNvSpPr/>
      </xdr:nvSpPr>
      <xdr:spPr>
        <a:xfrm>
          <a:off x="2857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54864</xdr:rowOff>
    </xdr:to>
    <xdr:cxnSp macro="">
      <xdr:nvCxnSpPr>
        <xdr:cNvPr id="196" name="直線コネクタ 195"/>
        <xdr:cNvCxnSpPr/>
      </xdr:nvCxnSpPr>
      <xdr:spPr>
        <a:xfrm>
          <a:off x="2908300" y="102915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7" name="楕円 196"/>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4572</xdr:rowOff>
    </xdr:to>
    <xdr:cxnSp macro="">
      <xdr:nvCxnSpPr>
        <xdr:cNvPr id="198" name="直線コネクタ 197"/>
        <xdr:cNvCxnSpPr/>
      </xdr:nvCxnSpPr>
      <xdr:spPr>
        <a:xfrm>
          <a:off x="2019300" y="102527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38354</xdr:rowOff>
    </xdr:from>
    <xdr:to>
      <xdr:col>6</xdr:col>
      <xdr:colOff>38100</xdr:colOff>
      <xdr:row>59</xdr:row>
      <xdr:rowOff>139954</xdr:rowOff>
    </xdr:to>
    <xdr:sp macro="" textlink="">
      <xdr:nvSpPr>
        <xdr:cNvPr id="199" name="楕円 198"/>
        <xdr:cNvSpPr/>
      </xdr:nvSpPr>
      <xdr:spPr>
        <a:xfrm>
          <a:off x="1079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89154</xdr:rowOff>
    </xdr:from>
    <xdr:to>
      <xdr:col>10</xdr:col>
      <xdr:colOff>114300</xdr:colOff>
      <xdr:row>59</xdr:row>
      <xdr:rowOff>137160</xdr:rowOff>
    </xdr:to>
    <xdr:cxnSp macro="">
      <xdr:nvCxnSpPr>
        <xdr:cNvPr id="200" name="直線コネクタ 199"/>
        <xdr:cNvCxnSpPr/>
      </xdr:nvCxnSpPr>
      <xdr:spPr>
        <a:xfrm>
          <a:off x="1130300" y="102047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4" name="n_4aveValue【体育館・プール】&#10;有形固定資産減価償却率"/>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96791</xdr:rowOff>
    </xdr:from>
    <xdr:ext cx="405111" cy="259045"/>
    <xdr:sp macro="" textlink="">
      <xdr:nvSpPr>
        <xdr:cNvPr id="205" name="n_1mainValue【体育館・プール】&#10;有形固定資産減価償却率"/>
        <xdr:cNvSpPr txBox="1"/>
      </xdr:nvSpPr>
      <xdr:spPr>
        <a:xfrm>
          <a:off x="3582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46499</xdr:rowOff>
    </xdr:from>
    <xdr:ext cx="405111" cy="259045"/>
    <xdr:sp macro="" textlink="">
      <xdr:nvSpPr>
        <xdr:cNvPr id="206" name="n_2mainValue【体育館・プール】&#10;有形固定資産減価償却率"/>
        <xdr:cNvSpPr txBox="1"/>
      </xdr:nvSpPr>
      <xdr:spPr>
        <a:xfrm>
          <a:off x="2705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7" name="n_3main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131081</xdr:rowOff>
    </xdr:from>
    <xdr:ext cx="405111" cy="259045"/>
    <xdr:sp macro="" textlink="">
      <xdr:nvSpPr>
        <xdr:cNvPr id="208" name="n_4mainValue【体育館・プール】&#10;有形固定資産減価償却率"/>
        <xdr:cNvSpPr txBox="1"/>
      </xdr:nvSpPr>
      <xdr:spPr>
        <a:xfrm>
          <a:off x="9277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44" name="フローチャート: 判断 243"/>
        <xdr:cNvSpPr/>
      </xdr:nvSpPr>
      <xdr:spPr>
        <a:xfrm>
          <a:off x="692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60234</xdr:rowOff>
    </xdr:from>
    <xdr:to>
      <xdr:col>55</xdr:col>
      <xdr:colOff>50800</xdr:colOff>
      <xdr:row>61</xdr:row>
      <xdr:rowOff>161834</xdr:rowOff>
    </xdr:to>
    <xdr:sp macro="" textlink="">
      <xdr:nvSpPr>
        <xdr:cNvPr id="250" name="楕円 249"/>
        <xdr:cNvSpPr/>
      </xdr:nvSpPr>
      <xdr:spPr>
        <a:xfrm>
          <a:off x="10426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83111</xdr:rowOff>
    </xdr:from>
    <xdr:ext cx="469744" cy="259045"/>
    <xdr:sp macro="" textlink="">
      <xdr:nvSpPr>
        <xdr:cNvPr id="251" name="【体育館・プール】&#10;一人当たり面積該当値テキスト"/>
        <xdr:cNvSpPr txBox="1"/>
      </xdr:nvSpPr>
      <xdr:spPr>
        <a:xfrm>
          <a:off x="10515600" y="103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70031</xdr:rowOff>
    </xdr:from>
    <xdr:to>
      <xdr:col>50</xdr:col>
      <xdr:colOff>165100</xdr:colOff>
      <xdr:row>62</xdr:row>
      <xdr:rowOff>181</xdr:rowOff>
    </xdr:to>
    <xdr:sp macro="" textlink="">
      <xdr:nvSpPr>
        <xdr:cNvPr id="252" name="楕円 251"/>
        <xdr:cNvSpPr/>
      </xdr:nvSpPr>
      <xdr:spPr>
        <a:xfrm>
          <a:off x="958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111034</xdr:rowOff>
    </xdr:from>
    <xdr:to>
      <xdr:col>55</xdr:col>
      <xdr:colOff>0</xdr:colOff>
      <xdr:row>61</xdr:row>
      <xdr:rowOff>120831</xdr:rowOff>
    </xdr:to>
    <xdr:cxnSp macro="">
      <xdr:nvCxnSpPr>
        <xdr:cNvPr id="253" name="直線コネクタ 252"/>
        <xdr:cNvCxnSpPr/>
      </xdr:nvCxnSpPr>
      <xdr:spPr>
        <a:xfrm flipV="1">
          <a:off x="9639300" y="105694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76563</xdr:rowOff>
    </xdr:from>
    <xdr:to>
      <xdr:col>46</xdr:col>
      <xdr:colOff>38100</xdr:colOff>
      <xdr:row>62</xdr:row>
      <xdr:rowOff>6713</xdr:rowOff>
    </xdr:to>
    <xdr:sp macro="" textlink="">
      <xdr:nvSpPr>
        <xdr:cNvPr id="254" name="楕円 253"/>
        <xdr:cNvSpPr/>
      </xdr:nvSpPr>
      <xdr:spPr>
        <a:xfrm>
          <a:off x="869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120831</xdr:rowOff>
    </xdr:from>
    <xdr:to>
      <xdr:col>50</xdr:col>
      <xdr:colOff>114300</xdr:colOff>
      <xdr:row>61</xdr:row>
      <xdr:rowOff>127363</xdr:rowOff>
    </xdr:to>
    <xdr:cxnSp macro="">
      <xdr:nvCxnSpPr>
        <xdr:cNvPr id="255" name="直線コネクタ 254"/>
        <xdr:cNvCxnSpPr/>
      </xdr:nvCxnSpPr>
      <xdr:spPr>
        <a:xfrm flipV="1">
          <a:off x="8750300" y="105792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83094</xdr:rowOff>
    </xdr:from>
    <xdr:to>
      <xdr:col>41</xdr:col>
      <xdr:colOff>101600</xdr:colOff>
      <xdr:row>62</xdr:row>
      <xdr:rowOff>13244</xdr:rowOff>
    </xdr:to>
    <xdr:sp macro="" textlink="">
      <xdr:nvSpPr>
        <xdr:cNvPr id="256" name="楕円 255"/>
        <xdr:cNvSpPr/>
      </xdr:nvSpPr>
      <xdr:spPr>
        <a:xfrm>
          <a:off x="7810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127363</xdr:rowOff>
    </xdr:from>
    <xdr:to>
      <xdr:col>45</xdr:col>
      <xdr:colOff>177800</xdr:colOff>
      <xdr:row>61</xdr:row>
      <xdr:rowOff>133894</xdr:rowOff>
    </xdr:to>
    <xdr:cxnSp macro="">
      <xdr:nvCxnSpPr>
        <xdr:cNvPr id="257" name="直線コネクタ 256"/>
        <xdr:cNvCxnSpPr/>
      </xdr:nvCxnSpPr>
      <xdr:spPr>
        <a:xfrm flipV="1">
          <a:off x="7861300" y="1058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89626</xdr:rowOff>
    </xdr:from>
    <xdr:to>
      <xdr:col>36</xdr:col>
      <xdr:colOff>165100</xdr:colOff>
      <xdr:row>62</xdr:row>
      <xdr:rowOff>19776</xdr:rowOff>
    </xdr:to>
    <xdr:sp macro="" textlink="">
      <xdr:nvSpPr>
        <xdr:cNvPr id="258" name="楕円 257"/>
        <xdr:cNvSpPr/>
      </xdr:nvSpPr>
      <xdr:spPr>
        <a:xfrm>
          <a:off x="6921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133894</xdr:rowOff>
    </xdr:from>
    <xdr:to>
      <xdr:col>41</xdr:col>
      <xdr:colOff>50800</xdr:colOff>
      <xdr:row>61</xdr:row>
      <xdr:rowOff>140426</xdr:rowOff>
    </xdr:to>
    <xdr:cxnSp macro="">
      <xdr:nvCxnSpPr>
        <xdr:cNvPr id="259" name="直線コネクタ 258"/>
        <xdr:cNvCxnSpPr/>
      </xdr:nvCxnSpPr>
      <xdr:spPr>
        <a:xfrm flipV="1">
          <a:off x="6972300" y="105923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15076</xdr:rowOff>
    </xdr:from>
    <xdr:ext cx="469744" cy="259045"/>
    <xdr:sp macro="" textlink="">
      <xdr:nvSpPr>
        <xdr:cNvPr id="263" name="n_4aveValue【体育館・プール】&#10;一人当たり面積"/>
        <xdr:cNvSpPr txBox="1"/>
      </xdr:nvSpPr>
      <xdr:spPr>
        <a:xfrm>
          <a:off x="6737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16708</xdr:rowOff>
    </xdr:from>
    <xdr:ext cx="469744" cy="259045"/>
    <xdr:sp macro="" textlink="">
      <xdr:nvSpPr>
        <xdr:cNvPr id="264" name="n_1mainValue【体育館・プール】&#10;一人当たり面積"/>
        <xdr:cNvSpPr txBox="1"/>
      </xdr:nvSpPr>
      <xdr:spPr>
        <a:xfrm>
          <a:off x="93917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23240</xdr:rowOff>
    </xdr:from>
    <xdr:ext cx="469744" cy="259045"/>
    <xdr:sp macro="" textlink="">
      <xdr:nvSpPr>
        <xdr:cNvPr id="265" name="n_2mainValue【体育館・プール】&#10;一人当たり面積"/>
        <xdr:cNvSpPr txBox="1"/>
      </xdr:nvSpPr>
      <xdr:spPr>
        <a:xfrm>
          <a:off x="8515427" y="103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29771</xdr:rowOff>
    </xdr:from>
    <xdr:ext cx="469744" cy="259045"/>
    <xdr:sp macro="" textlink="">
      <xdr:nvSpPr>
        <xdr:cNvPr id="266" name="n_3mainValue【体育館・プール】&#10;一人当たり面積"/>
        <xdr:cNvSpPr txBox="1"/>
      </xdr:nvSpPr>
      <xdr:spPr>
        <a:xfrm>
          <a:off x="7626427" y="103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10903</xdr:rowOff>
    </xdr:from>
    <xdr:ext cx="469744" cy="259045"/>
    <xdr:sp macro="" textlink="">
      <xdr:nvSpPr>
        <xdr:cNvPr id="267" name="n_4mainValue【体育館・プール】&#10;一人当たり面積"/>
        <xdr:cNvSpPr txBox="1"/>
      </xdr:nvSpPr>
      <xdr:spPr>
        <a:xfrm>
          <a:off x="6737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302" name="フローチャート: 判断 30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308" name="楕円 307"/>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309" name="【福祉施設】&#10;有形固定資産減価償却率該当値テキスト"/>
        <xdr:cNvSpPr txBox="1"/>
      </xdr:nvSpPr>
      <xdr:spPr>
        <a:xfrm>
          <a:off x="4673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10" name="楕円 309"/>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91439</xdr:rowOff>
    </xdr:to>
    <xdr:cxnSp macro="">
      <xdr:nvCxnSpPr>
        <xdr:cNvPr id="311" name="直線コネクタ 310"/>
        <xdr:cNvCxnSpPr/>
      </xdr:nvCxnSpPr>
      <xdr:spPr>
        <a:xfrm>
          <a:off x="3797300" y="13822680"/>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xdr:rowOff>
    </xdr:from>
    <xdr:to>
      <xdr:col>15</xdr:col>
      <xdr:colOff>101600</xdr:colOff>
      <xdr:row>80</xdr:row>
      <xdr:rowOff>106045</xdr:rowOff>
    </xdr:to>
    <xdr:sp macro="" textlink="">
      <xdr:nvSpPr>
        <xdr:cNvPr id="312" name="楕円 311"/>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55245</xdr:rowOff>
    </xdr:from>
    <xdr:to>
      <xdr:col>19</xdr:col>
      <xdr:colOff>177800</xdr:colOff>
      <xdr:row>80</xdr:row>
      <xdr:rowOff>106680</xdr:rowOff>
    </xdr:to>
    <xdr:cxnSp macro="">
      <xdr:nvCxnSpPr>
        <xdr:cNvPr id="313" name="直線コネクタ 312"/>
        <xdr:cNvCxnSpPr/>
      </xdr:nvCxnSpPr>
      <xdr:spPr>
        <a:xfrm>
          <a:off x="2908300" y="13771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124461</xdr:rowOff>
    </xdr:from>
    <xdr:to>
      <xdr:col>10</xdr:col>
      <xdr:colOff>165100</xdr:colOff>
      <xdr:row>80</xdr:row>
      <xdr:rowOff>54611</xdr:rowOff>
    </xdr:to>
    <xdr:sp macro="" textlink="">
      <xdr:nvSpPr>
        <xdr:cNvPr id="314" name="楕円 313"/>
        <xdr:cNvSpPr/>
      </xdr:nvSpPr>
      <xdr:spPr>
        <a:xfrm>
          <a:off x="196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55245</xdr:rowOff>
    </xdr:to>
    <xdr:cxnSp macro="">
      <xdr:nvCxnSpPr>
        <xdr:cNvPr id="315" name="直線コネクタ 314"/>
        <xdr:cNvCxnSpPr/>
      </xdr:nvCxnSpPr>
      <xdr:spPr>
        <a:xfrm>
          <a:off x="2019300" y="137198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71120</xdr:rowOff>
    </xdr:from>
    <xdr:to>
      <xdr:col>6</xdr:col>
      <xdr:colOff>38100</xdr:colOff>
      <xdr:row>80</xdr:row>
      <xdr:rowOff>1270</xdr:rowOff>
    </xdr:to>
    <xdr:sp macro="" textlink="">
      <xdr:nvSpPr>
        <xdr:cNvPr id="316" name="楕円 315"/>
        <xdr:cNvSpPr/>
      </xdr:nvSpPr>
      <xdr:spPr>
        <a:xfrm>
          <a:off x="1079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80</xdr:row>
      <xdr:rowOff>3811</xdr:rowOff>
    </xdr:to>
    <xdr:cxnSp macro="">
      <xdr:nvCxnSpPr>
        <xdr:cNvPr id="317" name="直線コネクタ 316"/>
        <xdr:cNvCxnSpPr/>
      </xdr:nvCxnSpPr>
      <xdr:spPr>
        <a:xfrm>
          <a:off x="1130300" y="13666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21"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2" name="n_1main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122572</xdr:rowOff>
    </xdr:from>
    <xdr:ext cx="405111" cy="259045"/>
    <xdr:sp macro="" textlink="">
      <xdr:nvSpPr>
        <xdr:cNvPr id="323" name="n_2mainValue【福祉施設】&#10;有形固定資産減価償却率"/>
        <xdr:cNvSpPr txBox="1"/>
      </xdr:nvSpPr>
      <xdr:spPr>
        <a:xfrm>
          <a:off x="2705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71138</xdr:rowOff>
    </xdr:from>
    <xdr:ext cx="405111" cy="259045"/>
    <xdr:sp macro="" textlink="">
      <xdr:nvSpPr>
        <xdr:cNvPr id="324" name="n_3mainValue【福祉施設】&#10;有形固定資産減価償却率"/>
        <xdr:cNvSpPr txBox="1"/>
      </xdr:nvSpPr>
      <xdr:spPr>
        <a:xfrm>
          <a:off x="1816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17797</xdr:rowOff>
    </xdr:from>
    <xdr:ext cx="405111" cy="259045"/>
    <xdr:sp macro="" textlink="">
      <xdr:nvSpPr>
        <xdr:cNvPr id="325" name="n_4mainValue【福祉施設】&#10;有形固定資産減価償却率"/>
        <xdr:cNvSpPr txBox="1"/>
      </xdr:nvSpPr>
      <xdr:spPr>
        <a:xfrm>
          <a:off x="927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148952</xdr:rowOff>
    </xdr:from>
    <xdr:to>
      <xdr:col>36</xdr:col>
      <xdr:colOff>165100</xdr:colOff>
      <xdr:row>84</xdr:row>
      <xdr:rowOff>79102</xdr:rowOff>
    </xdr:to>
    <xdr:sp macro="" textlink="">
      <xdr:nvSpPr>
        <xdr:cNvPr id="361" name="フローチャート: 判断 360"/>
        <xdr:cNvSpPr/>
      </xdr:nvSpPr>
      <xdr:spPr>
        <a:xfrm>
          <a:off x="692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67" name="楕円 366"/>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68" name="【福祉施設】&#10;一人当たり面積該当値テキスト"/>
        <xdr:cNvSpPr txBox="1"/>
      </xdr:nvSpPr>
      <xdr:spPr>
        <a:xfrm>
          <a:off x="10515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15058</xdr:rowOff>
    </xdr:from>
    <xdr:to>
      <xdr:col>50</xdr:col>
      <xdr:colOff>165100</xdr:colOff>
      <xdr:row>83</xdr:row>
      <xdr:rowOff>116658</xdr:rowOff>
    </xdr:to>
    <xdr:sp macro="" textlink="">
      <xdr:nvSpPr>
        <xdr:cNvPr id="369" name="楕円 368"/>
        <xdr:cNvSpPr/>
      </xdr:nvSpPr>
      <xdr:spPr>
        <a:xfrm>
          <a:off x="958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65858</xdr:rowOff>
    </xdr:to>
    <xdr:cxnSp macro="">
      <xdr:nvCxnSpPr>
        <xdr:cNvPr id="370" name="直線コネクタ 369"/>
        <xdr:cNvCxnSpPr/>
      </xdr:nvCxnSpPr>
      <xdr:spPr>
        <a:xfrm flipV="1">
          <a:off x="9639300" y="142276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24856</xdr:rowOff>
    </xdr:from>
    <xdr:to>
      <xdr:col>46</xdr:col>
      <xdr:colOff>38100</xdr:colOff>
      <xdr:row>83</xdr:row>
      <xdr:rowOff>126456</xdr:rowOff>
    </xdr:to>
    <xdr:sp macro="" textlink="">
      <xdr:nvSpPr>
        <xdr:cNvPr id="371" name="楕円 370"/>
        <xdr:cNvSpPr/>
      </xdr:nvSpPr>
      <xdr:spPr>
        <a:xfrm>
          <a:off x="869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65858</xdr:rowOff>
    </xdr:from>
    <xdr:to>
      <xdr:col>50</xdr:col>
      <xdr:colOff>114300</xdr:colOff>
      <xdr:row>83</xdr:row>
      <xdr:rowOff>75656</xdr:rowOff>
    </xdr:to>
    <xdr:cxnSp macro="">
      <xdr:nvCxnSpPr>
        <xdr:cNvPr id="372" name="直線コネクタ 371"/>
        <xdr:cNvCxnSpPr/>
      </xdr:nvCxnSpPr>
      <xdr:spPr>
        <a:xfrm flipV="1">
          <a:off x="8750300" y="142962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31387</xdr:rowOff>
    </xdr:from>
    <xdr:to>
      <xdr:col>41</xdr:col>
      <xdr:colOff>101600</xdr:colOff>
      <xdr:row>83</xdr:row>
      <xdr:rowOff>132987</xdr:rowOff>
    </xdr:to>
    <xdr:sp macro="" textlink="">
      <xdr:nvSpPr>
        <xdr:cNvPr id="373" name="楕円 372"/>
        <xdr:cNvSpPr/>
      </xdr:nvSpPr>
      <xdr:spPr>
        <a:xfrm>
          <a:off x="781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75656</xdr:rowOff>
    </xdr:from>
    <xdr:to>
      <xdr:col>45</xdr:col>
      <xdr:colOff>177800</xdr:colOff>
      <xdr:row>83</xdr:row>
      <xdr:rowOff>82187</xdr:rowOff>
    </xdr:to>
    <xdr:cxnSp macro="">
      <xdr:nvCxnSpPr>
        <xdr:cNvPr id="374" name="直線コネクタ 373"/>
        <xdr:cNvCxnSpPr/>
      </xdr:nvCxnSpPr>
      <xdr:spPr>
        <a:xfrm flipV="1">
          <a:off x="7861300" y="1430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37919</xdr:rowOff>
    </xdr:from>
    <xdr:to>
      <xdr:col>36</xdr:col>
      <xdr:colOff>165100</xdr:colOff>
      <xdr:row>83</xdr:row>
      <xdr:rowOff>139519</xdr:rowOff>
    </xdr:to>
    <xdr:sp macro="" textlink="">
      <xdr:nvSpPr>
        <xdr:cNvPr id="375" name="楕円 374"/>
        <xdr:cNvSpPr/>
      </xdr:nvSpPr>
      <xdr:spPr>
        <a:xfrm>
          <a:off x="6921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82187</xdr:rowOff>
    </xdr:from>
    <xdr:to>
      <xdr:col>41</xdr:col>
      <xdr:colOff>50800</xdr:colOff>
      <xdr:row>83</xdr:row>
      <xdr:rowOff>88719</xdr:rowOff>
    </xdr:to>
    <xdr:cxnSp macro="">
      <xdr:nvCxnSpPr>
        <xdr:cNvPr id="376" name="直線コネクタ 375"/>
        <xdr:cNvCxnSpPr/>
      </xdr:nvCxnSpPr>
      <xdr:spPr>
        <a:xfrm flipV="1">
          <a:off x="6972300" y="143125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9"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70229</xdr:rowOff>
    </xdr:from>
    <xdr:ext cx="469744" cy="259045"/>
    <xdr:sp macro="" textlink="">
      <xdr:nvSpPr>
        <xdr:cNvPr id="380" name="n_4aveValue【福祉施設】&#10;一人当たり面積"/>
        <xdr:cNvSpPr txBox="1"/>
      </xdr:nvSpPr>
      <xdr:spPr>
        <a:xfrm>
          <a:off x="6737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133185</xdr:rowOff>
    </xdr:from>
    <xdr:ext cx="469744" cy="259045"/>
    <xdr:sp macro="" textlink="">
      <xdr:nvSpPr>
        <xdr:cNvPr id="381" name="n_1mainValue【福祉施設】&#10;一人当たり面積"/>
        <xdr:cNvSpPr txBox="1"/>
      </xdr:nvSpPr>
      <xdr:spPr>
        <a:xfrm>
          <a:off x="9391727" y="1402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142983</xdr:rowOff>
    </xdr:from>
    <xdr:ext cx="469744" cy="259045"/>
    <xdr:sp macro="" textlink="">
      <xdr:nvSpPr>
        <xdr:cNvPr id="382" name="n_2mainValue【福祉施設】&#10;一人当たり面積"/>
        <xdr:cNvSpPr txBox="1"/>
      </xdr:nvSpPr>
      <xdr:spPr>
        <a:xfrm>
          <a:off x="8515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149514</xdr:rowOff>
    </xdr:from>
    <xdr:ext cx="469744" cy="259045"/>
    <xdr:sp macro="" textlink="">
      <xdr:nvSpPr>
        <xdr:cNvPr id="383" name="n_3mainValue【福祉施設】&#10;一人当たり面積"/>
        <xdr:cNvSpPr txBox="1"/>
      </xdr:nvSpPr>
      <xdr:spPr>
        <a:xfrm>
          <a:off x="7626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156046</xdr:rowOff>
    </xdr:from>
    <xdr:ext cx="469744" cy="259045"/>
    <xdr:sp macro="" textlink="">
      <xdr:nvSpPr>
        <xdr:cNvPr id="384" name="n_4mainValue【福祉施設】&#10;一人当たり面積"/>
        <xdr:cNvSpPr txBox="1"/>
      </xdr:nvSpPr>
      <xdr:spPr>
        <a:xfrm>
          <a:off x="6737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20" name="フローチャート: 判断 419"/>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167458</xdr:rowOff>
    </xdr:from>
    <xdr:to>
      <xdr:col>24</xdr:col>
      <xdr:colOff>114300</xdr:colOff>
      <xdr:row>106</xdr:row>
      <xdr:rowOff>97608</xdr:rowOff>
    </xdr:to>
    <xdr:sp macro="" textlink="">
      <xdr:nvSpPr>
        <xdr:cNvPr id="426" name="楕円 425"/>
        <xdr:cNvSpPr/>
      </xdr:nvSpPr>
      <xdr:spPr>
        <a:xfrm>
          <a:off x="4584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145885</xdr:rowOff>
    </xdr:from>
    <xdr:ext cx="405111" cy="259045"/>
    <xdr:sp macro="" textlink="">
      <xdr:nvSpPr>
        <xdr:cNvPr id="427" name="【市民会館】&#10;有形固定資産減価償却率該当値テキスト"/>
        <xdr:cNvSpPr txBox="1"/>
      </xdr:nvSpPr>
      <xdr:spPr>
        <a:xfrm>
          <a:off x="4673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xdr:rowOff>
    </xdr:from>
    <xdr:to>
      <xdr:col>20</xdr:col>
      <xdr:colOff>38100</xdr:colOff>
      <xdr:row>106</xdr:row>
      <xdr:rowOff>109038</xdr:rowOff>
    </xdr:to>
    <xdr:sp macro="" textlink="">
      <xdr:nvSpPr>
        <xdr:cNvPr id="428" name="楕円 427"/>
        <xdr:cNvSpPr/>
      </xdr:nvSpPr>
      <xdr:spPr>
        <a:xfrm>
          <a:off x="3746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58238</xdr:rowOff>
    </xdr:to>
    <xdr:cxnSp macro="">
      <xdr:nvCxnSpPr>
        <xdr:cNvPr id="429" name="直線コネクタ 428"/>
        <xdr:cNvCxnSpPr/>
      </xdr:nvCxnSpPr>
      <xdr:spPr>
        <a:xfrm flipV="1">
          <a:off x="3797300" y="1822050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152763</xdr:rowOff>
    </xdr:from>
    <xdr:to>
      <xdr:col>15</xdr:col>
      <xdr:colOff>101600</xdr:colOff>
      <xdr:row>106</xdr:row>
      <xdr:rowOff>82913</xdr:rowOff>
    </xdr:to>
    <xdr:sp macro="" textlink="">
      <xdr:nvSpPr>
        <xdr:cNvPr id="430" name="楕円 429"/>
        <xdr:cNvSpPr/>
      </xdr:nvSpPr>
      <xdr:spPr>
        <a:xfrm>
          <a:off x="2857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32113</xdr:rowOff>
    </xdr:from>
    <xdr:to>
      <xdr:col>19</xdr:col>
      <xdr:colOff>177800</xdr:colOff>
      <xdr:row>106</xdr:row>
      <xdr:rowOff>58238</xdr:rowOff>
    </xdr:to>
    <xdr:cxnSp macro="">
      <xdr:nvCxnSpPr>
        <xdr:cNvPr id="431" name="直線コネクタ 430"/>
        <xdr:cNvCxnSpPr/>
      </xdr:nvCxnSpPr>
      <xdr:spPr>
        <a:xfrm>
          <a:off x="2908300" y="1820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32" name="楕円 431"/>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106</xdr:row>
      <xdr:rowOff>32113</xdr:rowOff>
    </xdr:to>
    <xdr:cxnSp macro="">
      <xdr:nvCxnSpPr>
        <xdr:cNvPr id="433" name="直線コネクタ 432"/>
        <xdr:cNvCxnSpPr/>
      </xdr:nvCxnSpPr>
      <xdr:spPr>
        <a:xfrm>
          <a:off x="2019300" y="181372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89081</xdr:rowOff>
    </xdr:from>
    <xdr:to>
      <xdr:col>6</xdr:col>
      <xdr:colOff>38100</xdr:colOff>
      <xdr:row>106</xdr:row>
      <xdr:rowOff>19231</xdr:rowOff>
    </xdr:to>
    <xdr:sp macro="" textlink="">
      <xdr:nvSpPr>
        <xdr:cNvPr id="434" name="楕円 433"/>
        <xdr:cNvSpPr/>
      </xdr:nvSpPr>
      <xdr:spPr>
        <a:xfrm>
          <a:off x="1079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105</xdr:row>
      <xdr:rowOff>139881</xdr:rowOff>
    </xdr:to>
    <xdr:cxnSp macro="">
      <xdr:nvCxnSpPr>
        <xdr:cNvPr id="435" name="直線コネクタ 434"/>
        <xdr:cNvCxnSpPr/>
      </xdr:nvCxnSpPr>
      <xdr:spPr>
        <a:xfrm flipV="1">
          <a:off x="1130300" y="181372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9"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100165</xdr:rowOff>
    </xdr:from>
    <xdr:ext cx="405111" cy="259045"/>
    <xdr:sp macro="" textlink="">
      <xdr:nvSpPr>
        <xdr:cNvPr id="440" name="n_1mainValue【市民会館】&#10;有形固定資産減価償却率"/>
        <xdr:cNvSpPr txBox="1"/>
      </xdr:nvSpPr>
      <xdr:spPr>
        <a:xfrm>
          <a:off x="3582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74040</xdr:rowOff>
    </xdr:from>
    <xdr:ext cx="405111" cy="259045"/>
    <xdr:sp macro="" textlink="">
      <xdr:nvSpPr>
        <xdr:cNvPr id="441" name="n_2mainValue【市民会館】&#10;有形固定資産減価償却率"/>
        <xdr:cNvSpPr txBox="1"/>
      </xdr:nvSpPr>
      <xdr:spPr>
        <a:xfrm>
          <a:off x="2705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42" name="n_3mainValue【市民会館】&#10;有形固定資産減価償却率"/>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10358</xdr:rowOff>
    </xdr:from>
    <xdr:ext cx="405111" cy="259045"/>
    <xdr:sp macro="" textlink="">
      <xdr:nvSpPr>
        <xdr:cNvPr id="443" name="n_4mainValue【市民会館】&#10;有形固定資産減価償却率"/>
        <xdr:cNvSpPr txBox="1"/>
      </xdr:nvSpPr>
      <xdr:spPr>
        <a:xfrm>
          <a:off x="927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74930</xdr:rowOff>
    </xdr:from>
    <xdr:to>
      <xdr:col>36</xdr:col>
      <xdr:colOff>165100</xdr:colOff>
      <xdr:row>105</xdr:row>
      <xdr:rowOff>5080</xdr:rowOff>
    </xdr:to>
    <xdr:sp macro="" textlink="">
      <xdr:nvSpPr>
        <xdr:cNvPr id="477" name="フローチャート: 判断 476"/>
        <xdr:cNvSpPr/>
      </xdr:nvSpPr>
      <xdr:spPr>
        <a:xfrm>
          <a:off x="692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55880</xdr:rowOff>
    </xdr:from>
    <xdr:to>
      <xdr:col>55</xdr:col>
      <xdr:colOff>50800</xdr:colOff>
      <xdr:row>102</xdr:row>
      <xdr:rowOff>157480</xdr:rowOff>
    </xdr:to>
    <xdr:sp macro="" textlink="">
      <xdr:nvSpPr>
        <xdr:cNvPr id="483" name="楕円 482"/>
        <xdr:cNvSpPr/>
      </xdr:nvSpPr>
      <xdr:spPr>
        <a:xfrm>
          <a:off x="10426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78757</xdr:rowOff>
    </xdr:from>
    <xdr:ext cx="469744" cy="259045"/>
    <xdr:sp macro="" textlink="">
      <xdr:nvSpPr>
        <xdr:cNvPr id="484" name="【市民会館】&#10;一人当たり面積該当値テキスト"/>
        <xdr:cNvSpPr txBox="1"/>
      </xdr:nvSpPr>
      <xdr:spPr>
        <a:xfrm>
          <a:off x="10515600"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74930</xdr:rowOff>
    </xdr:from>
    <xdr:to>
      <xdr:col>50</xdr:col>
      <xdr:colOff>165100</xdr:colOff>
      <xdr:row>103</xdr:row>
      <xdr:rowOff>5080</xdr:rowOff>
    </xdr:to>
    <xdr:sp macro="" textlink="">
      <xdr:nvSpPr>
        <xdr:cNvPr id="485" name="楕円 484"/>
        <xdr:cNvSpPr/>
      </xdr:nvSpPr>
      <xdr:spPr>
        <a:xfrm>
          <a:off x="958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106680</xdr:rowOff>
    </xdr:from>
    <xdr:to>
      <xdr:col>55</xdr:col>
      <xdr:colOff>0</xdr:colOff>
      <xdr:row>102</xdr:row>
      <xdr:rowOff>125730</xdr:rowOff>
    </xdr:to>
    <xdr:cxnSp macro="">
      <xdr:nvCxnSpPr>
        <xdr:cNvPr id="486" name="直線コネクタ 485"/>
        <xdr:cNvCxnSpPr/>
      </xdr:nvCxnSpPr>
      <xdr:spPr>
        <a:xfrm flipV="1">
          <a:off x="9639300" y="17594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86361</xdr:rowOff>
    </xdr:from>
    <xdr:to>
      <xdr:col>46</xdr:col>
      <xdr:colOff>38100</xdr:colOff>
      <xdr:row>103</xdr:row>
      <xdr:rowOff>16511</xdr:rowOff>
    </xdr:to>
    <xdr:sp macro="" textlink="">
      <xdr:nvSpPr>
        <xdr:cNvPr id="487" name="楕円 486"/>
        <xdr:cNvSpPr/>
      </xdr:nvSpPr>
      <xdr:spPr>
        <a:xfrm>
          <a:off x="869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125730</xdr:rowOff>
    </xdr:from>
    <xdr:to>
      <xdr:col>50</xdr:col>
      <xdr:colOff>114300</xdr:colOff>
      <xdr:row>102</xdr:row>
      <xdr:rowOff>137161</xdr:rowOff>
    </xdr:to>
    <xdr:cxnSp macro="">
      <xdr:nvCxnSpPr>
        <xdr:cNvPr id="488" name="直線コネクタ 487"/>
        <xdr:cNvCxnSpPr/>
      </xdr:nvCxnSpPr>
      <xdr:spPr>
        <a:xfrm flipV="1">
          <a:off x="8750300" y="17613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89" name="楕円 488"/>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137161</xdr:rowOff>
    </xdr:from>
    <xdr:to>
      <xdr:col>45</xdr:col>
      <xdr:colOff>177800</xdr:colOff>
      <xdr:row>102</xdr:row>
      <xdr:rowOff>144780</xdr:rowOff>
    </xdr:to>
    <xdr:cxnSp macro="">
      <xdr:nvCxnSpPr>
        <xdr:cNvPr id="490" name="直線コネクタ 489"/>
        <xdr:cNvCxnSpPr/>
      </xdr:nvCxnSpPr>
      <xdr:spPr>
        <a:xfrm flipV="1">
          <a:off x="7861300" y="17625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113030</xdr:rowOff>
    </xdr:from>
    <xdr:to>
      <xdr:col>36</xdr:col>
      <xdr:colOff>165100</xdr:colOff>
      <xdr:row>103</xdr:row>
      <xdr:rowOff>43180</xdr:rowOff>
    </xdr:to>
    <xdr:sp macro="" textlink="">
      <xdr:nvSpPr>
        <xdr:cNvPr id="491" name="楕円 490"/>
        <xdr:cNvSpPr/>
      </xdr:nvSpPr>
      <xdr:spPr>
        <a:xfrm>
          <a:off x="6921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144780</xdr:rowOff>
    </xdr:from>
    <xdr:to>
      <xdr:col>41</xdr:col>
      <xdr:colOff>50800</xdr:colOff>
      <xdr:row>102</xdr:row>
      <xdr:rowOff>163830</xdr:rowOff>
    </xdr:to>
    <xdr:cxnSp macro="">
      <xdr:nvCxnSpPr>
        <xdr:cNvPr id="492" name="直線コネクタ 491"/>
        <xdr:cNvCxnSpPr/>
      </xdr:nvCxnSpPr>
      <xdr:spPr>
        <a:xfrm flipV="1">
          <a:off x="6972300" y="17632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93"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4"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5"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167657</xdr:rowOff>
    </xdr:from>
    <xdr:ext cx="469744" cy="259045"/>
    <xdr:sp macro="" textlink="">
      <xdr:nvSpPr>
        <xdr:cNvPr id="496" name="n_4aveValue【市民会館】&#10;一人当たり面積"/>
        <xdr:cNvSpPr txBox="1"/>
      </xdr:nvSpPr>
      <xdr:spPr>
        <a:xfrm>
          <a:off x="67374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21607</xdr:rowOff>
    </xdr:from>
    <xdr:ext cx="469744" cy="259045"/>
    <xdr:sp macro="" textlink="">
      <xdr:nvSpPr>
        <xdr:cNvPr id="497" name="n_1mainValue【市民会館】&#10;一人当たり面積"/>
        <xdr:cNvSpPr txBox="1"/>
      </xdr:nvSpPr>
      <xdr:spPr>
        <a:xfrm>
          <a:off x="93917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33038</xdr:rowOff>
    </xdr:from>
    <xdr:ext cx="469744" cy="259045"/>
    <xdr:sp macro="" textlink="">
      <xdr:nvSpPr>
        <xdr:cNvPr id="498" name="n_2mainValue【市民会館】&#10;一人当たり面積"/>
        <xdr:cNvSpPr txBox="1"/>
      </xdr:nvSpPr>
      <xdr:spPr>
        <a:xfrm>
          <a:off x="8515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40657</xdr:rowOff>
    </xdr:from>
    <xdr:ext cx="469744" cy="259045"/>
    <xdr:sp macro="" textlink="">
      <xdr:nvSpPr>
        <xdr:cNvPr id="499" name="n_3mainValue【市民会館】&#10;一人当たり面積"/>
        <xdr:cNvSpPr txBox="1"/>
      </xdr:nvSpPr>
      <xdr:spPr>
        <a:xfrm>
          <a:off x="7626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59707</xdr:rowOff>
    </xdr:from>
    <xdr:ext cx="469744" cy="259045"/>
    <xdr:sp macro="" textlink="">
      <xdr:nvSpPr>
        <xdr:cNvPr id="500" name="n_4mainValue【市民会館】&#10;一人当たり面積"/>
        <xdr:cNvSpPr txBox="1"/>
      </xdr:nvSpPr>
      <xdr:spPr>
        <a:xfrm>
          <a:off x="67374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35" name="フローチャート: 判断 53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126365</xdr:rowOff>
    </xdr:from>
    <xdr:to>
      <xdr:col>85</xdr:col>
      <xdr:colOff>177800</xdr:colOff>
      <xdr:row>41</xdr:row>
      <xdr:rowOff>56515</xdr:rowOff>
    </xdr:to>
    <xdr:sp macro="" textlink="">
      <xdr:nvSpPr>
        <xdr:cNvPr id="541" name="楕円 540"/>
        <xdr:cNvSpPr/>
      </xdr:nvSpPr>
      <xdr:spPr>
        <a:xfrm>
          <a:off x="162687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41292</xdr:rowOff>
    </xdr:from>
    <xdr:ext cx="405111" cy="259045"/>
    <xdr:sp macro="" textlink="">
      <xdr:nvSpPr>
        <xdr:cNvPr id="542" name="【一般廃棄物処理施設】&#10;有形固定資産減価償却率該当値テキスト"/>
        <xdr:cNvSpPr txBox="1"/>
      </xdr:nvSpPr>
      <xdr:spPr>
        <a:xfrm>
          <a:off x="16357600" y="689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543" name="楕円 542"/>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5715</xdr:rowOff>
    </xdr:to>
    <xdr:cxnSp macro="">
      <xdr:nvCxnSpPr>
        <xdr:cNvPr id="544" name="直線コネクタ 543"/>
        <xdr:cNvCxnSpPr/>
      </xdr:nvCxnSpPr>
      <xdr:spPr>
        <a:xfrm>
          <a:off x="15481300" y="70142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545" name="楕円 544"/>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40</xdr:row>
      <xdr:rowOff>156210</xdr:rowOff>
    </xdr:to>
    <xdr:cxnSp macro="">
      <xdr:nvCxnSpPr>
        <xdr:cNvPr id="546" name="直線コネクタ 545"/>
        <xdr:cNvCxnSpPr/>
      </xdr:nvCxnSpPr>
      <xdr:spPr>
        <a:xfrm>
          <a:off x="14592300" y="69932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7"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8"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9"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5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551" name="n_1mainValue【一般廃棄物処理施設】&#10;有形固定資産減価償却率"/>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552" name="n_2mainValue【一般廃棄物処理施設】&#10;有形固定資産減価償却率"/>
        <xdr:cNvSpPr txBox="1"/>
      </xdr:nvSpPr>
      <xdr:spPr>
        <a:xfrm>
          <a:off x="14389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8" name="直線コネクタ 577"/>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9"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0" name="直線コネクタ 579"/>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1"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2" name="直線コネクタ 581"/>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3"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4" name="フローチャート: 判断 583"/>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5" name="フローチャート: 判断 584"/>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6" name="フローチャート: 判断 585"/>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7" name="フローチャート: 判断 586"/>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35399</xdr:rowOff>
    </xdr:from>
    <xdr:to>
      <xdr:col>98</xdr:col>
      <xdr:colOff>38100</xdr:colOff>
      <xdr:row>41</xdr:row>
      <xdr:rowOff>136999</xdr:rowOff>
    </xdr:to>
    <xdr:sp macro="" textlink="">
      <xdr:nvSpPr>
        <xdr:cNvPr id="588" name="フローチャート: 判断 587"/>
        <xdr:cNvSpPr/>
      </xdr:nvSpPr>
      <xdr:spPr>
        <a:xfrm>
          <a:off x="18605500" y="706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82668</xdr:rowOff>
    </xdr:from>
    <xdr:to>
      <xdr:col>116</xdr:col>
      <xdr:colOff>114300</xdr:colOff>
      <xdr:row>42</xdr:row>
      <xdr:rowOff>12818</xdr:rowOff>
    </xdr:to>
    <xdr:sp macro="" textlink="">
      <xdr:nvSpPr>
        <xdr:cNvPr id="594" name="楕円 593"/>
        <xdr:cNvSpPr/>
      </xdr:nvSpPr>
      <xdr:spPr>
        <a:xfrm>
          <a:off x="22110700" y="71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61095</xdr:rowOff>
    </xdr:from>
    <xdr:ext cx="534377" cy="259045"/>
    <xdr:sp macro="" textlink="">
      <xdr:nvSpPr>
        <xdr:cNvPr id="595" name="【一般廃棄物処理施設】&#10;一人当たり有形固定資産（償却資産）額該当値テキスト"/>
        <xdr:cNvSpPr txBox="1"/>
      </xdr:nvSpPr>
      <xdr:spPr>
        <a:xfrm>
          <a:off x="22199600" y="70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87386</xdr:rowOff>
    </xdr:from>
    <xdr:to>
      <xdr:col>112</xdr:col>
      <xdr:colOff>38100</xdr:colOff>
      <xdr:row>42</xdr:row>
      <xdr:rowOff>17536</xdr:rowOff>
    </xdr:to>
    <xdr:sp macro="" textlink="">
      <xdr:nvSpPr>
        <xdr:cNvPr id="596" name="楕円 595"/>
        <xdr:cNvSpPr/>
      </xdr:nvSpPr>
      <xdr:spPr>
        <a:xfrm>
          <a:off x="21272500" y="71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133468</xdr:rowOff>
    </xdr:from>
    <xdr:to>
      <xdr:col>116</xdr:col>
      <xdr:colOff>63500</xdr:colOff>
      <xdr:row>41</xdr:row>
      <xdr:rowOff>138186</xdr:rowOff>
    </xdr:to>
    <xdr:cxnSp macro="">
      <xdr:nvCxnSpPr>
        <xdr:cNvPr id="597" name="直線コネクタ 596"/>
        <xdr:cNvCxnSpPr/>
      </xdr:nvCxnSpPr>
      <xdr:spPr>
        <a:xfrm flipV="1">
          <a:off x="21323300" y="7162918"/>
          <a:ext cx="8382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89996</xdr:rowOff>
    </xdr:from>
    <xdr:to>
      <xdr:col>107</xdr:col>
      <xdr:colOff>101600</xdr:colOff>
      <xdr:row>42</xdr:row>
      <xdr:rowOff>20146</xdr:rowOff>
    </xdr:to>
    <xdr:sp macro="" textlink="">
      <xdr:nvSpPr>
        <xdr:cNvPr id="598" name="楕円 597"/>
        <xdr:cNvSpPr/>
      </xdr:nvSpPr>
      <xdr:spPr>
        <a:xfrm>
          <a:off x="20383500" y="71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138186</xdr:rowOff>
    </xdr:from>
    <xdr:to>
      <xdr:col>111</xdr:col>
      <xdr:colOff>177800</xdr:colOff>
      <xdr:row>41</xdr:row>
      <xdr:rowOff>140796</xdr:rowOff>
    </xdr:to>
    <xdr:cxnSp macro="">
      <xdr:nvCxnSpPr>
        <xdr:cNvPr id="599" name="直線コネクタ 598"/>
        <xdr:cNvCxnSpPr/>
      </xdr:nvCxnSpPr>
      <xdr:spPr>
        <a:xfrm flipV="1">
          <a:off x="20434300" y="716763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0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01"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153526</xdr:rowOff>
    </xdr:from>
    <xdr:ext cx="534377" cy="259045"/>
    <xdr:sp macro="" textlink="">
      <xdr:nvSpPr>
        <xdr:cNvPr id="603" name="n_4aveValue【一般廃棄物処理施設】&#10;一人当たり有形固定資産（償却資産）額"/>
        <xdr:cNvSpPr txBox="1"/>
      </xdr:nvSpPr>
      <xdr:spPr>
        <a:xfrm>
          <a:off x="18389111" y="68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8663</xdr:rowOff>
    </xdr:from>
    <xdr:ext cx="534377" cy="259045"/>
    <xdr:sp macro="" textlink="">
      <xdr:nvSpPr>
        <xdr:cNvPr id="604" name="n_1mainValue【一般廃棄物処理施設】&#10;一人当たり有形固定資産（償却資産）額"/>
        <xdr:cNvSpPr txBox="1"/>
      </xdr:nvSpPr>
      <xdr:spPr>
        <a:xfrm>
          <a:off x="21043411" y="720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11273</xdr:rowOff>
    </xdr:from>
    <xdr:ext cx="534377" cy="259045"/>
    <xdr:sp macro="" textlink="">
      <xdr:nvSpPr>
        <xdr:cNvPr id="605" name="n_2mainValue【一般廃棄物処理施設】&#10;一人当たり有形固定資産（償却資産）額"/>
        <xdr:cNvSpPr txBox="1"/>
      </xdr:nvSpPr>
      <xdr:spPr>
        <a:xfrm>
          <a:off x="20167111" y="72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1" name="直線コネクタ 63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3" name="直線コネクタ 63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5" name="直線コネクタ 6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36"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7" name="フローチャート: 判断 636"/>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39" name="フローチャート: 判断 638"/>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0" name="フローチャート: 判断 639"/>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24312</xdr:rowOff>
    </xdr:from>
    <xdr:to>
      <xdr:col>85</xdr:col>
      <xdr:colOff>177800</xdr:colOff>
      <xdr:row>63</xdr:row>
      <xdr:rowOff>125912</xdr:rowOff>
    </xdr:to>
    <xdr:sp macro="" textlink="">
      <xdr:nvSpPr>
        <xdr:cNvPr id="647" name="楕円 646"/>
        <xdr:cNvSpPr/>
      </xdr:nvSpPr>
      <xdr:spPr>
        <a:xfrm>
          <a:off x="16268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110689</xdr:rowOff>
    </xdr:from>
    <xdr:ext cx="405111" cy="259045"/>
    <xdr:sp macro="" textlink="">
      <xdr:nvSpPr>
        <xdr:cNvPr id="648" name="【保健センター・保健所】&#10;有形固定資産減価償却率該当値テキスト"/>
        <xdr:cNvSpPr txBox="1"/>
      </xdr:nvSpPr>
      <xdr:spPr>
        <a:xfrm>
          <a:off x="16357600" y="1074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649" name="楕円 648"/>
        <xdr:cNvSpPr/>
      </xdr:nvSpPr>
      <xdr:spPr>
        <a:xfrm>
          <a:off x="1543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75112</xdr:rowOff>
    </xdr:to>
    <xdr:cxnSp macro="">
      <xdr:nvCxnSpPr>
        <xdr:cNvPr id="650" name="直線コネクタ 649"/>
        <xdr:cNvCxnSpPr/>
      </xdr:nvCxnSpPr>
      <xdr:spPr>
        <a:xfrm>
          <a:off x="15481300" y="1087482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158206</xdr:rowOff>
    </xdr:from>
    <xdr:to>
      <xdr:col>76</xdr:col>
      <xdr:colOff>165100</xdr:colOff>
      <xdr:row>63</xdr:row>
      <xdr:rowOff>88356</xdr:rowOff>
    </xdr:to>
    <xdr:sp macro="" textlink="">
      <xdr:nvSpPr>
        <xdr:cNvPr id="651" name="楕円 650"/>
        <xdr:cNvSpPr/>
      </xdr:nvSpPr>
      <xdr:spPr>
        <a:xfrm>
          <a:off x="14541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37556</xdr:rowOff>
    </xdr:from>
    <xdr:to>
      <xdr:col>81</xdr:col>
      <xdr:colOff>50800</xdr:colOff>
      <xdr:row>63</xdr:row>
      <xdr:rowOff>73478</xdr:rowOff>
    </xdr:to>
    <xdr:cxnSp macro="">
      <xdr:nvCxnSpPr>
        <xdr:cNvPr id="652" name="直線コネクタ 651"/>
        <xdr:cNvCxnSpPr/>
      </xdr:nvCxnSpPr>
      <xdr:spPr>
        <a:xfrm>
          <a:off x="14592300" y="108389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653" name="楕円 652"/>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1633</xdr:rowOff>
    </xdr:from>
    <xdr:to>
      <xdr:col>76</xdr:col>
      <xdr:colOff>114300</xdr:colOff>
      <xdr:row>63</xdr:row>
      <xdr:rowOff>37556</xdr:rowOff>
    </xdr:to>
    <xdr:cxnSp macro="">
      <xdr:nvCxnSpPr>
        <xdr:cNvPr id="654" name="直線コネクタ 653"/>
        <xdr:cNvCxnSpPr/>
      </xdr:nvCxnSpPr>
      <xdr:spPr>
        <a:xfrm>
          <a:off x="13703300" y="10802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655" name="楕円 654"/>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1633</xdr:rowOff>
    </xdr:to>
    <xdr:cxnSp macro="">
      <xdr:nvCxnSpPr>
        <xdr:cNvPr id="656" name="直線コネクタ 655"/>
        <xdr:cNvCxnSpPr/>
      </xdr:nvCxnSpPr>
      <xdr:spPr>
        <a:xfrm>
          <a:off x="12814300" y="107670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0"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661" name="n_1mainValue【保健センター・保健所】&#10;有形固定資産減価償却率"/>
        <xdr:cNvSpPr txBox="1"/>
      </xdr:nvSpPr>
      <xdr:spPr>
        <a:xfrm>
          <a:off x="15266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79483</xdr:rowOff>
    </xdr:from>
    <xdr:ext cx="405111" cy="259045"/>
    <xdr:sp macro="" textlink="">
      <xdr:nvSpPr>
        <xdr:cNvPr id="662" name="n_2mainValue【保健センター・保健所】&#10;有形固定資産減価償却率"/>
        <xdr:cNvSpPr txBox="1"/>
      </xdr:nvSpPr>
      <xdr:spPr>
        <a:xfrm>
          <a:off x="14389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663" name="n_3mainValue【保健センター・保健所】&#10;有形固定資産減価償却率"/>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664" name="n_4mainValue【保健センター・保健所】&#10;有形固定資産減価償却率"/>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88" name="直線コネクタ 687"/>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9"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0" name="直線コネクタ 689"/>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1"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2" name="直線コネクタ 69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3"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4" name="フローチャート: 判断 69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5" name="フローチャート: 判断 69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6" name="フローチャート: 判断 69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フローチャート: 判断 69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98" name="フローチャート: 判断 697"/>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4" name="楕円 703"/>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5"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706" name="楕円 705"/>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3810</xdr:rowOff>
    </xdr:to>
    <xdr:cxnSp macro="">
      <xdr:nvCxnSpPr>
        <xdr:cNvPr id="707" name="直線コネクタ 706"/>
        <xdr:cNvCxnSpPr/>
      </xdr:nvCxnSpPr>
      <xdr:spPr>
        <a:xfrm flipV="1">
          <a:off x="21323300" y="10972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08" name="楕円 707"/>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709" name="直線コネクタ 708"/>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10" name="楕円 709"/>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11" name="直線コネクタ 710"/>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712" name="楕円 711"/>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7620</xdr:rowOff>
    </xdr:to>
    <xdr:cxnSp macro="">
      <xdr:nvCxnSpPr>
        <xdr:cNvPr id="713" name="直線コネクタ 712"/>
        <xdr:cNvCxnSpPr/>
      </xdr:nvCxnSpPr>
      <xdr:spPr>
        <a:xfrm flipV="1">
          <a:off x="18656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4"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5"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17"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718"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19"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20"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721" name="n_4mainValue【保健センター・保健所】&#10;一人当たり面積"/>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51"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6" name="フローチャート: 判断 755"/>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23495</xdr:rowOff>
    </xdr:from>
    <xdr:to>
      <xdr:col>85</xdr:col>
      <xdr:colOff>177800</xdr:colOff>
      <xdr:row>80</xdr:row>
      <xdr:rowOff>125095</xdr:rowOff>
    </xdr:to>
    <xdr:sp macro="" textlink="">
      <xdr:nvSpPr>
        <xdr:cNvPr id="762" name="楕円 761"/>
        <xdr:cNvSpPr/>
      </xdr:nvSpPr>
      <xdr:spPr>
        <a:xfrm>
          <a:off x="16268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46372</xdr:rowOff>
    </xdr:from>
    <xdr:ext cx="405111" cy="259045"/>
    <xdr:sp macro="" textlink="">
      <xdr:nvSpPr>
        <xdr:cNvPr id="763" name="【消防施設】&#10;有形固定資産減価償却率該当値テキスト"/>
        <xdr:cNvSpPr txBox="1"/>
      </xdr:nvSpPr>
      <xdr:spPr>
        <a:xfrm>
          <a:off x="16357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64" name="楕円 763"/>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74295</xdr:rowOff>
    </xdr:from>
    <xdr:to>
      <xdr:col>85</xdr:col>
      <xdr:colOff>127000</xdr:colOff>
      <xdr:row>80</xdr:row>
      <xdr:rowOff>129539</xdr:rowOff>
    </xdr:to>
    <xdr:cxnSp macro="">
      <xdr:nvCxnSpPr>
        <xdr:cNvPr id="765" name="直線コネクタ 764"/>
        <xdr:cNvCxnSpPr/>
      </xdr:nvCxnSpPr>
      <xdr:spPr>
        <a:xfrm flipV="1">
          <a:off x="15481300" y="137902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766" name="楕円 765"/>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129539</xdr:rowOff>
    </xdr:to>
    <xdr:cxnSp macro="">
      <xdr:nvCxnSpPr>
        <xdr:cNvPr id="767" name="直線コネクタ 766"/>
        <xdr:cNvCxnSpPr/>
      </xdr:nvCxnSpPr>
      <xdr:spPr>
        <a:xfrm>
          <a:off x="14592300" y="13837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768" name="楕円 767"/>
        <xdr:cNvSpPr/>
      </xdr:nvSpPr>
      <xdr:spPr>
        <a:xfrm>
          <a:off x="1365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121920</xdr:rowOff>
    </xdr:from>
    <xdr:to>
      <xdr:col>76</xdr:col>
      <xdr:colOff>114300</xdr:colOff>
      <xdr:row>83</xdr:row>
      <xdr:rowOff>114300</xdr:rowOff>
    </xdr:to>
    <xdr:cxnSp macro="">
      <xdr:nvCxnSpPr>
        <xdr:cNvPr id="769" name="直線コネクタ 768"/>
        <xdr:cNvCxnSpPr/>
      </xdr:nvCxnSpPr>
      <xdr:spPr>
        <a:xfrm flipV="1">
          <a:off x="13703300" y="138379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770" name="楕円 769"/>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114300</xdr:rowOff>
    </xdr:to>
    <xdr:cxnSp macro="">
      <xdr:nvCxnSpPr>
        <xdr:cNvPr id="771" name="直線コネクタ 770"/>
        <xdr:cNvCxnSpPr/>
      </xdr:nvCxnSpPr>
      <xdr:spPr>
        <a:xfrm>
          <a:off x="12814300" y="14279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72"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73"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4"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5"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76"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777" name="n_2mainValue【消防施設】&#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778" name="n_3mainValue【消防施設】&#10;有形固定資産減価償却率"/>
        <xdr:cNvSpPr txBox="1"/>
      </xdr:nvSpPr>
      <xdr:spPr>
        <a:xfrm>
          <a:off x="13500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779" name="n_4mainValue【消防施設】&#10;有形固定資産減価償却率"/>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3" name="直線コネクタ 802"/>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4"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5" name="直線コネクタ 80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6"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7" name="直線コネクタ 806"/>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808"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9" name="フローチャート: 判断 808"/>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0" name="フローチャート: 判断 809"/>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11" name="フローチャート: 判断 810"/>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12" name="フローチャート: 判断 811"/>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53339</xdr:rowOff>
    </xdr:from>
    <xdr:to>
      <xdr:col>98</xdr:col>
      <xdr:colOff>38100</xdr:colOff>
      <xdr:row>85</xdr:row>
      <xdr:rowOff>154939</xdr:rowOff>
    </xdr:to>
    <xdr:sp macro="" textlink="">
      <xdr:nvSpPr>
        <xdr:cNvPr id="813" name="フローチャート: 判断 812"/>
        <xdr:cNvSpPr/>
      </xdr:nvSpPr>
      <xdr:spPr>
        <a:xfrm>
          <a:off x="18605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3811</xdr:rowOff>
    </xdr:from>
    <xdr:to>
      <xdr:col>116</xdr:col>
      <xdr:colOff>114300</xdr:colOff>
      <xdr:row>85</xdr:row>
      <xdr:rowOff>105411</xdr:rowOff>
    </xdr:to>
    <xdr:sp macro="" textlink="">
      <xdr:nvSpPr>
        <xdr:cNvPr id="819" name="楕円 818"/>
        <xdr:cNvSpPr/>
      </xdr:nvSpPr>
      <xdr:spPr>
        <a:xfrm>
          <a:off x="221107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26688</xdr:rowOff>
    </xdr:from>
    <xdr:ext cx="469744" cy="259045"/>
    <xdr:sp macro="" textlink="">
      <xdr:nvSpPr>
        <xdr:cNvPr id="820" name="【消防施設】&#10;一人当たり面積該当値テキスト"/>
        <xdr:cNvSpPr txBox="1"/>
      </xdr:nvSpPr>
      <xdr:spPr>
        <a:xfrm>
          <a:off x="22199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21" name="楕円 820"/>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54611</xdr:rowOff>
    </xdr:to>
    <xdr:cxnSp macro="">
      <xdr:nvCxnSpPr>
        <xdr:cNvPr id="822" name="直線コネクタ 821"/>
        <xdr:cNvCxnSpPr/>
      </xdr:nvCxnSpPr>
      <xdr:spPr>
        <a:xfrm>
          <a:off x="21323300" y="14573250"/>
          <a:ext cx="8382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121920</xdr:rowOff>
    </xdr:from>
    <xdr:to>
      <xdr:col>107</xdr:col>
      <xdr:colOff>101600</xdr:colOff>
      <xdr:row>85</xdr:row>
      <xdr:rowOff>52070</xdr:rowOff>
    </xdr:to>
    <xdr:sp macro="" textlink="">
      <xdr:nvSpPr>
        <xdr:cNvPr id="823" name="楕円 822"/>
        <xdr:cNvSpPr/>
      </xdr:nvSpPr>
      <xdr:spPr>
        <a:xfrm>
          <a:off x="203835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1270</xdr:rowOff>
    </xdr:to>
    <xdr:cxnSp macro="">
      <xdr:nvCxnSpPr>
        <xdr:cNvPr id="824" name="直線コネクタ 823"/>
        <xdr:cNvCxnSpPr/>
      </xdr:nvCxnSpPr>
      <xdr:spPr>
        <a:xfrm flipV="1">
          <a:off x="20434300" y="14573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1270</xdr:rowOff>
    </xdr:from>
    <xdr:to>
      <xdr:col>102</xdr:col>
      <xdr:colOff>165100</xdr:colOff>
      <xdr:row>85</xdr:row>
      <xdr:rowOff>102870</xdr:rowOff>
    </xdr:to>
    <xdr:sp macro="" textlink="">
      <xdr:nvSpPr>
        <xdr:cNvPr id="825" name="楕円 824"/>
        <xdr:cNvSpPr/>
      </xdr:nvSpPr>
      <xdr:spPr>
        <a:xfrm>
          <a:off x="19494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1270</xdr:rowOff>
    </xdr:from>
    <xdr:to>
      <xdr:col>107</xdr:col>
      <xdr:colOff>50800</xdr:colOff>
      <xdr:row>85</xdr:row>
      <xdr:rowOff>52070</xdr:rowOff>
    </xdr:to>
    <xdr:cxnSp macro="">
      <xdr:nvCxnSpPr>
        <xdr:cNvPr id="826" name="直線コネクタ 825"/>
        <xdr:cNvCxnSpPr/>
      </xdr:nvCxnSpPr>
      <xdr:spPr>
        <a:xfrm flipV="1">
          <a:off x="19545300" y="1457452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827" name="楕円 826"/>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52070</xdr:rowOff>
    </xdr:from>
    <xdr:to>
      <xdr:col>102</xdr:col>
      <xdr:colOff>114300</xdr:colOff>
      <xdr:row>85</xdr:row>
      <xdr:rowOff>53339</xdr:rowOff>
    </xdr:to>
    <xdr:cxnSp macro="">
      <xdr:nvCxnSpPr>
        <xdr:cNvPr id="828" name="直線コネクタ 827"/>
        <xdr:cNvCxnSpPr/>
      </xdr:nvCxnSpPr>
      <xdr:spPr>
        <a:xfrm flipV="1">
          <a:off x="18656300" y="146253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29"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30"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31"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146066</xdr:rowOff>
    </xdr:from>
    <xdr:ext cx="469744" cy="259045"/>
    <xdr:sp macro="" textlink="">
      <xdr:nvSpPr>
        <xdr:cNvPr id="832" name="n_4aveValue【消防施設】&#10;一人当たり面積"/>
        <xdr:cNvSpPr txBox="1"/>
      </xdr:nvSpPr>
      <xdr:spPr>
        <a:xfrm>
          <a:off x="18421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67327</xdr:rowOff>
    </xdr:from>
    <xdr:ext cx="469744" cy="259045"/>
    <xdr:sp macro="" textlink="">
      <xdr:nvSpPr>
        <xdr:cNvPr id="833" name="n_1mainValue【消防施設】&#10;一人当たり面積"/>
        <xdr:cNvSpPr txBox="1"/>
      </xdr:nvSpPr>
      <xdr:spPr>
        <a:xfrm>
          <a:off x="21075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68597</xdr:rowOff>
    </xdr:from>
    <xdr:ext cx="469744" cy="259045"/>
    <xdr:sp macro="" textlink="">
      <xdr:nvSpPr>
        <xdr:cNvPr id="834" name="n_2main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119397</xdr:rowOff>
    </xdr:from>
    <xdr:ext cx="469744" cy="259045"/>
    <xdr:sp macro="" textlink="">
      <xdr:nvSpPr>
        <xdr:cNvPr id="835" name="n_3mainValue【消防施設】&#10;一人当たり面積"/>
        <xdr:cNvSpPr txBox="1"/>
      </xdr:nvSpPr>
      <xdr:spPr>
        <a:xfrm>
          <a:off x="193104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836" name="n_4main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2" name="直線コネクタ 86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64" name="直線コネクタ 86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6" name="直線コネクタ 86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7"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8" name="フローチャート: 判断 86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9" name="フローチャート: 判断 86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0" name="フローチャート: 判断 86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1" name="フローチャート: 判断 87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2" name="フローチャート: 判断 871"/>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878" name="楕円 877"/>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97263</xdr:rowOff>
    </xdr:from>
    <xdr:ext cx="405111" cy="259045"/>
    <xdr:sp macro="" textlink="">
      <xdr:nvSpPr>
        <xdr:cNvPr id="879" name="【庁舎】&#10;有形固定資産減価償却率該当値テキスト"/>
        <xdr:cNvSpPr txBox="1"/>
      </xdr:nvSpPr>
      <xdr:spPr>
        <a:xfrm>
          <a:off x="16357600" y="175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880" name="楕円 879"/>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125186</xdr:rowOff>
    </xdr:to>
    <xdr:cxnSp macro="">
      <xdr:nvCxnSpPr>
        <xdr:cNvPr id="881" name="直線コネクタ 880"/>
        <xdr:cNvCxnSpPr/>
      </xdr:nvCxnSpPr>
      <xdr:spPr>
        <a:xfrm>
          <a:off x="15481300" y="1773555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82" name="楕円 881"/>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76200</xdr:rowOff>
    </xdr:to>
    <xdr:cxnSp macro="">
      <xdr:nvCxnSpPr>
        <xdr:cNvPr id="883" name="直線コネクタ 882"/>
        <xdr:cNvCxnSpPr/>
      </xdr:nvCxnSpPr>
      <xdr:spPr>
        <a:xfrm>
          <a:off x="14592300" y="1773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884" name="楕円 883"/>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48442</xdr:rowOff>
    </xdr:from>
    <xdr:to>
      <xdr:col>76</xdr:col>
      <xdr:colOff>114300</xdr:colOff>
      <xdr:row>103</xdr:row>
      <xdr:rowOff>76200</xdr:rowOff>
    </xdr:to>
    <xdr:cxnSp macro="">
      <xdr:nvCxnSpPr>
        <xdr:cNvPr id="885" name="直線コネクタ 884"/>
        <xdr:cNvCxnSpPr/>
      </xdr:nvCxnSpPr>
      <xdr:spPr>
        <a:xfrm>
          <a:off x="13703300" y="177077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886" name="楕円 885"/>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48442</xdr:rowOff>
    </xdr:to>
    <xdr:cxnSp macro="">
      <xdr:nvCxnSpPr>
        <xdr:cNvPr id="887" name="直線コネクタ 886"/>
        <xdr:cNvCxnSpPr/>
      </xdr:nvCxnSpPr>
      <xdr:spPr>
        <a:xfrm>
          <a:off x="12814300" y="176784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88"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89"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90"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91"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892" name="n_1mainValue【庁舎】&#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893" name="n_2mainValue【庁舎】&#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894" name="n_3mainValue【庁舎】&#10;有形固定資産減価償却率"/>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895" name="n_4mainValue【庁舎】&#10;有形固定資産減価償却率"/>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7" name="直線コネクタ 916"/>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8"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9" name="直線コネクタ 918"/>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0"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1" name="直線コネクタ 9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2"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3" name="フローチャート: 判断 922"/>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24" name="フローチャート: 判断 923"/>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25" name="フローチャート: 判断 924"/>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6" name="フローチャート: 判断 925"/>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137413</xdr:rowOff>
    </xdr:from>
    <xdr:to>
      <xdr:col>98</xdr:col>
      <xdr:colOff>38100</xdr:colOff>
      <xdr:row>104</xdr:row>
      <xdr:rowOff>67563</xdr:rowOff>
    </xdr:to>
    <xdr:sp macro="" textlink="">
      <xdr:nvSpPr>
        <xdr:cNvPr id="927" name="フローチャート: 判断 926"/>
        <xdr:cNvSpPr/>
      </xdr:nvSpPr>
      <xdr:spPr>
        <a:xfrm>
          <a:off x="18605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933" name="楕円 932"/>
        <xdr:cNvSpPr/>
      </xdr:nvSpPr>
      <xdr:spPr>
        <a:xfrm>
          <a:off x="22110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934" name="【庁舎】&#10;一人当たり面積該当値テキスト"/>
        <xdr:cNvSpPr txBox="1"/>
      </xdr:nvSpPr>
      <xdr:spPr>
        <a:xfrm>
          <a:off x="22199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84837</xdr:rowOff>
    </xdr:from>
    <xdr:to>
      <xdr:col>112</xdr:col>
      <xdr:colOff>38100</xdr:colOff>
      <xdr:row>103</xdr:row>
      <xdr:rowOff>14987</xdr:rowOff>
    </xdr:to>
    <xdr:sp macro="" textlink="">
      <xdr:nvSpPr>
        <xdr:cNvPr id="935" name="楕円 934"/>
        <xdr:cNvSpPr/>
      </xdr:nvSpPr>
      <xdr:spPr>
        <a:xfrm>
          <a:off x="21272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135637</xdr:rowOff>
    </xdr:from>
    <xdr:to>
      <xdr:col>116</xdr:col>
      <xdr:colOff>63500</xdr:colOff>
      <xdr:row>103</xdr:row>
      <xdr:rowOff>7620</xdr:rowOff>
    </xdr:to>
    <xdr:cxnSp macro="">
      <xdr:nvCxnSpPr>
        <xdr:cNvPr id="936" name="直線コネクタ 935"/>
        <xdr:cNvCxnSpPr/>
      </xdr:nvCxnSpPr>
      <xdr:spPr>
        <a:xfrm>
          <a:off x="21323300" y="1762353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96265</xdr:rowOff>
    </xdr:from>
    <xdr:to>
      <xdr:col>107</xdr:col>
      <xdr:colOff>101600</xdr:colOff>
      <xdr:row>103</xdr:row>
      <xdr:rowOff>26415</xdr:rowOff>
    </xdr:to>
    <xdr:sp macro="" textlink="">
      <xdr:nvSpPr>
        <xdr:cNvPr id="937" name="楕円 936"/>
        <xdr:cNvSpPr/>
      </xdr:nvSpPr>
      <xdr:spPr>
        <a:xfrm>
          <a:off x="20383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135637</xdr:rowOff>
    </xdr:from>
    <xdr:to>
      <xdr:col>111</xdr:col>
      <xdr:colOff>177800</xdr:colOff>
      <xdr:row>102</xdr:row>
      <xdr:rowOff>147065</xdr:rowOff>
    </xdr:to>
    <xdr:cxnSp macro="">
      <xdr:nvCxnSpPr>
        <xdr:cNvPr id="938" name="直線コネクタ 937"/>
        <xdr:cNvCxnSpPr/>
      </xdr:nvCxnSpPr>
      <xdr:spPr>
        <a:xfrm flipV="1">
          <a:off x="20434300" y="176235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89408</xdr:rowOff>
    </xdr:from>
    <xdr:to>
      <xdr:col>102</xdr:col>
      <xdr:colOff>165100</xdr:colOff>
      <xdr:row>103</xdr:row>
      <xdr:rowOff>19558</xdr:rowOff>
    </xdr:to>
    <xdr:sp macro="" textlink="">
      <xdr:nvSpPr>
        <xdr:cNvPr id="939" name="楕円 938"/>
        <xdr:cNvSpPr/>
      </xdr:nvSpPr>
      <xdr:spPr>
        <a:xfrm>
          <a:off x="19494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140208</xdr:rowOff>
    </xdr:from>
    <xdr:to>
      <xdr:col>107</xdr:col>
      <xdr:colOff>50800</xdr:colOff>
      <xdr:row>102</xdr:row>
      <xdr:rowOff>147065</xdr:rowOff>
    </xdr:to>
    <xdr:cxnSp macro="">
      <xdr:nvCxnSpPr>
        <xdr:cNvPr id="940" name="直線コネクタ 939"/>
        <xdr:cNvCxnSpPr/>
      </xdr:nvCxnSpPr>
      <xdr:spPr>
        <a:xfrm>
          <a:off x="19545300" y="176281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103124</xdr:rowOff>
    </xdr:from>
    <xdr:to>
      <xdr:col>98</xdr:col>
      <xdr:colOff>38100</xdr:colOff>
      <xdr:row>103</xdr:row>
      <xdr:rowOff>33274</xdr:rowOff>
    </xdr:to>
    <xdr:sp macro="" textlink="">
      <xdr:nvSpPr>
        <xdr:cNvPr id="941" name="楕円 940"/>
        <xdr:cNvSpPr/>
      </xdr:nvSpPr>
      <xdr:spPr>
        <a:xfrm>
          <a:off x="18605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140208</xdr:rowOff>
    </xdr:from>
    <xdr:to>
      <xdr:col>102</xdr:col>
      <xdr:colOff>114300</xdr:colOff>
      <xdr:row>102</xdr:row>
      <xdr:rowOff>153924</xdr:rowOff>
    </xdr:to>
    <xdr:cxnSp macro="">
      <xdr:nvCxnSpPr>
        <xdr:cNvPr id="942" name="直線コネクタ 941"/>
        <xdr:cNvCxnSpPr/>
      </xdr:nvCxnSpPr>
      <xdr:spPr>
        <a:xfrm flipV="1">
          <a:off x="18656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43"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44"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45"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58690</xdr:rowOff>
    </xdr:from>
    <xdr:ext cx="469744" cy="259045"/>
    <xdr:sp macro="" textlink="">
      <xdr:nvSpPr>
        <xdr:cNvPr id="946" name="n_4aveValue【庁舎】&#10;一人当たり面積"/>
        <xdr:cNvSpPr txBox="1"/>
      </xdr:nvSpPr>
      <xdr:spPr>
        <a:xfrm>
          <a:off x="1842142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31514</xdr:rowOff>
    </xdr:from>
    <xdr:ext cx="469744" cy="259045"/>
    <xdr:sp macro="" textlink="">
      <xdr:nvSpPr>
        <xdr:cNvPr id="947" name="n_1mainValue【庁舎】&#10;一人当たり面積"/>
        <xdr:cNvSpPr txBox="1"/>
      </xdr:nvSpPr>
      <xdr:spPr>
        <a:xfrm>
          <a:off x="210757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42942</xdr:rowOff>
    </xdr:from>
    <xdr:ext cx="469744" cy="259045"/>
    <xdr:sp macro="" textlink="">
      <xdr:nvSpPr>
        <xdr:cNvPr id="948" name="n_2mainValue【庁舎】&#10;一人当たり面積"/>
        <xdr:cNvSpPr txBox="1"/>
      </xdr:nvSpPr>
      <xdr:spPr>
        <a:xfrm>
          <a:off x="201994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36085</xdr:rowOff>
    </xdr:from>
    <xdr:ext cx="469744" cy="259045"/>
    <xdr:sp macro="" textlink="">
      <xdr:nvSpPr>
        <xdr:cNvPr id="949" name="n_3mainValue【庁舎】&#10;一人当たり面積"/>
        <xdr:cNvSpPr txBox="1"/>
      </xdr:nvSpPr>
      <xdr:spPr>
        <a:xfrm>
          <a:off x="19310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49801</xdr:rowOff>
    </xdr:from>
    <xdr:ext cx="469744" cy="259045"/>
    <xdr:sp macro="" textlink="">
      <xdr:nvSpPr>
        <xdr:cNvPr id="950" name="n_4mainValue【庁舎】&#10;一人当たり面積"/>
        <xdr:cNvSpPr txBox="1"/>
      </xdr:nvSpPr>
      <xdr:spPr>
        <a:xfrm>
          <a:off x="18421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類似団体と比較して特に有形固定資産減価償却率が高くなっている施設は、図書館、一般廃棄物処理施設、保健センター・保健所であり、低くなっている施設は消防施設である。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　図書館については、昭和３１年に建設された井原図書館が、耐用年数である５０年を経過していること、保健センター・保健所については、昭和５０年代に多くの施設が建設されており、耐用年数を迎えつつあることにより有形固定資産減価償却率が類似団体より高い水準にある。いずれについても日常・定期的な点検を実施し、予防保全の考え方に基づき適切な維持管理及び修繕に努め、利用状況・老朽化等を考慮して、長寿命化・複合化に取り組んでいく。一般廃棄物処理施設については、施設の機械設備・電気設備の多くが耐用年数を経過していることにより有形固定資産減価償却率が類似団体より高い水準にある。施設の有効性・効率性を考慮した総合管理計画を策定し、老朽化対策を実施していく。</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年度に施設の新築・増改築等をしたことにより有形固定資産減価償却率が類似団体より低い水準にある。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71_&#20117;&#21407;&#24066;_2019(2&#22238;&#30446;)&#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61.9</v>
          </cell>
          <cell r="BX53">
            <v>63.6</v>
          </cell>
          <cell r="CF53">
            <v>64.900000000000006</v>
          </cell>
          <cell r="CN53">
            <v>66.400000000000006</v>
          </cell>
          <cell r="CV53">
            <v>68.5</v>
          </cell>
        </row>
        <row r="55">
          <cell r="AN55" t="str">
            <v>類似団体内平均値</v>
          </cell>
          <cell r="BP55">
            <v>32.799999999999997</v>
          </cell>
          <cell r="BX55">
            <v>52.3</v>
          </cell>
          <cell r="CF55">
            <v>55.4</v>
          </cell>
          <cell r="CN55">
            <v>52.7</v>
          </cell>
          <cell r="CV55">
            <v>49.7</v>
          </cell>
        </row>
        <row r="57">
          <cell r="BP57">
            <v>58.6</v>
          </cell>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row>
        <row r="75">
          <cell r="BP75">
            <v>11.6</v>
          </cell>
          <cell r="BX75">
            <v>11.2</v>
          </cell>
          <cell r="CF75">
            <v>10.6</v>
          </cell>
          <cell r="CN75">
            <v>10.4</v>
          </cell>
          <cell r="CV75">
            <v>10.1</v>
          </cell>
        </row>
        <row r="77">
          <cell r="AN77" t="str">
            <v>類似団体内平均値</v>
          </cell>
          <cell r="BP77">
            <v>32.799999999999997</v>
          </cell>
          <cell r="BX77">
            <v>52.3</v>
          </cell>
          <cell r="CF77">
            <v>55.4</v>
          </cell>
          <cell r="CN77">
            <v>52.7</v>
          </cell>
          <cell r="CV77">
            <v>49.7</v>
          </cell>
        </row>
        <row r="79">
          <cell r="BP79">
            <v>9.5</v>
          </cell>
          <cell r="BX79">
            <v>10</v>
          </cell>
          <cell r="CF79">
            <v>9.6999999999999993</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21245297</v>
      </c>
      <c r="BO4" s="462"/>
      <c r="BP4" s="462"/>
      <c r="BQ4" s="462"/>
      <c r="BR4" s="462"/>
      <c r="BS4" s="462"/>
      <c r="BT4" s="462"/>
      <c r="BU4" s="463"/>
      <c r="BV4" s="461">
        <v>21325659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0.5</v>
      </c>
      <c r="CU4" s="646"/>
      <c r="CV4" s="646"/>
      <c r="CW4" s="646"/>
      <c r="CX4" s="646"/>
      <c r="CY4" s="646"/>
      <c r="CZ4" s="646"/>
      <c r="DA4" s="647"/>
      <c r="DB4" s="645">
        <v>2.4</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21119077</v>
      </c>
      <c r="BO5" s="467"/>
      <c r="BP5" s="467"/>
      <c r="BQ5" s="467"/>
      <c r="BR5" s="467"/>
      <c r="BS5" s="467"/>
      <c r="BT5" s="467"/>
      <c r="BU5" s="468"/>
      <c r="BV5" s="466">
        <v>20804074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v>
      </c>
      <c r="CU5" s="437"/>
      <c r="CV5" s="437"/>
      <c r="CW5" s="437"/>
      <c r="CX5" s="437"/>
      <c r="CY5" s="437"/>
      <c r="CZ5" s="437"/>
      <c r="DA5" s="438"/>
      <c r="DB5" s="436">
        <v>94.5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126220</v>
      </c>
      <c r="BO6" s="467"/>
      <c r="BP6" s="467"/>
      <c r="BQ6" s="467"/>
      <c r="BR6" s="467"/>
      <c r="BS6" s="467"/>
      <c r="BT6" s="467"/>
      <c r="BU6" s="468"/>
      <c r="BV6" s="466">
        <v>521585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97.7</v>
      </c>
      <c r="CU6" s="620"/>
      <c r="CV6" s="620"/>
      <c r="CW6" s="620"/>
      <c r="CX6" s="620"/>
      <c r="CY6" s="620"/>
      <c r="CZ6" s="620"/>
      <c r="DA6" s="621"/>
      <c r="DB6" s="619">
        <v>99.2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67181</v>
      </c>
      <c r="BO7" s="467"/>
      <c r="BP7" s="467"/>
      <c r="BQ7" s="467"/>
      <c r="BR7" s="467"/>
      <c r="BS7" s="467"/>
      <c r="BT7" s="467"/>
      <c r="BU7" s="468"/>
      <c r="BV7" s="466">
        <v>219371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12343290</v>
      </c>
      <c r="CU7" s="467"/>
      <c r="CV7" s="467"/>
      <c r="CW7" s="467"/>
      <c r="CX7" s="467"/>
      <c r="CY7" s="467"/>
      <c r="CZ7" s="467"/>
      <c r="DA7" s="468"/>
      <c r="DB7" s="466">
        <v>12607480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59039</v>
      </c>
      <c r="BO8" s="467"/>
      <c r="BP8" s="467"/>
      <c r="BQ8" s="467"/>
      <c r="BR8" s="467"/>
      <c r="BS8" s="467"/>
      <c r="BT8" s="467"/>
      <c r="BU8" s="468"/>
      <c r="BV8" s="466">
        <v>302214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0.42</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41390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-243175</v>
      </c>
      <c r="BO9" s="467"/>
      <c r="BP9" s="467"/>
      <c r="BQ9" s="467"/>
      <c r="BR9" s="467"/>
      <c r="BS9" s="467"/>
      <c r="BT9" s="467"/>
      <c r="BU9" s="468"/>
      <c r="BV9" s="466">
        <v>182199</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13.6</v>
      </c>
      <c r="CU9" s="437"/>
      <c r="CV9" s="437"/>
      <c r="CW9" s="437"/>
      <c r="CX9" s="437"/>
      <c r="CY9" s="437"/>
      <c r="CZ9" s="437"/>
      <c r="DA9" s="438"/>
      <c r="DB9" s="436">
        <v>13.5</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43927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26796</v>
      </c>
      <c r="BO10" s="467"/>
      <c r="BP10" s="467"/>
      <c r="BQ10" s="467"/>
      <c r="BR10" s="467"/>
      <c r="BS10" s="467"/>
      <c r="BT10" s="467"/>
      <c r="BU10" s="468"/>
      <c r="BV10" s="466">
        <v>32266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100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39912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116</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402714</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39325</v>
      </c>
      <c r="S13" s="570"/>
      <c r="T13" s="570"/>
      <c r="U13" s="570"/>
      <c r="V13" s="571"/>
      <c r="W13" s="557" t="s">
        <v>140</v>
      </c>
      <c r="X13" s="479"/>
      <c r="Y13" s="479"/>
      <c r="Z13" s="479"/>
      <c r="AA13" s="479"/>
      <c r="AB13" s="480"/>
      <c r="AC13" s="442">
        <v>1387</v>
      </c>
      <c r="AD13" s="443"/>
      <c r="AE13" s="443"/>
      <c r="AF13" s="443"/>
      <c r="AG13" s="444"/>
      <c r="AH13" s="442">
        <v>1315</v>
      </c>
      <c r="AI13" s="443"/>
      <c r="AJ13" s="443"/>
      <c r="AK13" s="443"/>
      <c r="AL13" s="445"/>
      <c r="AM13" s="535" t="s">
        <v>141</v>
      </c>
      <c r="AN13" s="440"/>
      <c r="AO13" s="440"/>
      <c r="AP13" s="440"/>
      <c r="AQ13" s="440"/>
      <c r="AR13" s="440"/>
      <c r="AS13" s="440"/>
      <c r="AT13" s="441"/>
      <c r="AU13" s="523" t="s">
        <v>121</v>
      </c>
      <c r="AV13" s="524"/>
      <c r="AW13" s="524"/>
      <c r="AX13" s="524"/>
      <c r="AY13" s="446" t="s">
        <v>142</v>
      </c>
      <c r="AZ13" s="447"/>
      <c r="BA13" s="447"/>
      <c r="BB13" s="447"/>
      <c r="BC13" s="447"/>
      <c r="BD13" s="447"/>
      <c r="BE13" s="447"/>
      <c r="BF13" s="447"/>
      <c r="BG13" s="447"/>
      <c r="BH13" s="447"/>
      <c r="BI13" s="447"/>
      <c r="BJ13" s="447"/>
      <c r="BK13" s="447"/>
      <c r="BL13" s="447"/>
      <c r="BM13" s="448"/>
      <c r="BN13" s="466">
        <v>-216379</v>
      </c>
      <c r="BO13" s="467"/>
      <c r="BP13" s="467"/>
      <c r="BQ13" s="467"/>
      <c r="BR13" s="467"/>
      <c r="BS13" s="467"/>
      <c r="BT13" s="467"/>
      <c r="BU13" s="468"/>
      <c r="BV13" s="466">
        <v>-188149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10.1</v>
      </c>
      <c r="CU13" s="437"/>
      <c r="CV13" s="437"/>
      <c r="CW13" s="437"/>
      <c r="CX13" s="437"/>
      <c r="CY13" s="437"/>
      <c r="CZ13" s="437"/>
      <c r="DA13" s="438"/>
      <c r="DB13" s="436">
        <v>10.4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40639</v>
      </c>
      <c r="S14" s="570"/>
      <c r="T14" s="570"/>
      <c r="U14" s="570"/>
      <c r="V14" s="571"/>
      <c r="W14" s="572"/>
      <c r="X14" s="482"/>
      <c r="Y14" s="482"/>
      <c r="Z14" s="482"/>
      <c r="AA14" s="482"/>
      <c r="AB14" s="483"/>
      <c r="AC14" s="562">
        <v>7.4</v>
      </c>
      <c r="AD14" s="563"/>
      <c r="AE14" s="563"/>
      <c r="AF14" s="563"/>
      <c r="AG14" s="564"/>
      <c r="AH14" s="562">
        <v>6.9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40083</v>
      </c>
      <c r="S15" s="570"/>
      <c r="T15" s="570"/>
      <c r="U15" s="570"/>
      <c r="V15" s="571"/>
      <c r="W15" s="557" t="s">
        <v>146</v>
      </c>
      <c r="X15" s="479"/>
      <c r="Y15" s="479"/>
      <c r="Z15" s="479"/>
      <c r="AA15" s="479"/>
      <c r="AB15" s="480"/>
      <c r="AC15" s="442">
        <v>7228</v>
      </c>
      <c r="AD15" s="443"/>
      <c r="AE15" s="443"/>
      <c r="AF15" s="443"/>
      <c r="AG15" s="444"/>
      <c r="AH15" s="442">
        <v>7626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4421781</v>
      </c>
      <c r="BO15" s="462"/>
      <c r="BP15" s="462"/>
      <c r="BQ15" s="462"/>
      <c r="BR15" s="462"/>
      <c r="BS15" s="462"/>
      <c r="BT15" s="462"/>
      <c r="BU15" s="463"/>
      <c r="BV15" s="461">
        <v>4465316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38.5</v>
      </c>
      <c r="AD16" s="563"/>
      <c r="AE16" s="563"/>
      <c r="AF16" s="563"/>
      <c r="AG16" s="564"/>
      <c r="AH16" s="562">
        <v>40</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10614035</v>
      </c>
      <c r="BO16" s="467"/>
      <c r="BP16" s="467"/>
      <c r="BQ16" s="467"/>
      <c r="BR16" s="467"/>
      <c r="BS16" s="467"/>
      <c r="BT16" s="467"/>
      <c r="BU16" s="468"/>
      <c r="BV16" s="466">
        <v>10593138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10175</v>
      </c>
      <c r="AD17" s="443"/>
      <c r="AE17" s="443"/>
      <c r="AF17" s="443"/>
      <c r="AG17" s="444"/>
      <c r="AH17" s="442">
        <v>10102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5602085</v>
      </c>
      <c r="BO17" s="467"/>
      <c r="BP17" s="467"/>
      <c r="BQ17" s="467"/>
      <c r="BR17" s="467"/>
      <c r="BS17" s="467"/>
      <c r="BT17" s="467"/>
      <c r="BU17" s="468"/>
      <c r="BV17" s="466">
        <v>5655175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243.54</v>
      </c>
      <c r="M18" s="531"/>
      <c r="N18" s="531"/>
      <c r="O18" s="531"/>
      <c r="P18" s="531"/>
      <c r="Q18" s="531"/>
      <c r="R18" s="532"/>
      <c r="S18" s="532"/>
      <c r="T18" s="532"/>
      <c r="U18" s="532"/>
      <c r="V18" s="533"/>
      <c r="W18" s="547"/>
      <c r="X18" s="548"/>
      <c r="Y18" s="548"/>
      <c r="Z18" s="548"/>
      <c r="AA18" s="548"/>
      <c r="AB18" s="558"/>
      <c r="AC18" s="430">
        <v>54.2</v>
      </c>
      <c r="AD18" s="431"/>
      <c r="AE18" s="431"/>
      <c r="AF18" s="431"/>
      <c r="AG18" s="534"/>
      <c r="AH18" s="430">
        <v>53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11743942</v>
      </c>
      <c r="BO18" s="467"/>
      <c r="BP18" s="467"/>
      <c r="BQ18" s="467"/>
      <c r="BR18" s="467"/>
      <c r="BS18" s="467"/>
      <c r="BT18" s="467"/>
      <c r="BU18" s="468"/>
      <c r="BV18" s="466">
        <v>12138037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170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14346427</v>
      </c>
      <c r="BO19" s="467"/>
      <c r="BP19" s="467"/>
      <c r="BQ19" s="467"/>
      <c r="BR19" s="467"/>
      <c r="BS19" s="467"/>
      <c r="BT19" s="467"/>
      <c r="BU19" s="468"/>
      <c r="BV19" s="466">
        <v>15083920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14914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18195139</v>
      </c>
      <c r="BO23" s="467"/>
      <c r="BP23" s="467"/>
      <c r="BQ23" s="467"/>
      <c r="BR23" s="467"/>
      <c r="BS23" s="467"/>
      <c r="BT23" s="467"/>
      <c r="BU23" s="468"/>
      <c r="BV23" s="466">
        <v>17763711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8900</v>
      </c>
      <c r="R24" s="443"/>
      <c r="S24" s="443"/>
      <c r="T24" s="443"/>
      <c r="U24" s="443"/>
      <c r="V24" s="444"/>
      <c r="W24" s="508"/>
      <c r="X24" s="499"/>
      <c r="Y24" s="500"/>
      <c r="Z24" s="439" t="s">
        <v>170</v>
      </c>
      <c r="AA24" s="440"/>
      <c r="AB24" s="440"/>
      <c r="AC24" s="440"/>
      <c r="AD24" s="440"/>
      <c r="AE24" s="440"/>
      <c r="AF24" s="440"/>
      <c r="AG24" s="441"/>
      <c r="AH24" s="442">
        <v>280</v>
      </c>
      <c r="AI24" s="443"/>
      <c r="AJ24" s="443"/>
      <c r="AK24" s="443"/>
      <c r="AL24" s="444"/>
      <c r="AM24" s="442">
        <v>874720</v>
      </c>
      <c r="AN24" s="443"/>
      <c r="AO24" s="443"/>
      <c r="AP24" s="443"/>
      <c r="AQ24" s="443"/>
      <c r="AR24" s="444"/>
      <c r="AS24" s="442">
        <v>3124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16794379</v>
      </c>
      <c r="BO24" s="467"/>
      <c r="BP24" s="467"/>
      <c r="BQ24" s="467"/>
      <c r="BR24" s="467"/>
      <c r="BS24" s="467"/>
      <c r="BT24" s="467"/>
      <c r="BU24" s="468"/>
      <c r="BV24" s="466">
        <v>16732907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7200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873012</v>
      </c>
      <c r="BO25" s="462"/>
      <c r="BP25" s="462"/>
      <c r="BQ25" s="462"/>
      <c r="BR25" s="462"/>
      <c r="BS25" s="462"/>
      <c r="BT25" s="462"/>
      <c r="BU25" s="463"/>
      <c r="BV25" s="461">
        <v>1166966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6400</v>
      </c>
      <c r="R26" s="443"/>
      <c r="S26" s="443"/>
      <c r="T26" s="443"/>
      <c r="U26" s="443"/>
      <c r="V26" s="444"/>
      <c r="W26" s="508"/>
      <c r="X26" s="499"/>
      <c r="Y26" s="500"/>
      <c r="Z26" s="439" t="s">
        <v>178</v>
      </c>
      <c r="AA26" s="521"/>
      <c r="AB26" s="521"/>
      <c r="AC26" s="521"/>
      <c r="AD26" s="521"/>
      <c r="AE26" s="521"/>
      <c r="AF26" s="521"/>
      <c r="AG26" s="522"/>
      <c r="AH26" s="442">
        <v>6</v>
      </c>
      <c r="AI26" s="443"/>
      <c r="AJ26" s="443"/>
      <c r="AK26" s="443"/>
      <c r="AL26" s="444"/>
      <c r="AM26" s="442">
        <v>18486</v>
      </c>
      <c r="AN26" s="443"/>
      <c r="AO26" s="443"/>
      <c r="AP26" s="443"/>
      <c r="AQ26" s="443"/>
      <c r="AR26" s="444"/>
      <c r="AS26" s="442">
        <v>3081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4550</v>
      </c>
      <c r="R27" s="443"/>
      <c r="S27" s="443"/>
      <c r="T27" s="443"/>
      <c r="U27" s="443"/>
      <c r="V27" s="444"/>
      <c r="W27" s="508"/>
      <c r="X27" s="499"/>
      <c r="Y27" s="500"/>
      <c r="Z27" s="439" t="s">
        <v>181</v>
      </c>
      <c r="AA27" s="440"/>
      <c r="AB27" s="440"/>
      <c r="AC27" s="440"/>
      <c r="AD27" s="440"/>
      <c r="AE27" s="440"/>
      <c r="AF27" s="440"/>
      <c r="AG27" s="441"/>
      <c r="AH27" s="442">
        <v>38</v>
      </c>
      <c r="AI27" s="443"/>
      <c r="AJ27" s="443"/>
      <c r="AK27" s="443"/>
      <c r="AL27" s="444"/>
      <c r="AM27" s="442">
        <v>118167</v>
      </c>
      <c r="AN27" s="443"/>
      <c r="AO27" s="443"/>
      <c r="AP27" s="443"/>
      <c r="AQ27" s="443"/>
      <c r="AR27" s="444"/>
      <c r="AS27" s="442">
        <v>3110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500000</v>
      </c>
      <c r="BO27" s="470"/>
      <c r="BP27" s="470"/>
      <c r="BQ27" s="470"/>
      <c r="BR27" s="470"/>
      <c r="BS27" s="470"/>
      <c r="BT27" s="470"/>
      <c r="BU27" s="471"/>
      <c r="BV27" s="469">
        <v>500000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3800</v>
      </c>
      <c r="R28" s="443"/>
      <c r="S28" s="443"/>
      <c r="T28" s="443"/>
      <c r="U28" s="443"/>
      <c r="V28" s="444"/>
      <c r="W28" s="508"/>
      <c r="X28" s="499"/>
      <c r="Y28" s="500"/>
      <c r="Z28" s="439" t="s">
        <v>184</v>
      </c>
      <c r="AA28" s="440"/>
      <c r="AB28" s="440"/>
      <c r="AC28" s="440"/>
      <c r="AD28" s="440"/>
      <c r="AE28" s="440"/>
      <c r="AF28" s="440"/>
      <c r="AG28" s="441"/>
      <c r="AH28" s="442">
        <v>2</v>
      </c>
      <c r="AI28" s="443"/>
      <c r="AJ28" s="443"/>
      <c r="AK28" s="443"/>
      <c r="AL28" s="444"/>
      <c r="AM28" s="442" t="s">
        <v>185</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6668519</v>
      </c>
      <c r="BO28" s="462"/>
      <c r="BP28" s="462"/>
      <c r="BQ28" s="462"/>
      <c r="BR28" s="462"/>
      <c r="BS28" s="462"/>
      <c r="BT28" s="462"/>
      <c r="BU28" s="463"/>
      <c r="BV28" s="461">
        <v>6641723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18</v>
      </c>
      <c r="M29" s="443"/>
      <c r="N29" s="443"/>
      <c r="O29" s="443"/>
      <c r="P29" s="444"/>
      <c r="Q29" s="442">
        <v>3500</v>
      </c>
      <c r="R29" s="443"/>
      <c r="S29" s="443"/>
      <c r="T29" s="443"/>
      <c r="U29" s="443"/>
      <c r="V29" s="444"/>
      <c r="W29" s="509"/>
      <c r="X29" s="510"/>
      <c r="Y29" s="511"/>
      <c r="Z29" s="439" t="s">
        <v>188</v>
      </c>
      <c r="AA29" s="440"/>
      <c r="AB29" s="440"/>
      <c r="AC29" s="440"/>
      <c r="AD29" s="440"/>
      <c r="AE29" s="440"/>
      <c r="AF29" s="440"/>
      <c r="AG29" s="441"/>
      <c r="AH29" s="442">
        <v>320</v>
      </c>
      <c r="AI29" s="443"/>
      <c r="AJ29" s="443"/>
      <c r="AK29" s="443"/>
      <c r="AL29" s="444"/>
      <c r="AM29" s="442">
        <v>998547</v>
      </c>
      <c r="AN29" s="443"/>
      <c r="AO29" s="443"/>
      <c r="AP29" s="443"/>
      <c r="AQ29" s="443"/>
      <c r="AR29" s="444"/>
      <c r="AS29" s="442">
        <v>3120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818859</v>
      </c>
      <c r="BO29" s="467"/>
      <c r="BP29" s="467"/>
      <c r="BQ29" s="467"/>
      <c r="BR29" s="467"/>
      <c r="BS29" s="467"/>
      <c r="BT29" s="467"/>
      <c r="BU29" s="468"/>
      <c r="BV29" s="466">
        <v>909495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7294326</v>
      </c>
      <c r="BO30" s="470"/>
      <c r="BP30" s="470"/>
      <c r="BQ30" s="470"/>
      <c r="BR30" s="470"/>
      <c r="BS30" s="470"/>
      <c r="BT30" s="470"/>
      <c r="BU30" s="471"/>
      <c r="BV30" s="469">
        <v>7729267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井原市国民健康保険事業特別会計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井原市水道事業会計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井原市簡易水道事業特別会計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岡山県井原地区清掃施設組合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井原市土地開発公社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井原市住宅新築資金等貸付事業特別会計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井原市介護保険事業特別会計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井原市病院事業会計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井原市公共下水道事業特別会計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井原地区消防組合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井原鉄道株式会社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井原市美星地区畑地かんがい給水事業特別会計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井原市後期高齢者医療事業特別会計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井原市工業用水道事業会計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IF('各会計、関係団体の財政状況及び健全化判断比率'!B36="","",'各会計、関係団体の財政状況及び健全化判断比率'!B36)</f>
        <v>井原市産業団地開発事業特別会計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岡山県西部衛生施設組合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岡山県広域水道事業団</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岡山県後期高齢者医療広域連合（一般会計）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岡山県後期高齢者医療広域連合（後期高齢者医療特別会計）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岡山県市町村総合事務組合（一般会計）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岡山県市町村総合事務組合（貸付金特別会計）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岡山県市町村総合事務組合（拠出金事業特別会計）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岡山県市町村総合事務組合（交通災害共済特別会計）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72gmDVgDbukQocAj5Jk9kTihXriA7bKRAGGh2ybq9At6d+T0GQIRXXhvZbbB3jgCz2KBD+ryuToyV3oRLoWtlQ==" saltValue="MjaUH5Xoxsk83OeMOaqv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4682972</v>
      </c>
      <c r="S5" s="734"/>
      <c r="T5" s="734"/>
      <c r="U5" s="734"/>
      <c r="V5" s="734"/>
      <c r="W5" s="734"/>
      <c r="X5" s="734"/>
      <c r="Y5" s="777"/>
      <c r="Z5" s="795">
        <v>22</v>
      </c>
      <c r="AA5" s="795"/>
      <c r="AB5" s="795"/>
      <c r="AC5" s="795"/>
      <c r="AD5" s="796">
        <v>4530599</v>
      </c>
      <c r="AE5" s="796"/>
      <c r="AF5" s="796"/>
      <c r="AG5" s="796"/>
      <c r="AH5" s="796"/>
      <c r="AI5" s="796"/>
      <c r="AJ5" s="796"/>
      <c r="AK5" s="796"/>
      <c r="AL5" s="778">
        <v>37.700000000000003</v>
      </c>
      <c r="AM5" s="749"/>
      <c r="AN5" s="749"/>
      <c r="AO5" s="779"/>
      <c r="AP5" s="744" t="s">
        <v>228</v>
      </c>
      <c r="AQ5" s="745"/>
      <c r="AR5" s="745"/>
      <c r="AS5" s="745"/>
      <c r="AT5" s="745"/>
      <c r="AU5" s="745"/>
      <c r="AV5" s="745"/>
      <c r="AW5" s="745"/>
      <c r="AX5" s="745"/>
      <c r="AY5" s="745"/>
      <c r="AZ5" s="745"/>
      <c r="BA5" s="745"/>
      <c r="BB5" s="745"/>
      <c r="BC5" s="745"/>
      <c r="BD5" s="745"/>
      <c r="BE5" s="745"/>
      <c r="BF5" s="746"/>
      <c r="BG5" s="678">
        <v>4530599</v>
      </c>
      <c r="BH5" s="679"/>
      <c r="BI5" s="679"/>
      <c r="BJ5" s="679"/>
      <c r="BK5" s="679"/>
      <c r="BL5" s="679"/>
      <c r="BM5" s="679"/>
      <c r="BN5" s="680"/>
      <c r="BO5" s="715">
        <v>96.7</v>
      </c>
      <c r="BP5" s="715"/>
      <c r="BQ5" s="715"/>
      <c r="BR5" s="715"/>
      <c r="BS5" s="716">
        <v>58069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254261</v>
      </c>
      <c r="S6" s="679"/>
      <c r="T6" s="679"/>
      <c r="U6" s="679"/>
      <c r="V6" s="679"/>
      <c r="W6" s="679"/>
      <c r="X6" s="679"/>
      <c r="Y6" s="680"/>
      <c r="Z6" s="715">
        <v>1.2</v>
      </c>
      <c r="AA6" s="715"/>
      <c r="AB6" s="715"/>
      <c r="AC6" s="715"/>
      <c r="AD6" s="716">
        <v>254261</v>
      </c>
      <c r="AE6" s="716"/>
      <c r="AF6" s="716"/>
      <c r="AG6" s="716"/>
      <c r="AH6" s="716"/>
      <c r="AI6" s="716"/>
      <c r="AJ6" s="716"/>
      <c r="AK6" s="716"/>
      <c r="AL6" s="681">
        <v>2.1</v>
      </c>
      <c r="AM6" s="682"/>
      <c r="AN6" s="682"/>
      <c r="AO6" s="717"/>
      <c r="AP6" s="675" t="s">
        <v>233</v>
      </c>
      <c r="AQ6" s="676"/>
      <c r="AR6" s="676"/>
      <c r="AS6" s="676"/>
      <c r="AT6" s="676"/>
      <c r="AU6" s="676"/>
      <c r="AV6" s="676"/>
      <c r="AW6" s="676"/>
      <c r="AX6" s="676"/>
      <c r="AY6" s="676"/>
      <c r="AZ6" s="676"/>
      <c r="BA6" s="676"/>
      <c r="BB6" s="676"/>
      <c r="BC6" s="676"/>
      <c r="BD6" s="676"/>
      <c r="BE6" s="676"/>
      <c r="BF6" s="677"/>
      <c r="BG6" s="678">
        <v>4530599</v>
      </c>
      <c r="BH6" s="679"/>
      <c r="BI6" s="679"/>
      <c r="BJ6" s="679"/>
      <c r="BK6" s="679"/>
      <c r="BL6" s="679"/>
      <c r="BM6" s="679"/>
      <c r="BN6" s="680"/>
      <c r="BO6" s="715">
        <v>96.7</v>
      </c>
      <c r="BP6" s="715"/>
      <c r="BQ6" s="715"/>
      <c r="BR6" s="715"/>
      <c r="BS6" s="716">
        <v>58069</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204352</v>
      </c>
      <c r="CS6" s="679"/>
      <c r="CT6" s="679"/>
      <c r="CU6" s="679"/>
      <c r="CV6" s="679"/>
      <c r="CW6" s="679"/>
      <c r="CX6" s="679"/>
      <c r="CY6" s="680"/>
      <c r="CZ6" s="778">
        <v>1</v>
      </c>
      <c r="DA6" s="749"/>
      <c r="DB6" s="749"/>
      <c r="DC6" s="781"/>
      <c r="DD6" s="684" t="s">
        <v>175</v>
      </c>
      <c r="DE6" s="679"/>
      <c r="DF6" s="679"/>
      <c r="DG6" s="679"/>
      <c r="DH6" s="679"/>
      <c r="DI6" s="679"/>
      <c r="DJ6" s="679"/>
      <c r="DK6" s="679"/>
      <c r="DL6" s="679"/>
      <c r="DM6" s="679"/>
      <c r="DN6" s="679"/>
      <c r="DO6" s="679"/>
      <c r="DP6" s="680"/>
      <c r="DQ6" s="684">
        <v>204352</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4933</v>
      </c>
      <c r="S7" s="679"/>
      <c r="T7" s="679"/>
      <c r="U7" s="679"/>
      <c r="V7" s="679"/>
      <c r="W7" s="679"/>
      <c r="X7" s="679"/>
      <c r="Y7" s="680"/>
      <c r="Z7" s="715">
        <v>0</v>
      </c>
      <c r="AA7" s="715"/>
      <c r="AB7" s="715"/>
      <c r="AC7" s="715"/>
      <c r="AD7" s="716">
        <v>4933</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2109711</v>
      </c>
      <c r="BH7" s="679"/>
      <c r="BI7" s="679"/>
      <c r="BJ7" s="679"/>
      <c r="BK7" s="679"/>
      <c r="BL7" s="679"/>
      <c r="BM7" s="679"/>
      <c r="BN7" s="680"/>
      <c r="BO7" s="715">
        <v>45.1</v>
      </c>
      <c r="BP7" s="715"/>
      <c r="BQ7" s="715"/>
      <c r="BR7" s="715"/>
      <c r="BS7" s="716">
        <v>58069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2137980</v>
      </c>
      <c r="CS7" s="679"/>
      <c r="CT7" s="679"/>
      <c r="CU7" s="679"/>
      <c r="CV7" s="679"/>
      <c r="CW7" s="679"/>
      <c r="CX7" s="679"/>
      <c r="CY7" s="680"/>
      <c r="CZ7" s="715">
        <v>10.1</v>
      </c>
      <c r="DA7" s="715"/>
      <c r="DB7" s="715"/>
      <c r="DC7" s="715"/>
      <c r="DD7" s="684">
        <v>236722</v>
      </c>
      <c r="DE7" s="679"/>
      <c r="DF7" s="679"/>
      <c r="DG7" s="679"/>
      <c r="DH7" s="679"/>
      <c r="DI7" s="679"/>
      <c r="DJ7" s="679"/>
      <c r="DK7" s="679"/>
      <c r="DL7" s="679"/>
      <c r="DM7" s="679"/>
      <c r="DN7" s="679"/>
      <c r="DO7" s="679"/>
      <c r="DP7" s="680"/>
      <c r="DQ7" s="684">
        <v>1633522</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20353</v>
      </c>
      <c r="S8" s="679"/>
      <c r="T8" s="679"/>
      <c r="U8" s="679"/>
      <c r="V8" s="679"/>
      <c r="W8" s="679"/>
      <c r="X8" s="679"/>
      <c r="Y8" s="680"/>
      <c r="Z8" s="715">
        <v>0.1</v>
      </c>
      <c r="AA8" s="715"/>
      <c r="AB8" s="715"/>
      <c r="AC8" s="715"/>
      <c r="AD8" s="716">
        <v>20353</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69469</v>
      </c>
      <c r="BH8" s="679"/>
      <c r="BI8" s="679"/>
      <c r="BJ8" s="679"/>
      <c r="BK8" s="679"/>
      <c r="BL8" s="679"/>
      <c r="BM8" s="679"/>
      <c r="BN8" s="680"/>
      <c r="BO8" s="715">
        <v>1.5</v>
      </c>
      <c r="BP8" s="715"/>
      <c r="BQ8" s="715"/>
      <c r="BR8" s="715"/>
      <c r="BS8" s="684" t="s">
        <v>175</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6053163</v>
      </c>
      <c r="CS8" s="679"/>
      <c r="CT8" s="679"/>
      <c r="CU8" s="679"/>
      <c r="CV8" s="679"/>
      <c r="CW8" s="679"/>
      <c r="CX8" s="679"/>
      <c r="CY8" s="680"/>
      <c r="CZ8" s="715">
        <v>28.7</v>
      </c>
      <c r="DA8" s="715"/>
      <c r="DB8" s="715"/>
      <c r="DC8" s="715"/>
      <c r="DD8" s="684">
        <v>88055</v>
      </c>
      <c r="DE8" s="679"/>
      <c r="DF8" s="679"/>
      <c r="DG8" s="679"/>
      <c r="DH8" s="679"/>
      <c r="DI8" s="679"/>
      <c r="DJ8" s="679"/>
      <c r="DK8" s="679"/>
      <c r="DL8" s="679"/>
      <c r="DM8" s="679"/>
      <c r="DN8" s="679"/>
      <c r="DO8" s="679"/>
      <c r="DP8" s="680"/>
      <c r="DQ8" s="684">
        <v>3143548</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12482</v>
      </c>
      <c r="S9" s="679"/>
      <c r="T9" s="679"/>
      <c r="U9" s="679"/>
      <c r="V9" s="679"/>
      <c r="W9" s="679"/>
      <c r="X9" s="679"/>
      <c r="Y9" s="680"/>
      <c r="Z9" s="715">
        <v>0.1</v>
      </c>
      <c r="AA9" s="715"/>
      <c r="AB9" s="715"/>
      <c r="AC9" s="715"/>
      <c r="AD9" s="716">
        <v>12482</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1653669</v>
      </c>
      <c r="BH9" s="679"/>
      <c r="BI9" s="679"/>
      <c r="BJ9" s="679"/>
      <c r="BK9" s="679"/>
      <c r="BL9" s="679"/>
      <c r="BM9" s="679"/>
      <c r="BN9" s="680"/>
      <c r="BO9" s="715">
        <v>35.299999999999997</v>
      </c>
      <c r="BP9" s="715"/>
      <c r="BQ9" s="715"/>
      <c r="BR9" s="715"/>
      <c r="BS9" s="684" t="s">
        <v>138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2346080</v>
      </c>
      <c r="CS9" s="679"/>
      <c r="CT9" s="679"/>
      <c r="CU9" s="679"/>
      <c r="CV9" s="679"/>
      <c r="CW9" s="679"/>
      <c r="CX9" s="679"/>
      <c r="CY9" s="680"/>
      <c r="CZ9" s="715">
        <v>11.1</v>
      </c>
      <c r="DA9" s="715"/>
      <c r="DB9" s="715"/>
      <c r="DC9" s="715"/>
      <c r="DD9" s="684">
        <v>83240</v>
      </c>
      <c r="DE9" s="679"/>
      <c r="DF9" s="679"/>
      <c r="DG9" s="679"/>
      <c r="DH9" s="679"/>
      <c r="DI9" s="679"/>
      <c r="DJ9" s="679"/>
      <c r="DK9" s="679"/>
      <c r="DL9" s="679"/>
      <c r="DM9" s="679"/>
      <c r="DN9" s="679"/>
      <c r="DO9" s="679"/>
      <c r="DP9" s="680"/>
      <c r="DQ9" s="684">
        <v>2046004</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175</v>
      </c>
      <c r="S10" s="679"/>
      <c r="T10" s="679"/>
      <c r="U10" s="679"/>
      <c r="V10" s="679"/>
      <c r="W10" s="679"/>
      <c r="X10" s="679"/>
      <c r="Y10" s="680"/>
      <c r="Z10" s="715" t="s">
        <v>245</v>
      </c>
      <c r="AA10" s="715"/>
      <c r="AB10" s="715"/>
      <c r="AC10" s="715"/>
      <c r="AD10" s="716" t="s">
        <v>245</v>
      </c>
      <c r="AE10" s="716"/>
      <c r="AF10" s="716"/>
      <c r="AG10" s="716"/>
      <c r="AH10" s="716"/>
      <c r="AI10" s="716"/>
      <c r="AJ10" s="716"/>
      <c r="AK10" s="716"/>
      <c r="AL10" s="681" t="s">
        <v>175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93747</v>
      </c>
      <c r="BH10" s="679"/>
      <c r="BI10" s="679"/>
      <c r="BJ10" s="679"/>
      <c r="BK10" s="679"/>
      <c r="BL10" s="679"/>
      <c r="BM10" s="679"/>
      <c r="BN10" s="680"/>
      <c r="BO10" s="715">
        <v>2</v>
      </c>
      <c r="BP10" s="715"/>
      <c r="BQ10" s="715"/>
      <c r="BR10" s="715"/>
      <c r="BS10" s="684" t="s">
        <v>175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55261</v>
      </c>
      <c r="CS10" s="679"/>
      <c r="CT10" s="679"/>
      <c r="CU10" s="679"/>
      <c r="CV10" s="679"/>
      <c r="CW10" s="679"/>
      <c r="CX10" s="679"/>
      <c r="CY10" s="680"/>
      <c r="CZ10" s="715">
        <v>0.3</v>
      </c>
      <c r="DA10" s="715"/>
      <c r="DB10" s="715"/>
      <c r="DC10" s="715"/>
      <c r="DD10" s="684" t="s">
        <v>245</v>
      </c>
      <c r="DE10" s="679"/>
      <c r="DF10" s="679"/>
      <c r="DG10" s="679"/>
      <c r="DH10" s="679"/>
      <c r="DI10" s="679"/>
      <c r="DJ10" s="679"/>
      <c r="DK10" s="679"/>
      <c r="DL10" s="679"/>
      <c r="DM10" s="679"/>
      <c r="DN10" s="679"/>
      <c r="DO10" s="679"/>
      <c r="DP10" s="680"/>
      <c r="DQ10" s="684">
        <v>28243</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702840</v>
      </c>
      <c r="S11" s="679"/>
      <c r="T11" s="679"/>
      <c r="U11" s="679"/>
      <c r="V11" s="679"/>
      <c r="W11" s="679"/>
      <c r="X11" s="679"/>
      <c r="Y11" s="680"/>
      <c r="Z11" s="681">
        <v>3.3</v>
      </c>
      <c r="AA11" s="682"/>
      <c r="AB11" s="682"/>
      <c r="AC11" s="683"/>
      <c r="AD11" s="684">
        <v>702840</v>
      </c>
      <c r="AE11" s="679"/>
      <c r="AF11" s="679"/>
      <c r="AG11" s="679"/>
      <c r="AH11" s="679"/>
      <c r="AI11" s="679"/>
      <c r="AJ11" s="679"/>
      <c r="AK11" s="680"/>
      <c r="AL11" s="681">
        <v>5.8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292826</v>
      </c>
      <c r="BH11" s="679"/>
      <c r="BI11" s="679"/>
      <c r="BJ11" s="679"/>
      <c r="BK11" s="679"/>
      <c r="BL11" s="679"/>
      <c r="BM11" s="679"/>
      <c r="BN11" s="680"/>
      <c r="BO11" s="715">
        <v>6.3</v>
      </c>
      <c r="BP11" s="715"/>
      <c r="BQ11" s="715"/>
      <c r="BR11" s="715"/>
      <c r="BS11" s="684">
        <v>58069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604165</v>
      </c>
      <c r="CS11" s="679"/>
      <c r="CT11" s="679"/>
      <c r="CU11" s="679"/>
      <c r="CV11" s="679"/>
      <c r="CW11" s="679"/>
      <c r="CX11" s="679"/>
      <c r="CY11" s="680"/>
      <c r="CZ11" s="715">
        <v>2.9</v>
      </c>
      <c r="DA11" s="715"/>
      <c r="DB11" s="715"/>
      <c r="DC11" s="715"/>
      <c r="DD11" s="684">
        <v>236387</v>
      </c>
      <c r="DE11" s="679"/>
      <c r="DF11" s="679"/>
      <c r="DG11" s="679"/>
      <c r="DH11" s="679"/>
      <c r="DI11" s="679"/>
      <c r="DJ11" s="679"/>
      <c r="DK11" s="679"/>
      <c r="DL11" s="679"/>
      <c r="DM11" s="679"/>
      <c r="DN11" s="679"/>
      <c r="DO11" s="679"/>
      <c r="DP11" s="680"/>
      <c r="DQ11" s="684">
        <v>314368</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v>24821</v>
      </c>
      <c r="S12" s="679"/>
      <c r="T12" s="679"/>
      <c r="U12" s="679"/>
      <c r="V12" s="679"/>
      <c r="W12" s="679"/>
      <c r="X12" s="679"/>
      <c r="Y12" s="680"/>
      <c r="Z12" s="715">
        <v>0.1</v>
      </c>
      <c r="AA12" s="715"/>
      <c r="AB12" s="715"/>
      <c r="AC12" s="715"/>
      <c r="AD12" s="716">
        <v>24821</v>
      </c>
      <c r="AE12" s="716"/>
      <c r="AF12" s="716"/>
      <c r="AG12" s="716"/>
      <c r="AH12" s="716"/>
      <c r="AI12" s="716"/>
      <c r="AJ12" s="716"/>
      <c r="AK12" s="716"/>
      <c r="AL12" s="681">
        <v>0.2</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2062608</v>
      </c>
      <c r="BH12" s="679"/>
      <c r="BI12" s="679"/>
      <c r="BJ12" s="679"/>
      <c r="BK12" s="679"/>
      <c r="BL12" s="679"/>
      <c r="BM12" s="679"/>
      <c r="BN12" s="680"/>
      <c r="BO12" s="715">
        <v>44</v>
      </c>
      <c r="BP12" s="715"/>
      <c r="BQ12" s="715"/>
      <c r="BR12" s="715"/>
      <c r="BS12" s="684" t="s">
        <v>138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765291</v>
      </c>
      <c r="CS12" s="679"/>
      <c r="CT12" s="679"/>
      <c r="CU12" s="679"/>
      <c r="CV12" s="679"/>
      <c r="CW12" s="679"/>
      <c r="CX12" s="679"/>
      <c r="CY12" s="680"/>
      <c r="CZ12" s="715">
        <v>3.6</v>
      </c>
      <c r="DA12" s="715"/>
      <c r="DB12" s="715"/>
      <c r="DC12" s="715"/>
      <c r="DD12" s="684">
        <v>152833</v>
      </c>
      <c r="DE12" s="679"/>
      <c r="DF12" s="679"/>
      <c r="DG12" s="679"/>
      <c r="DH12" s="679"/>
      <c r="DI12" s="679"/>
      <c r="DJ12" s="679"/>
      <c r="DK12" s="679"/>
      <c r="DL12" s="679"/>
      <c r="DM12" s="679"/>
      <c r="DN12" s="679"/>
      <c r="DO12" s="679"/>
      <c r="DP12" s="680"/>
      <c r="DQ12" s="684">
        <v>588528</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175</v>
      </c>
      <c r="S13" s="679"/>
      <c r="T13" s="679"/>
      <c r="U13" s="679"/>
      <c r="V13" s="679"/>
      <c r="W13" s="679"/>
      <c r="X13" s="679"/>
      <c r="Y13" s="680"/>
      <c r="Z13" s="715" t="s">
        <v>245</v>
      </c>
      <c r="AA13" s="715"/>
      <c r="AB13" s="715"/>
      <c r="AC13" s="715"/>
      <c r="AD13" s="716" t="s">
        <v>245</v>
      </c>
      <c r="AE13" s="716"/>
      <c r="AF13" s="716"/>
      <c r="AG13" s="716"/>
      <c r="AH13" s="716"/>
      <c r="AI13" s="716"/>
      <c r="AJ13" s="716"/>
      <c r="AK13" s="716"/>
      <c r="AL13" s="681" t="s">
        <v>175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2060520</v>
      </c>
      <c r="BH13" s="679"/>
      <c r="BI13" s="679"/>
      <c r="BJ13" s="679"/>
      <c r="BK13" s="679"/>
      <c r="BL13" s="679"/>
      <c r="BM13" s="679"/>
      <c r="BN13" s="680"/>
      <c r="BO13" s="715">
        <v>44</v>
      </c>
      <c r="BP13" s="715"/>
      <c r="BQ13" s="715"/>
      <c r="BR13" s="715"/>
      <c r="BS13" s="684" t="s">
        <v>138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1863687</v>
      </c>
      <c r="CS13" s="679"/>
      <c r="CT13" s="679"/>
      <c r="CU13" s="679"/>
      <c r="CV13" s="679"/>
      <c r="CW13" s="679"/>
      <c r="CX13" s="679"/>
      <c r="CY13" s="680"/>
      <c r="CZ13" s="715">
        <v>8.8000000000000007</v>
      </c>
      <c r="DA13" s="715"/>
      <c r="DB13" s="715"/>
      <c r="DC13" s="715"/>
      <c r="DD13" s="684">
        <v>497649</v>
      </c>
      <c r="DE13" s="679"/>
      <c r="DF13" s="679"/>
      <c r="DG13" s="679"/>
      <c r="DH13" s="679"/>
      <c r="DI13" s="679"/>
      <c r="DJ13" s="679"/>
      <c r="DK13" s="679"/>
      <c r="DL13" s="679"/>
      <c r="DM13" s="679"/>
      <c r="DN13" s="679"/>
      <c r="DO13" s="679"/>
      <c r="DP13" s="680"/>
      <c r="DQ13" s="684">
        <v>1511527</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36777</v>
      </c>
      <c r="S14" s="679"/>
      <c r="T14" s="679"/>
      <c r="U14" s="679"/>
      <c r="V14" s="679"/>
      <c r="W14" s="679"/>
      <c r="X14" s="679"/>
      <c r="Y14" s="680"/>
      <c r="Z14" s="715">
        <v>0.2</v>
      </c>
      <c r="AA14" s="715"/>
      <c r="AB14" s="715"/>
      <c r="AC14" s="715"/>
      <c r="AD14" s="716">
        <v>36777</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157476</v>
      </c>
      <c r="BH14" s="679"/>
      <c r="BI14" s="679"/>
      <c r="BJ14" s="679"/>
      <c r="BK14" s="679"/>
      <c r="BL14" s="679"/>
      <c r="BM14" s="679"/>
      <c r="BN14" s="680"/>
      <c r="BO14" s="715">
        <v>3.4</v>
      </c>
      <c r="BP14" s="715"/>
      <c r="BQ14" s="715"/>
      <c r="BR14" s="715"/>
      <c r="BS14" s="684" t="s">
        <v>245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785118</v>
      </c>
      <c r="CS14" s="679"/>
      <c r="CT14" s="679"/>
      <c r="CU14" s="679"/>
      <c r="CV14" s="679"/>
      <c r="CW14" s="679"/>
      <c r="CX14" s="679"/>
      <c r="CY14" s="680"/>
      <c r="CZ14" s="715">
        <v>3.7</v>
      </c>
      <c r="DA14" s="715"/>
      <c r="DB14" s="715"/>
      <c r="DC14" s="715"/>
      <c r="DD14" s="684">
        <v>42671</v>
      </c>
      <c r="DE14" s="679"/>
      <c r="DF14" s="679"/>
      <c r="DG14" s="679"/>
      <c r="DH14" s="679"/>
      <c r="DI14" s="679"/>
      <c r="DJ14" s="679"/>
      <c r="DK14" s="679"/>
      <c r="DL14" s="679"/>
      <c r="DM14" s="679"/>
      <c r="DN14" s="679"/>
      <c r="DO14" s="679"/>
      <c r="DP14" s="680"/>
      <c r="DQ14" s="684">
        <v>736090</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175</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175</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199878</v>
      </c>
      <c r="BH15" s="679"/>
      <c r="BI15" s="679"/>
      <c r="BJ15" s="679"/>
      <c r="BK15" s="679"/>
      <c r="BL15" s="679"/>
      <c r="BM15" s="679"/>
      <c r="BN15" s="680"/>
      <c r="BO15" s="715">
        <v>4.3</v>
      </c>
      <c r="BP15" s="715"/>
      <c r="BQ15" s="715"/>
      <c r="BR15" s="715"/>
      <c r="BS15" s="684" t="s">
        <v>175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3630100</v>
      </c>
      <c r="CS15" s="679"/>
      <c r="CT15" s="679"/>
      <c r="CU15" s="679"/>
      <c r="CV15" s="679"/>
      <c r="CW15" s="679"/>
      <c r="CX15" s="679"/>
      <c r="CY15" s="680"/>
      <c r="CZ15" s="715">
        <v>17.2</v>
      </c>
      <c r="DA15" s="715"/>
      <c r="DB15" s="715"/>
      <c r="DC15" s="715"/>
      <c r="DD15" s="684">
        <v>1851650</v>
      </c>
      <c r="DE15" s="679"/>
      <c r="DF15" s="679"/>
      <c r="DG15" s="679"/>
      <c r="DH15" s="679"/>
      <c r="DI15" s="679"/>
      <c r="DJ15" s="679"/>
      <c r="DK15" s="679"/>
      <c r="DL15" s="679"/>
      <c r="DM15" s="679"/>
      <c r="DN15" s="679"/>
      <c r="DO15" s="679"/>
      <c r="DP15" s="680"/>
      <c r="DQ15" s="684">
        <v>1923773</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10377</v>
      </c>
      <c r="S16" s="679"/>
      <c r="T16" s="679"/>
      <c r="U16" s="679"/>
      <c r="V16" s="679"/>
      <c r="W16" s="679"/>
      <c r="X16" s="679"/>
      <c r="Y16" s="680"/>
      <c r="Z16" s="715">
        <v>0</v>
      </c>
      <c r="AA16" s="715"/>
      <c r="AB16" s="715"/>
      <c r="AC16" s="715"/>
      <c r="AD16" s="716">
        <v>10377</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v>926</v>
      </c>
      <c r="BH16" s="679"/>
      <c r="BI16" s="679"/>
      <c r="BJ16" s="679"/>
      <c r="BK16" s="679"/>
      <c r="BL16" s="679"/>
      <c r="BM16" s="679"/>
      <c r="BN16" s="680"/>
      <c r="BO16" s="715">
        <v>0</v>
      </c>
      <c r="BP16" s="715"/>
      <c r="BQ16" s="715"/>
      <c r="BR16" s="715"/>
      <c r="BS16" s="684" t="s">
        <v>138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702020</v>
      </c>
      <c r="CS16" s="679"/>
      <c r="CT16" s="679"/>
      <c r="CU16" s="679"/>
      <c r="CV16" s="679"/>
      <c r="CW16" s="679"/>
      <c r="CX16" s="679"/>
      <c r="CY16" s="680"/>
      <c r="CZ16" s="715">
        <v>3.3</v>
      </c>
      <c r="DA16" s="715"/>
      <c r="DB16" s="715"/>
      <c r="DC16" s="715"/>
      <c r="DD16" s="684" t="s">
        <v>175</v>
      </c>
      <c r="DE16" s="679"/>
      <c r="DF16" s="679"/>
      <c r="DG16" s="679"/>
      <c r="DH16" s="679"/>
      <c r="DI16" s="679"/>
      <c r="DJ16" s="679"/>
      <c r="DK16" s="679"/>
      <c r="DL16" s="679"/>
      <c r="DM16" s="679"/>
      <c r="DN16" s="679"/>
      <c r="DO16" s="679"/>
      <c r="DP16" s="680"/>
      <c r="DQ16" s="684">
        <v>133696</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77007</v>
      </c>
      <c r="S17" s="679"/>
      <c r="T17" s="679"/>
      <c r="U17" s="679"/>
      <c r="V17" s="679"/>
      <c r="W17" s="679"/>
      <c r="X17" s="679"/>
      <c r="Y17" s="680"/>
      <c r="Z17" s="715">
        <v>0.4</v>
      </c>
      <c r="AA17" s="715"/>
      <c r="AB17" s="715"/>
      <c r="AC17" s="715"/>
      <c r="AD17" s="716">
        <v>77007</v>
      </c>
      <c r="AE17" s="716"/>
      <c r="AF17" s="716"/>
      <c r="AG17" s="716"/>
      <c r="AH17" s="716"/>
      <c r="AI17" s="716"/>
      <c r="AJ17" s="716"/>
      <c r="AK17" s="716"/>
      <c r="AL17" s="681">
        <v>0.6</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138</v>
      </c>
      <c r="BP17" s="715"/>
      <c r="BQ17" s="715"/>
      <c r="BR17" s="715"/>
      <c r="BS17" s="684" t="s">
        <v>175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1971860</v>
      </c>
      <c r="CS17" s="679"/>
      <c r="CT17" s="679"/>
      <c r="CU17" s="679"/>
      <c r="CV17" s="679"/>
      <c r="CW17" s="679"/>
      <c r="CX17" s="679"/>
      <c r="CY17" s="680"/>
      <c r="CZ17" s="715">
        <v>9.3000000000000007</v>
      </c>
      <c r="DA17" s="715"/>
      <c r="DB17" s="715"/>
      <c r="DC17" s="715"/>
      <c r="DD17" s="684" t="s">
        <v>245</v>
      </c>
      <c r="DE17" s="679"/>
      <c r="DF17" s="679"/>
      <c r="DG17" s="679"/>
      <c r="DH17" s="679"/>
      <c r="DI17" s="679"/>
      <c r="DJ17" s="679"/>
      <c r="DK17" s="679"/>
      <c r="DL17" s="679"/>
      <c r="DM17" s="679"/>
      <c r="DN17" s="679"/>
      <c r="DO17" s="679"/>
      <c r="DP17" s="680"/>
      <c r="DQ17" s="684">
        <v>1956556</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25102</v>
      </c>
      <c r="S18" s="679"/>
      <c r="T18" s="679"/>
      <c r="U18" s="679"/>
      <c r="V18" s="679"/>
      <c r="W18" s="679"/>
      <c r="X18" s="679"/>
      <c r="Y18" s="680"/>
      <c r="Z18" s="715">
        <v>0.1</v>
      </c>
      <c r="AA18" s="715"/>
      <c r="AB18" s="715"/>
      <c r="AC18" s="715"/>
      <c r="AD18" s="716">
        <v>25102</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175</v>
      </c>
      <c r="CS18" s="679"/>
      <c r="CT18" s="679"/>
      <c r="CU18" s="679"/>
      <c r="CV18" s="679"/>
      <c r="CW18" s="679"/>
      <c r="CX18" s="679"/>
      <c r="CY18" s="680"/>
      <c r="CZ18" s="715" t="s">
        <v>138</v>
      </c>
      <c r="DA18" s="715"/>
      <c r="DB18" s="715"/>
      <c r="DC18" s="715"/>
      <c r="DD18" s="684" t="s">
        <v>245</v>
      </c>
      <c r="DE18" s="679"/>
      <c r="DF18" s="679"/>
      <c r="DG18" s="679"/>
      <c r="DH18" s="679"/>
      <c r="DI18" s="679"/>
      <c r="DJ18" s="679"/>
      <c r="DK18" s="679"/>
      <c r="DL18" s="679"/>
      <c r="DM18" s="679"/>
      <c r="DN18" s="679"/>
      <c r="DO18" s="679"/>
      <c r="DP18" s="680"/>
      <c r="DQ18" s="684" t="s">
        <v>175</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5133</v>
      </c>
      <c r="S19" s="679"/>
      <c r="T19" s="679"/>
      <c r="U19" s="679"/>
      <c r="V19" s="679"/>
      <c r="W19" s="679"/>
      <c r="X19" s="679"/>
      <c r="Y19" s="680"/>
      <c r="Z19" s="715">
        <v>0</v>
      </c>
      <c r="AA19" s="715"/>
      <c r="AB19" s="715"/>
      <c r="AC19" s="715"/>
      <c r="AD19" s="716">
        <v>5133</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152373</v>
      </c>
      <c r="BH19" s="679"/>
      <c r="BI19" s="679"/>
      <c r="BJ19" s="679"/>
      <c r="BK19" s="679"/>
      <c r="BL19" s="679"/>
      <c r="BM19" s="679"/>
      <c r="BN19" s="680"/>
      <c r="BO19" s="715">
        <v>3.3</v>
      </c>
      <c r="BP19" s="715"/>
      <c r="BQ19" s="715"/>
      <c r="BR19" s="715"/>
      <c r="BS19" s="684" t="s">
        <v>175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245</v>
      </c>
      <c r="DA19" s="715"/>
      <c r="DB19" s="715"/>
      <c r="DC19" s="715"/>
      <c r="DD19" s="684" t="s">
        <v>175</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1243</v>
      </c>
      <c r="S20" s="679"/>
      <c r="T20" s="679"/>
      <c r="U20" s="679"/>
      <c r="V20" s="679"/>
      <c r="W20" s="679"/>
      <c r="X20" s="679"/>
      <c r="Y20" s="680"/>
      <c r="Z20" s="715">
        <v>0</v>
      </c>
      <c r="AA20" s="715"/>
      <c r="AB20" s="715"/>
      <c r="AC20" s="715"/>
      <c r="AD20" s="716">
        <v>1243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152373</v>
      </c>
      <c r="BH20" s="679"/>
      <c r="BI20" s="679"/>
      <c r="BJ20" s="679"/>
      <c r="BK20" s="679"/>
      <c r="BL20" s="679"/>
      <c r="BM20" s="679"/>
      <c r="BN20" s="680"/>
      <c r="BO20" s="715">
        <v>3.3</v>
      </c>
      <c r="BP20" s="715"/>
      <c r="BQ20" s="715"/>
      <c r="BR20" s="715"/>
      <c r="BS20" s="684" t="s">
        <v>175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21119077</v>
      </c>
      <c r="CS20" s="679"/>
      <c r="CT20" s="679"/>
      <c r="CU20" s="679"/>
      <c r="CV20" s="679"/>
      <c r="CW20" s="679"/>
      <c r="CX20" s="679"/>
      <c r="CY20" s="680"/>
      <c r="CZ20" s="715">
        <v>100</v>
      </c>
      <c r="DA20" s="715"/>
      <c r="DB20" s="715"/>
      <c r="DC20" s="715"/>
      <c r="DD20" s="684">
        <v>3189207</v>
      </c>
      <c r="DE20" s="679"/>
      <c r="DF20" s="679"/>
      <c r="DG20" s="679"/>
      <c r="DH20" s="679"/>
      <c r="DI20" s="679"/>
      <c r="DJ20" s="679"/>
      <c r="DK20" s="679"/>
      <c r="DL20" s="679"/>
      <c r="DM20" s="679"/>
      <c r="DN20" s="679"/>
      <c r="DO20" s="679"/>
      <c r="DP20" s="680"/>
      <c r="DQ20" s="684">
        <v>14220207</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45529</v>
      </c>
      <c r="S21" s="679"/>
      <c r="T21" s="679"/>
      <c r="U21" s="679"/>
      <c r="V21" s="679"/>
      <c r="W21" s="679"/>
      <c r="X21" s="679"/>
      <c r="Y21" s="680"/>
      <c r="Z21" s="715">
        <v>0.2</v>
      </c>
      <c r="AA21" s="715"/>
      <c r="AB21" s="715"/>
      <c r="AC21" s="715"/>
      <c r="AD21" s="716">
        <v>45529</v>
      </c>
      <c r="AE21" s="716"/>
      <c r="AF21" s="716"/>
      <c r="AG21" s="716"/>
      <c r="AH21" s="716"/>
      <c r="AI21" s="716"/>
      <c r="AJ21" s="716"/>
      <c r="AK21" s="716"/>
      <c r="AL21" s="681">
        <v>0.4</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175</v>
      </c>
      <c r="BH21" s="679"/>
      <c r="BI21" s="679"/>
      <c r="BJ21" s="679"/>
      <c r="BK21" s="679"/>
      <c r="BL21" s="679"/>
      <c r="BM21" s="679"/>
      <c r="BN21" s="680"/>
      <c r="BO21" s="715" t="s">
        <v>245</v>
      </c>
      <c r="BP21" s="715"/>
      <c r="BQ21" s="715"/>
      <c r="BR21" s="715"/>
      <c r="BS21" s="684" t="s">
        <v>245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7165545</v>
      </c>
      <c r="S22" s="679"/>
      <c r="T22" s="679"/>
      <c r="U22" s="679"/>
      <c r="V22" s="679"/>
      <c r="W22" s="679"/>
      <c r="X22" s="679"/>
      <c r="Y22" s="680"/>
      <c r="Z22" s="715">
        <v>33.700000000000003</v>
      </c>
      <c r="AA22" s="715"/>
      <c r="AB22" s="715"/>
      <c r="AC22" s="715"/>
      <c r="AD22" s="716">
        <v>6262011</v>
      </c>
      <c r="AE22" s="716"/>
      <c r="AF22" s="716"/>
      <c r="AG22" s="716"/>
      <c r="AH22" s="716"/>
      <c r="AI22" s="716"/>
      <c r="AJ22" s="716"/>
      <c r="AK22" s="716"/>
      <c r="AL22" s="681">
        <v>52.1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175</v>
      </c>
      <c r="BP22" s="715"/>
      <c r="BQ22" s="715"/>
      <c r="BR22" s="715"/>
      <c r="BS22" s="684" t="s">
        <v>175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6262011</v>
      </c>
      <c r="S23" s="679"/>
      <c r="T23" s="679"/>
      <c r="U23" s="679"/>
      <c r="V23" s="679"/>
      <c r="W23" s="679"/>
      <c r="X23" s="679"/>
      <c r="Y23" s="680"/>
      <c r="Z23" s="715">
        <v>29.5</v>
      </c>
      <c r="AA23" s="715"/>
      <c r="AB23" s="715"/>
      <c r="AC23" s="715"/>
      <c r="AD23" s="716">
        <v>6262011</v>
      </c>
      <c r="AE23" s="716"/>
      <c r="AF23" s="716"/>
      <c r="AG23" s="716"/>
      <c r="AH23" s="716"/>
      <c r="AI23" s="716"/>
      <c r="AJ23" s="716"/>
      <c r="AK23" s="716"/>
      <c r="AL23" s="681">
        <v>52.1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152373</v>
      </c>
      <c r="BH23" s="679"/>
      <c r="BI23" s="679"/>
      <c r="BJ23" s="679"/>
      <c r="BK23" s="679"/>
      <c r="BL23" s="679"/>
      <c r="BM23" s="679"/>
      <c r="BN23" s="680"/>
      <c r="BO23" s="715">
        <v>3.3</v>
      </c>
      <c r="BP23" s="715"/>
      <c r="BQ23" s="715"/>
      <c r="BR23" s="715"/>
      <c r="BS23" s="684" t="s">
        <v>175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903522</v>
      </c>
      <c r="S24" s="679"/>
      <c r="T24" s="679"/>
      <c r="U24" s="679"/>
      <c r="V24" s="679"/>
      <c r="W24" s="679"/>
      <c r="X24" s="679"/>
      <c r="Y24" s="680"/>
      <c r="Z24" s="715">
        <v>4.3</v>
      </c>
      <c r="AA24" s="715"/>
      <c r="AB24" s="715"/>
      <c r="AC24" s="715"/>
      <c r="AD24" s="716" t="s">
        <v>138</v>
      </c>
      <c r="AE24" s="716"/>
      <c r="AF24" s="716"/>
      <c r="AG24" s="716"/>
      <c r="AH24" s="716"/>
      <c r="AI24" s="716"/>
      <c r="AJ24" s="716"/>
      <c r="AK24" s="716"/>
      <c r="AL24" s="681" t="s">
        <v>138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175</v>
      </c>
      <c r="BH24" s="679"/>
      <c r="BI24" s="679"/>
      <c r="BJ24" s="679"/>
      <c r="BK24" s="679"/>
      <c r="BL24" s="679"/>
      <c r="BM24" s="679"/>
      <c r="BN24" s="680"/>
      <c r="BO24" s="715" t="s">
        <v>175</v>
      </c>
      <c r="BP24" s="715"/>
      <c r="BQ24" s="715"/>
      <c r="BR24" s="715"/>
      <c r="BS24" s="684" t="s">
        <v>175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7833857</v>
      </c>
      <c r="CS24" s="734"/>
      <c r="CT24" s="734"/>
      <c r="CU24" s="734"/>
      <c r="CV24" s="734"/>
      <c r="CW24" s="734"/>
      <c r="CX24" s="734"/>
      <c r="CY24" s="777"/>
      <c r="CZ24" s="778">
        <v>37.1</v>
      </c>
      <c r="DA24" s="749"/>
      <c r="DB24" s="749"/>
      <c r="DC24" s="781"/>
      <c r="DD24" s="776">
        <v>5194211</v>
      </c>
      <c r="DE24" s="734"/>
      <c r="DF24" s="734"/>
      <c r="DG24" s="734"/>
      <c r="DH24" s="734"/>
      <c r="DI24" s="734"/>
      <c r="DJ24" s="734"/>
      <c r="DK24" s="777"/>
      <c r="DL24" s="776">
        <v>5118978</v>
      </c>
      <c r="DM24" s="734"/>
      <c r="DN24" s="734"/>
      <c r="DO24" s="734"/>
      <c r="DP24" s="734"/>
      <c r="DQ24" s="734"/>
      <c r="DR24" s="734"/>
      <c r="DS24" s="734"/>
      <c r="DT24" s="734"/>
      <c r="DU24" s="734"/>
      <c r="DV24" s="777"/>
      <c r="DW24" s="778">
        <v>41</v>
      </c>
      <c r="DX24" s="749"/>
      <c r="DY24" s="749"/>
      <c r="DZ24" s="749"/>
      <c r="EA24" s="749"/>
      <c r="EB24" s="749"/>
      <c r="EC24" s="779"/>
    </row>
    <row r="25" spans="2:133" ht="11.25" customHeight="1">
      <c r="B25" s="675" t="s">
        <v>293</v>
      </c>
      <c r="C25" s="676"/>
      <c r="D25" s="676"/>
      <c r="E25" s="676"/>
      <c r="F25" s="676"/>
      <c r="G25" s="676"/>
      <c r="H25" s="676"/>
      <c r="I25" s="676"/>
      <c r="J25" s="676"/>
      <c r="K25" s="676"/>
      <c r="L25" s="676"/>
      <c r="M25" s="676"/>
      <c r="N25" s="676"/>
      <c r="O25" s="676"/>
      <c r="P25" s="676"/>
      <c r="Q25" s="677"/>
      <c r="R25" s="678">
        <v>12</v>
      </c>
      <c r="S25" s="679"/>
      <c r="T25" s="679"/>
      <c r="U25" s="679"/>
      <c r="V25" s="679"/>
      <c r="W25" s="679"/>
      <c r="X25" s="679"/>
      <c r="Y25" s="680"/>
      <c r="Z25" s="715">
        <v>0</v>
      </c>
      <c r="AA25" s="715"/>
      <c r="AB25" s="715"/>
      <c r="AC25" s="715"/>
      <c r="AD25" s="716" t="s">
        <v>245</v>
      </c>
      <c r="AE25" s="716"/>
      <c r="AF25" s="716"/>
      <c r="AG25" s="716"/>
      <c r="AH25" s="716"/>
      <c r="AI25" s="716"/>
      <c r="AJ25" s="716"/>
      <c r="AK25" s="716"/>
      <c r="AL25" s="681" t="s">
        <v>175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245</v>
      </c>
      <c r="BP25" s="715"/>
      <c r="BQ25" s="715"/>
      <c r="BR25" s="715"/>
      <c r="BS25" s="684" t="s">
        <v>245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2622403</v>
      </c>
      <c r="CS25" s="697"/>
      <c r="CT25" s="697"/>
      <c r="CU25" s="697"/>
      <c r="CV25" s="697"/>
      <c r="CW25" s="697"/>
      <c r="CX25" s="697"/>
      <c r="CY25" s="698"/>
      <c r="CZ25" s="681">
        <v>12.4</v>
      </c>
      <c r="DA25" s="699"/>
      <c r="DB25" s="699"/>
      <c r="DC25" s="700"/>
      <c r="DD25" s="684">
        <v>2373273</v>
      </c>
      <c r="DE25" s="697"/>
      <c r="DF25" s="697"/>
      <c r="DG25" s="697"/>
      <c r="DH25" s="697"/>
      <c r="DI25" s="697"/>
      <c r="DJ25" s="697"/>
      <c r="DK25" s="698"/>
      <c r="DL25" s="684">
        <v>2323420</v>
      </c>
      <c r="DM25" s="697"/>
      <c r="DN25" s="697"/>
      <c r="DO25" s="697"/>
      <c r="DP25" s="697"/>
      <c r="DQ25" s="697"/>
      <c r="DR25" s="697"/>
      <c r="DS25" s="697"/>
      <c r="DT25" s="697"/>
      <c r="DU25" s="697"/>
      <c r="DV25" s="698"/>
      <c r="DW25" s="681">
        <v>18.600000000000001</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12992368</v>
      </c>
      <c r="S26" s="679"/>
      <c r="T26" s="679"/>
      <c r="U26" s="679"/>
      <c r="V26" s="679"/>
      <c r="W26" s="679"/>
      <c r="X26" s="679"/>
      <c r="Y26" s="680"/>
      <c r="Z26" s="715">
        <v>61.2</v>
      </c>
      <c r="AA26" s="715"/>
      <c r="AB26" s="715"/>
      <c r="AC26" s="715"/>
      <c r="AD26" s="716">
        <v>11936461</v>
      </c>
      <c r="AE26" s="716"/>
      <c r="AF26" s="716"/>
      <c r="AG26" s="716"/>
      <c r="AH26" s="716"/>
      <c r="AI26" s="716"/>
      <c r="AJ26" s="716"/>
      <c r="AK26" s="716"/>
      <c r="AL26" s="681">
        <v>99.3</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175</v>
      </c>
      <c r="BP26" s="715"/>
      <c r="BQ26" s="715"/>
      <c r="BR26" s="715"/>
      <c r="BS26" s="684" t="s">
        <v>245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1734414</v>
      </c>
      <c r="CS26" s="679"/>
      <c r="CT26" s="679"/>
      <c r="CU26" s="679"/>
      <c r="CV26" s="679"/>
      <c r="CW26" s="679"/>
      <c r="CX26" s="679"/>
      <c r="CY26" s="680"/>
      <c r="CZ26" s="681">
        <v>8.1999999999999993</v>
      </c>
      <c r="DA26" s="699"/>
      <c r="DB26" s="699"/>
      <c r="DC26" s="700"/>
      <c r="DD26" s="684">
        <v>1505497</v>
      </c>
      <c r="DE26" s="679"/>
      <c r="DF26" s="679"/>
      <c r="DG26" s="679"/>
      <c r="DH26" s="679"/>
      <c r="DI26" s="679"/>
      <c r="DJ26" s="679"/>
      <c r="DK26" s="680"/>
      <c r="DL26" s="684" t="s">
        <v>175</v>
      </c>
      <c r="DM26" s="679"/>
      <c r="DN26" s="679"/>
      <c r="DO26" s="679"/>
      <c r="DP26" s="679"/>
      <c r="DQ26" s="679"/>
      <c r="DR26" s="679"/>
      <c r="DS26" s="679"/>
      <c r="DT26" s="679"/>
      <c r="DU26" s="679"/>
      <c r="DV26" s="680"/>
      <c r="DW26" s="681" t="s">
        <v>175</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4541</v>
      </c>
      <c r="S27" s="679"/>
      <c r="T27" s="679"/>
      <c r="U27" s="679"/>
      <c r="V27" s="679"/>
      <c r="W27" s="679"/>
      <c r="X27" s="679"/>
      <c r="Y27" s="680"/>
      <c r="Z27" s="715">
        <v>0</v>
      </c>
      <c r="AA27" s="715"/>
      <c r="AB27" s="715"/>
      <c r="AC27" s="715"/>
      <c r="AD27" s="716">
        <v>4541</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4682972</v>
      </c>
      <c r="BH27" s="679"/>
      <c r="BI27" s="679"/>
      <c r="BJ27" s="679"/>
      <c r="BK27" s="679"/>
      <c r="BL27" s="679"/>
      <c r="BM27" s="679"/>
      <c r="BN27" s="680"/>
      <c r="BO27" s="715">
        <v>100</v>
      </c>
      <c r="BP27" s="715"/>
      <c r="BQ27" s="715"/>
      <c r="BR27" s="715"/>
      <c r="BS27" s="684">
        <v>58069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3239594</v>
      </c>
      <c r="CS27" s="697"/>
      <c r="CT27" s="697"/>
      <c r="CU27" s="697"/>
      <c r="CV27" s="697"/>
      <c r="CW27" s="697"/>
      <c r="CX27" s="697"/>
      <c r="CY27" s="698"/>
      <c r="CZ27" s="681">
        <v>15.3</v>
      </c>
      <c r="DA27" s="699"/>
      <c r="DB27" s="699"/>
      <c r="DC27" s="700"/>
      <c r="DD27" s="684">
        <v>864382</v>
      </c>
      <c r="DE27" s="697"/>
      <c r="DF27" s="697"/>
      <c r="DG27" s="697"/>
      <c r="DH27" s="697"/>
      <c r="DI27" s="697"/>
      <c r="DJ27" s="697"/>
      <c r="DK27" s="698"/>
      <c r="DL27" s="684">
        <v>839002</v>
      </c>
      <c r="DM27" s="697"/>
      <c r="DN27" s="697"/>
      <c r="DO27" s="697"/>
      <c r="DP27" s="697"/>
      <c r="DQ27" s="697"/>
      <c r="DR27" s="697"/>
      <c r="DS27" s="697"/>
      <c r="DT27" s="697"/>
      <c r="DU27" s="697"/>
      <c r="DV27" s="698"/>
      <c r="DW27" s="681">
        <v>6.7</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179972</v>
      </c>
      <c r="S28" s="679"/>
      <c r="T28" s="679"/>
      <c r="U28" s="679"/>
      <c r="V28" s="679"/>
      <c r="W28" s="679"/>
      <c r="X28" s="679"/>
      <c r="Y28" s="680"/>
      <c r="Z28" s="715">
        <v>0.8</v>
      </c>
      <c r="AA28" s="715"/>
      <c r="AB28" s="715"/>
      <c r="AC28" s="715"/>
      <c r="AD28" s="716" t="s">
        <v>245</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1971860</v>
      </c>
      <c r="CS28" s="679"/>
      <c r="CT28" s="679"/>
      <c r="CU28" s="679"/>
      <c r="CV28" s="679"/>
      <c r="CW28" s="679"/>
      <c r="CX28" s="679"/>
      <c r="CY28" s="680"/>
      <c r="CZ28" s="681">
        <v>9.3000000000000007</v>
      </c>
      <c r="DA28" s="699"/>
      <c r="DB28" s="699"/>
      <c r="DC28" s="700"/>
      <c r="DD28" s="684">
        <v>1956556</v>
      </c>
      <c r="DE28" s="679"/>
      <c r="DF28" s="679"/>
      <c r="DG28" s="679"/>
      <c r="DH28" s="679"/>
      <c r="DI28" s="679"/>
      <c r="DJ28" s="679"/>
      <c r="DK28" s="680"/>
      <c r="DL28" s="684">
        <v>1956556</v>
      </c>
      <c r="DM28" s="679"/>
      <c r="DN28" s="679"/>
      <c r="DO28" s="679"/>
      <c r="DP28" s="679"/>
      <c r="DQ28" s="679"/>
      <c r="DR28" s="679"/>
      <c r="DS28" s="679"/>
      <c r="DT28" s="679"/>
      <c r="DU28" s="679"/>
      <c r="DV28" s="680"/>
      <c r="DW28" s="681">
        <v>15.7</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224948</v>
      </c>
      <c r="S29" s="679"/>
      <c r="T29" s="679"/>
      <c r="U29" s="679"/>
      <c r="V29" s="679"/>
      <c r="W29" s="679"/>
      <c r="X29" s="679"/>
      <c r="Y29" s="680"/>
      <c r="Z29" s="715">
        <v>1.1000000000000001</v>
      </c>
      <c r="AA29" s="715"/>
      <c r="AB29" s="715"/>
      <c r="AC29" s="715"/>
      <c r="AD29" s="716">
        <v>19170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1971706</v>
      </c>
      <c r="CS29" s="697"/>
      <c r="CT29" s="697"/>
      <c r="CU29" s="697"/>
      <c r="CV29" s="697"/>
      <c r="CW29" s="697"/>
      <c r="CX29" s="697"/>
      <c r="CY29" s="698"/>
      <c r="CZ29" s="681">
        <v>9.3000000000000007</v>
      </c>
      <c r="DA29" s="699"/>
      <c r="DB29" s="699"/>
      <c r="DC29" s="700"/>
      <c r="DD29" s="684">
        <v>1956402</v>
      </c>
      <c r="DE29" s="697"/>
      <c r="DF29" s="697"/>
      <c r="DG29" s="697"/>
      <c r="DH29" s="697"/>
      <c r="DI29" s="697"/>
      <c r="DJ29" s="697"/>
      <c r="DK29" s="698"/>
      <c r="DL29" s="684">
        <v>1956402</v>
      </c>
      <c r="DM29" s="697"/>
      <c r="DN29" s="697"/>
      <c r="DO29" s="697"/>
      <c r="DP29" s="697"/>
      <c r="DQ29" s="697"/>
      <c r="DR29" s="697"/>
      <c r="DS29" s="697"/>
      <c r="DT29" s="697"/>
      <c r="DU29" s="697"/>
      <c r="DV29" s="698"/>
      <c r="DW29" s="681">
        <v>15.7</v>
      </c>
      <c r="DX29" s="699"/>
      <c r="DY29" s="699"/>
      <c r="DZ29" s="699"/>
      <c r="EA29" s="699"/>
      <c r="EB29" s="699"/>
      <c r="EC29" s="714"/>
    </row>
    <row r="30" spans="2:133" ht="11.25" customHeight="1">
      <c r="B30" s="675" t="s">
        <v>307</v>
      </c>
      <c r="C30" s="676"/>
      <c r="D30" s="676"/>
      <c r="E30" s="676"/>
      <c r="F30" s="676"/>
      <c r="G30" s="676"/>
      <c r="H30" s="676"/>
      <c r="I30" s="676"/>
      <c r="J30" s="676"/>
      <c r="K30" s="676"/>
      <c r="L30" s="676"/>
      <c r="M30" s="676"/>
      <c r="N30" s="676"/>
      <c r="O30" s="676"/>
      <c r="P30" s="676"/>
      <c r="Q30" s="677"/>
      <c r="R30" s="678">
        <v>82485</v>
      </c>
      <c r="S30" s="679"/>
      <c r="T30" s="679"/>
      <c r="U30" s="679"/>
      <c r="V30" s="679"/>
      <c r="W30" s="679"/>
      <c r="X30" s="679"/>
      <c r="Y30" s="680"/>
      <c r="Z30" s="715">
        <v>0.4</v>
      </c>
      <c r="AA30" s="715"/>
      <c r="AB30" s="715"/>
      <c r="AC30" s="715"/>
      <c r="AD30" s="716" t="s">
        <v>175</v>
      </c>
      <c r="AE30" s="716"/>
      <c r="AF30" s="716"/>
      <c r="AG30" s="716"/>
      <c r="AH30" s="716"/>
      <c r="AI30" s="716"/>
      <c r="AJ30" s="716"/>
      <c r="AK30" s="716"/>
      <c r="AL30" s="681" t="s">
        <v>245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1887966</v>
      </c>
      <c r="CS30" s="679"/>
      <c r="CT30" s="679"/>
      <c r="CU30" s="679"/>
      <c r="CV30" s="679"/>
      <c r="CW30" s="679"/>
      <c r="CX30" s="679"/>
      <c r="CY30" s="680"/>
      <c r="CZ30" s="681">
        <v>8.9</v>
      </c>
      <c r="DA30" s="699"/>
      <c r="DB30" s="699"/>
      <c r="DC30" s="700"/>
      <c r="DD30" s="684">
        <v>1873366</v>
      </c>
      <c r="DE30" s="679"/>
      <c r="DF30" s="679"/>
      <c r="DG30" s="679"/>
      <c r="DH30" s="679"/>
      <c r="DI30" s="679"/>
      <c r="DJ30" s="679"/>
      <c r="DK30" s="680"/>
      <c r="DL30" s="684">
        <v>1873366</v>
      </c>
      <c r="DM30" s="679"/>
      <c r="DN30" s="679"/>
      <c r="DO30" s="679"/>
      <c r="DP30" s="679"/>
      <c r="DQ30" s="679"/>
      <c r="DR30" s="679"/>
      <c r="DS30" s="679"/>
      <c r="DT30" s="679"/>
      <c r="DU30" s="679"/>
      <c r="DV30" s="680"/>
      <c r="DW30" s="681">
        <v>15</v>
      </c>
      <c r="DX30" s="699"/>
      <c r="DY30" s="699"/>
      <c r="DZ30" s="699"/>
      <c r="EA30" s="699"/>
      <c r="EB30" s="699"/>
      <c r="EC30" s="714"/>
    </row>
    <row r="31" spans="2:133" ht="11.25" customHeight="1">
      <c r="B31" s="675" t="s">
        <v>311</v>
      </c>
      <c r="C31" s="676"/>
      <c r="D31" s="676"/>
      <c r="E31" s="676"/>
      <c r="F31" s="676"/>
      <c r="G31" s="676"/>
      <c r="H31" s="676"/>
      <c r="I31" s="676"/>
      <c r="J31" s="676"/>
      <c r="K31" s="676"/>
      <c r="L31" s="676"/>
      <c r="M31" s="676"/>
      <c r="N31" s="676"/>
      <c r="O31" s="676"/>
      <c r="P31" s="676"/>
      <c r="Q31" s="677"/>
      <c r="R31" s="678">
        <v>2566219</v>
      </c>
      <c r="S31" s="679"/>
      <c r="T31" s="679"/>
      <c r="U31" s="679"/>
      <c r="V31" s="679"/>
      <c r="W31" s="679"/>
      <c r="X31" s="679"/>
      <c r="Y31" s="680"/>
      <c r="Z31" s="715">
        <v>12.1</v>
      </c>
      <c r="AA31" s="715"/>
      <c r="AB31" s="715"/>
      <c r="AC31" s="715"/>
      <c r="AD31" s="716" t="s">
        <v>245</v>
      </c>
      <c r="AE31" s="716"/>
      <c r="AF31" s="716"/>
      <c r="AG31" s="716"/>
      <c r="AH31" s="716"/>
      <c r="AI31" s="716"/>
      <c r="AJ31" s="716"/>
      <c r="AK31" s="716"/>
      <c r="AL31" s="681" t="s">
        <v>245</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99</v>
      </c>
      <c r="BH31" s="748"/>
      <c r="BI31" s="748"/>
      <c r="BJ31" s="748"/>
      <c r="BK31" s="748"/>
      <c r="BL31" s="748"/>
      <c r="BM31" s="749">
        <v>93.9</v>
      </c>
      <c r="BN31" s="748"/>
      <c r="BO31" s="748"/>
      <c r="BP31" s="748"/>
      <c r="BQ31" s="750"/>
      <c r="BR31" s="747">
        <v>99</v>
      </c>
      <c r="BS31" s="748"/>
      <c r="BT31" s="748"/>
      <c r="BU31" s="748"/>
      <c r="BV31" s="748"/>
      <c r="BW31" s="748"/>
      <c r="BX31" s="749">
        <v>93.7</v>
      </c>
      <c r="BY31" s="748"/>
      <c r="BZ31" s="748"/>
      <c r="CA31" s="748"/>
      <c r="CB31" s="750"/>
      <c r="CD31" s="765"/>
      <c r="CE31" s="766"/>
      <c r="CF31" s="711" t="s">
        <v>314</v>
      </c>
      <c r="CG31" s="712"/>
      <c r="CH31" s="712"/>
      <c r="CI31" s="712"/>
      <c r="CJ31" s="712"/>
      <c r="CK31" s="712"/>
      <c r="CL31" s="712"/>
      <c r="CM31" s="712"/>
      <c r="CN31" s="712"/>
      <c r="CO31" s="712"/>
      <c r="CP31" s="712"/>
      <c r="CQ31" s="713"/>
      <c r="CR31" s="678">
        <v>83740</v>
      </c>
      <c r="CS31" s="697"/>
      <c r="CT31" s="697"/>
      <c r="CU31" s="697"/>
      <c r="CV31" s="697"/>
      <c r="CW31" s="697"/>
      <c r="CX31" s="697"/>
      <c r="CY31" s="698"/>
      <c r="CZ31" s="681">
        <v>0.4</v>
      </c>
      <c r="DA31" s="699"/>
      <c r="DB31" s="699"/>
      <c r="DC31" s="700"/>
      <c r="DD31" s="684">
        <v>83036</v>
      </c>
      <c r="DE31" s="697"/>
      <c r="DF31" s="697"/>
      <c r="DG31" s="697"/>
      <c r="DH31" s="697"/>
      <c r="DI31" s="697"/>
      <c r="DJ31" s="697"/>
      <c r="DK31" s="698"/>
      <c r="DL31" s="684">
        <v>83036</v>
      </c>
      <c r="DM31" s="697"/>
      <c r="DN31" s="697"/>
      <c r="DO31" s="697"/>
      <c r="DP31" s="697"/>
      <c r="DQ31" s="697"/>
      <c r="DR31" s="697"/>
      <c r="DS31" s="697"/>
      <c r="DT31" s="697"/>
      <c r="DU31" s="697"/>
      <c r="DV31" s="698"/>
      <c r="DW31" s="681">
        <v>0.7</v>
      </c>
      <c r="DX31" s="699"/>
      <c r="DY31" s="699"/>
      <c r="DZ31" s="699"/>
      <c r="EA31" s="699"/>
      <c r="EB31" s="699"/>
      <c r="EC31" s="714"/>
    </row>
    <row r="32" spans="2:133" ht="11.25" customHeight="1">
      <c r="B32" s="769" t="s">
        <v>315</v>
      </c>
      <c r="C32" s="770"/>
      <c r="D32" s="770"/>
      <c r="E32" s="770"/>
      <c r="F32" s="770"/>
      <c r="G32" s="770"/>
      <c r="H32" s="770"/>
      <c r="I32" s="770"/>
      <c r="J32" s="770"/>
      <c r="K32" s="770"/>
      <c r="L32" s="770"/>
      <c r="M32" s="770"/>
      <c r="N32" s="770"/>
      <c r="O32" s="770"/>
      <c r="P32" s="770"/>
      <c r="Q32" s="771"/>
      <c r="R32" s="678" t="s">
        <v>175</v>
      </c>
      <c r="S32" s="679"/>
      <c r="T32" s="679"/>
      <c r="U32" s="679"/>
      <c r="V32" s="679"/>
      <c r="W32" s="679"/>
      <c r="X32" s="679"/>
      <c r="Y32" s="680"/>
      <c r="Z32" s="715" t="s">
        <v>245</v>
      </c>
      <c r="AA32" s="715"/>
      <c r="AB32" s="715"/>
      <c r="AC32" s="715"/>
      <c r="AD32" s="716" t="s">
        <v>245</v>
      </c>
      <c r="AE32" s="716"/>
      <c r="AF32" s="716"/>
      <c r="AG32" s="716"/>
      <c r="AH32" s="716"/>
      <c r="AI32" s="716"/>
      <c r="AJ32" s="716"/>
      <c r="AK32" s="716"/>
      <c r="AL32" s="681" t="s">
        <v>175</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99.2</v>
      </c>
      <c r="BH32" s="697"/>
      <c r="BI32" s="697"/>
      <c r="BJ32" s="697"/>
      <c r="BK32" s="697"/>
      <c r="BL32" s="697"/>
      <c r="BM32" s="682">
        <v>96.2</v>
      </c>
      <c r="BN32" s="743"/>
      <c r="BO32" s="743"/>
      <c r="BP32" s="743"/>
      <c r="BQ32" s="721"/>
      <c r="BR32" s="751">
        <v>99.3</v>
      </c>
      <c r="BS32" s="697"/>
      <c r="BT32" s="697"/>
      <c r="BU32" s="697"/>
      <c r="BV32" s="697"/>
      <c r="BW32" s="697"/>
      <c r="BX32" s="682">
        <v>96.2</v>
      </c>
      <c r="BY32" s="743"/>
      <c r="BZ32" s="743"/>
      <c r="CA32" s="743"/>
      <c r="CB32" s="721"/>
      <c r="CD32" s="767"/>
      <c r="CE32" s="768"/>
      <c r="CF32" s="711" t="s">
        <v>318</v>
      </c>
      <c r="CG32" s="712"/>
      <c r="CH32" s="712"/>
      <c r="CI32" s="712"/>
      <c r="CJ32" s="712"/>
      <c r="CK32" s="712"/>
      <c r="CL32" s="712"/>
      <c r="CM32" s="712"/>
      <c r="CN32" s="712"/>
      <c r="CO32" s="712"/>
      <c r="CP32" s="712"/>
      <c r="CQ32" s="713"/>
      <c r="CR32" s="678">
        <v>154</v>
      </c>
      <c r="CS32" s="679"/>
      <c r="CT32" s="679"/>
      <c r="CU32" s="679"/>
      <c r="CV32" s="679"/>
      <c r="CW32" s="679"/>
      <c r="CX32" s="679"/>
      <c r="CY32" s="680"/>
      <c r="CZ32" s="681">
        <v>0</v>
      </c>
      <c r="DA32" s="699"/>
      <c r="DB32" s="699"/>
      <c r="DC32" s="700"/>
      <c r="DD32" s="684">
        <v>154</v>
      </c>
      <c r="DE32" s="679"/>
      <c r="DF32" s="679"/>
      <c r="DG32" s="679"/>
      <c r="DH32" s="679"/>
      <c r="DI32" s="679"/>
      <c r="DJ32" s="679"/>
      <c r="DK32" s="680"/>
      <c r="DL32" s="684">
        <v>154</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319</v>
      </c>
      <c r="C33" s="676"/>
      <c r="D33" s="676"/>
      <c r="E33" s="676"/>
      <c r="F33" s="676"/>
      <c r="G33" s="676"/>
      <c r="H33" s="676"/>
      <c r="I33" s="676"/>
      <c r="J33" s="676"/>
      <c r="K33" s="676"/>
      <c r="L33" s="676"/>
      <c r="M33" s="676"/>
      <c r="N33" s="676"/>
      <c r="O33" s="676"/>
      <c r="P33" s="676"/>
      <c r="Q33" s="677"/>
      <c r="R33" s="678">
        <v>1281059</v>
      </c>
      <c r="S33" s="679"/>
      <c r="T33" s="679"/>
      <c r="U33" s="679"/>
      <c r="V33" s="679"/>
      <c r="W33" s="679"/>
      <c r="X33" s="679"/>
      <c r="Y33" s="680"/>
      <c r="Z33" s="715">
        <v>6</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98.8</v>
      </c>
      <c r="BH33" s="663"/>
      <c r="BI33" s="663"/>
      <c r="BJ33" s="663"/>
      <c r="BK33" s="663"/>
      <c r="BL33" s="663"/>
      <c r="BM33" s="706">
        <v>91.4</v>
      </c>
      <c r="BN33" s="663"/>
      <c r="BO33" s="663"/>
      <c r="BP33" s="663"/>
      <c r="BQ33" s="727"/>
      <c r="BR33" s="742">
        <v>98.7</v>
      </c>
      <c r="BS33" s="663"/>
      <c r="BT33" s="663"/>
      <c r="BU33" s="663"/>
      <c r="BV33" s="663"/>
      <c r="BW33" s="663"/>
      <c r="BX33" s="706">
        <v>90.8</v>
      </c>
      <c r="BY33" s="663"/>
      <c r="BZ33" s="663"/>
      <c r="CA33" s="663"/>
      <c r="CB33" s="727"/>
      <c r="CD33" s="711" t="s">
        <v>321</v>
      </c>
      <c r="CE33" s="712"/>
      <c r="CF33" s="712"/>
      <c r="CG33" s="712"/>
      <c r="CH33" s="712"/>
      <c r="CI33" s="712"/>
      <c r="CJ33" s="712"/>
      <c r="CK33" s="712"/>
      <c r="CL33" s="712"/>
      <c r="CM33" s="712"/>
      <c r="CN33" s="712"/>
      <c r="CO33" s="712"/>
      <c r="CP33" s="712"/>
      <c r="CQ33" s="713"/>
      <c r="CR33" s="678">
        <v>9393993</v>
      </c>
      <c r="CS33" s="697"/>
      <c r="CT33" s="697"/>
      <c r="CU33" s="697"/>
      <c r="CV33" s="697"/>
      <c r="CW33" s="697"/>
      <c r="CX33" s="697"/>
      <c r="CY33" s="698"/>
      <c r="CZ33" s="681">
        <v>44.5</v>
      </c>
      <c r="DA33" s="699"/>
      <c r="DB33" s="699"/>
      <c r="DC33" s="700"/>
      <c r="DD33" s="684">
        <v>8030885</v>
      </c>
      <c r="DE33" s="697"/>
      <c r="DF33" s="697"/>
      <c r="DG33" s="697"/>
      <c r="DH33" s="697"/>
      <c r="DI33" s="697"/>
      <c r="DJ33" s="697"/>
      <c r="DK33" s="698"/>
      <c r="DL33" s="684">
        <v>6624964</v>
      </c>
      <c r="DM33" s="697"/>
      <c r="DN33" s="697"/>
      <c r="DO33" s="697"/>
      <c r="DP33" s="697"/>
      <c r="DQ33" s="697"/>
      <c r="DR33" s="697"/>
      <c r="DS33" s="697"/>
      <c r="DT33" s="697"/>
      <c r="DU33" s="697"/>
      <c r="DV33" s="698"/>
      <c r="DW33" s="681">
        <v>53</v>
      </c>
      <c r="DX33" s="699"/>
      <c r="DY33" s="699"/>
      <c r="DZ33" s="699"/>
      <c r="EA33" s="699"/>
      <c r="EB33" s="699"/>
      <c r="EC33" s="714"/>
    </row>
    <row r="34" spans="2:133" ht="11.25" customHeight="1">
      <c r="B34" s="675" t="s">
        <v>322</v>
      </c>
      <c r="C34" s="676"/>
      <c r="D34" s="676"/>
      <c r="E34" s="676"/>
      <c r="F34" s="676"/>
      <c r="G34" s="676"/>
      <c r="H34" s="676"/>
      <c r="I34" s="676"/>
      <c r="J34" s="676"/>
      <c r="K34" s="676"/>
      <c r="L34" s="676"/>
      <c r="M34" s="676"/>
      <c r="N34" s="676"/>
      <c r="O34" s="676"/>
      <c r="P34" s="676"/>
      <c r="Q34" s="677"/>
      <c r="R34" s="678">
        <v>69775</v>
      </c>
      <c r="S34" s="679"/>
      <c r="T34" s="679"/>
      <c r="U34" s="679"/>
      <c r="V34" s="679"/>
      <c r="W34" s="679"/>
      <c r="X34" s="679"/>
      <c r="Y34" s="680"/>
      <c r="Z34" s="715">
        <v>0.3</v>
      </c>
      <c r="AA34" s="715"/>
      <c r="AB34" s="715"/>
      <c r="AC34" s="715"/>
      <c r="AD34" s="716">
        <v>15161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2792182</v>
      </c>
      <c r="CS34" s="679"/>
      <c r="CT34" s="679"/>
      <c r="CU34" s="679"/>
      <c r="CV34" s="679"/>
      <c r="CW34" s="679"/>
      <c r="CX34" s="679"/>
      <c r="CY34" s="680"/>
      <c r="CZ34" s="681">
        <v>13.2</v>
      </c>
      <c r="DA34" s="699"/>
      <c r="DB34" s="699"/>
      <c r="DC34" s="700"/>
      <c r="DD34" s="684">
        <v>2343964</v>
      </c>
      <c r="DE34" s="679"/>
      <c r="DF34" s="679"/>
      <c r="DG34" s="679"/>
      <c r="DH34" s="679"/>
      <c r="DI34" s="679"/>
      <c r="DJ34" s="679"/>
      <c r="DK34" s="680"/>
      <c r="DL34" s="684">
        <v>1785864</v>
      </c>
      <c r="DM34" s="679"/>
      <c r="DN34" s="679"/>
      <c r="DO34" s="679"/>
      <c r="DP34" s="679"/>
      <c r="DQ34" s="679"/>
      <c r="DR34" s="679"/>
      <c r="DS34" s="679"/>
      <c r="DT34" s="679"/>
      <c r="DU34" s="679"/>
      <c r="DV34" s="680"/>
      <c r="DW34" s="681">
        <v>14.3</v>
      </c>
      <c r="DX34" s="699"/>
      <c r="DY34" s="699"/>
      <c r="DZ34" s="699"/>
      <c r="EA34" s="699"/>
      <c r="EB34" s="699"/>
      <c r="EC34" s="714"/>
    </row>
    <row r="35" spans="2:133" ht="11.25" customHeight="1">
      <c r="B35" s="675" t="s">
        <v>324</v>
      </c>
      <c r="C35" s="676"/>
      <c r="D35" s="676"/>
      <c r="E35" s="676"/>
      <c r="F35" s="676"/>
      <c r="G35" s="676"/>
      <c r="H35" s="676"/>
      <c r="I35" s="676"/>
      <c r="J35" s="676"/>
      <c r="K35" s="676"/>
      <c r="L35" s="676"/>
      <c r="M35" s="676"/>
      <c r="N35" s="676"/>
      <c r="O35" s="676"/>
      <c r="P35" s="676"/>
      <c r="Q35" s="677"/>
      <c r="R35" s="678">
        <v>32634</v>
      </c>
      <c r="S35" s="679"/>
      <c r="T35" s="679"/>
      <c r="U35" s="679"/>
      <c r="V35" s="679"/>
      <c r="W35" s="679"/>
      <c r="X35" s="679"/>
      <c r="Y35" s="680"/>
      <c r="Z35" s="715">
        <v>0.2</v>
      </c>
      <c r="AA35" s="715"/>
      <c r="AB35" s="715"/>
      <c r="AC35" s="715"/>
      <c r="AD35" s="716" t="s">
        <v>175</v>
      </c>
      <c r="AE35" s="716"/>
      <c r="AF35" s="716"/>
      <c r="AG35" s="716"/>
      <c r="AH35" s="716"/>
      <c r="AI35" s="716"/>
      <c r="AJ35" s="716"/>
      <c r="AK35" s="716"/>
      <c r="AL35" s="681" t="s">
        <v>175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125447</v>
      </c>
      <c r="CS35" s="697"/>
      <c r="CT35" s="697"/>
      <c r="CU35" s="697"/>
      <c r="CV35" s="697"/>
      <c r="CW35" s="697"/>
      <c r="CX35" s="697"/>
      <c r="CY35" s="698"/>
      <c r="CZ35" s="681">
        <v>0.6</v>
      </c>
      <c r="DA35" s="699"/>
      <c r="DB35" s="699"/>
      <c r="DC35" s="700"/>
      <c r="DD35" s="684">
        <v>122170</v>
      </c>
      <c r="DE35" s="697"/>
      <c r="DF35" s="697"/>
      <c r="DG35" s="697"/>
      <c r="DH35" s="697"/>
      <c r="DI35" s="697"/>
      <c r="DJ35" s="697"/>
      <c r="DK35" s="698"/>
      <c r="DL35" s="684">
        <v>122170</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328</v>
      </c>
      <c r="C36" s="676"/>
      <c r="D36" s="676"/>
      <c r="E36" s="676"/>
      <c r="F36" s="676"/>
      <c r="G36" s="676"/>
      <c r="H36" s="676"/>
      <c r="I36" s="676"/>
      <c r="J36" s="676"/>
      <c r="K36" s="676"/>
      <c r="L36" s="676"/>
      <c r="M36" s="676"/>
      <c r="N36" s="676"/>
      <c r="O36" s="676"/>
      <c r="P36" s="676"/>
      <c r="Q36" s="677"/>
      <c r="R36" s="678">
        <v>673329</v>
      </c>
      <c r="S36" s="679"/>
      <c r="T36" s="679"/>
      <c r="U36" s="679"/>
      <c r="V36" s="679"/>
      <c r="W36" s="679"/>
      <c r="X36" s="679"/>
      <c r="Y36" s="680"/>
      <c r="Z36" s="715">
        <v>3.2</v>
      </c>
      <c r="AA36" s="715"/>
      <c r="AB36" s="715"/>
      <c r="AC36" s="715"/>
      <c r="AD36" s="716" t="s">
        <v>245</v>
      </c>
      <c r="AE36" s="716"/>
      <c r="AF36" s="716"/>
      <c r="AG36" s="716"/>
      <c r="AH36" s="716"/>
      <c r="AI36" s="716"/>
      <c r="AJ36" s="716"/>
      <c r="AK36" s="716"/>
      <c r="AL36" s="681" t="s">
        <v>175</v>
      </c>
      <c r="AM36" s="682"/>
      <c r="AN36" s="682"/>
      <c r="AO36" s="717"/>
      <c r="AP36" s="235"/>
      <c r="AQ36" s="730" t="s">
        <v>329</v>
      </c>
      <c r="AR36" s="731"/>
      <c r="AS36" s="731"/>
      <c r="AT36" s="731"/>
      <c r="AU36" s="731"/>
      <c r="AV36" s="731"/>
      <c r="AW36" s="731"/>
      <c r="AX36" s="731"/>
      <c r="AY36" s="732"/>
      <c r="AZ36" s="733">
        <v>3988162</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321787</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2881818</v>
      </c>
      <c r="CS36" s="679"/>
      <c r="CT36" s="679"/>
      <c r="CU36" s="679"/>
      <c r="CV36" s="679"/>
      <c r="CW36" s="679"/>
      <c r="CX36" s="679"/>
      <c r="CY36" s="680"/>
      <c r="CZ36" s="681">
        <v>13.6</v>
      </c>
      <c r="DA36" s="699"/>
      <c r="DB36" s="699"/>
      <c r="DC36" s="700"/>
      <c r="DD36" s="684">
        <v>2405302</v>
      </c>
      <c r="DE36" s="679"/>
      <c r="DF36" s="679"/>
      <c r="DG36" s="679"/>
      <c r="DH36" s="679"/>
      <c r="DI36" s="679"/>
      <c r="DJ36" s="679"/>
      <c r="DK36" s="680"/>
      <c r="DL36" s="684">
        <v>1950573</v>
      </c>
      <c r="DM36" s="679"/>
      <c r="DN36" s="679"/>
      <c r="DO36" s="679"/>
      <c r="DP36" s="679"/>
      <c r="DQ36" s="679"/>
      <c r="DR36" s="679"/>
      <c r="DS36" s="679"/>
      <c r="DT36" s="679"/>
      <c r="DU36" s="679"/>
      <c r="DV36" s="680"/>
      <c r="DW36" s="681">
        <v>15.6</v>
      </c>
      <c r="DX36" s="699"/>
      <c r="DY36" s="699"/>
      <c r="DZ36" s="699"/>
      <c r="EA36" s="699"/>
      <c r="EB36" s="699"/>
      <c r="EC36" s="714"/>
    </row>
    <row r="37" spans="2:133" ht="11.25" customHeight="1">
      <c r="B37" s="675" t="s">
        <v>332</v>
      </c>
      <c r="C37" s="676"/>
      <c r="D37" s="676"/>
      <c r="E37" s="676"/>
      <c r="F37" s="676"/>
      <c r="G37" s="676"/>
      <c r="H37" s="676"/>
      <c r="I37" s="676"/>
      <c r="J37" s="676"/>
      <c r="K37" s="676"/>
      <c r="L37" s="676"/>
      <c r="M37" s="676"/>
      <c r="N37" s="676"/>
      <c r="O37" s="676"/>
      <c r="P37" s="676"/>
      <c r="Q37" s="677"/>
      <c r="R37" s="678">
        <v>521585</v>
      </c>
      <c r="S37" s="679"/>
      <c r="T37" s="679"/>
      <c r="U37" s="679"/>
      <c r="V37" s="679"/>
      <c r="W37" s="679"/>
      <c r="X37" s="679"/>
      <c r="Y37" s="680"/>
      <c r="Z37" s="715">
        <v>2.5</v>
      </c>
      <c r="AA37" s="715"/>
      <c r="AB37" s="715"/>
      <c r="AC37" s="715"/>
      <c r="AD37" s="716" t="s">
        <v>175</v>
      </c>
      <c r="AE37" s="716"/>
      <c r="AF37" s="716"/>
      <c r="AG37" s="716"/>
      <c r="AH37" s="716"/>
      <c r="AI37" s="716"/>
      <c r="AJ37" s="716"/>
      <c r="AK37" s="716"/>
      <c r="AL37" s="681" t="s">
        <v>175</v>
      </c>
      <c r="AM37" s="682"/>
      <c r="AN37" s="682"/>
      <c r="AO37" s="717"/>
      <c r="AQ37" s="718" t="s">
        <v>333</v>
      </c>
      <c r="AR37" s="719"/>
      <c r="AS37" s="719"/>
      <c r="AT37" s="719"/>
      <c r="AU37" s="719"/>
      <c r="AV37" s="719"/>
      <c r="AW37" s="719"/>
      <c r="AX37" s="719"/>
      <c r="AY37" s="720"/>
      <c r="AZ37" s="678">
        <v>1143683</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248697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1115753</v>
      </c>
      <c r="CS37" s="697"/>
      <c r="CT37" s="697"/>
      <c r="CU37" s="697"/>
      <c r="CV37" s="697"/>
      <c r="CW37" s="697"/>
      <c r="CX37" s="697"/>
      <c r="CY37" s="698"/>
      <c r="CZ37" s="681">
        <v>5.3</v>
      </c>
      <c r="DA37" s="699"/>
      <c r="DB37" s="699"/>
      <c r="DC37" s="700"/>
      <c r="DD37" s="684">
        <v>1114753</v>
      </c>
      <c r="DE37" s="697"/>
      <c r="DF37" s="697"/>
      <c r="DG37" s="697"/>
      <c r="DH37" s="697"/>
      <c r="DI37" s="697"/>
      <c r="DJ37" s="697"/>
      <c r="DK37" s="698"/>
      <c r="DL37" s="684">
        <v>1081489</v>
      </c>
      <c r="DM37" s="697"/>
      <c r="DN37" s="697"/>
      <c r="DO37" s="697"/>
      <c r="DP37" s="697"/>
      <c r="DQ37" s="697"/>
      <c r="DR37" s="697"/>
      <c r="DS37" s="697"/>
      <c r="DT37" s="697"/>
      <c r="DU37" s="697"/>
      <c r="DV37" s="698"/>
      <c r="DW37" s="681">
        <v>8.6999999999999993</v>
      </c>
      <c r="DX37" s="699"/>
      <c r="DY37" s="699"/>
      <c r="DZ37" s="699"/>
      <c r="EA37" s="699"/>
      <c r="EB37" s="699"/>
      <c r="EC37" s="714"/>
    </row>
    <row r="38" spans="2:133" ht="11.25" customHeight="1">
      <c r="B38" s="675" t="s">
        <v>336</v>
      </c>
      <c r="C38" s="676"/>
      <c r="D38" s="676"/>
      <c r="E38" s="676"/>
      <c r="F38" s="676"/>
      <c r="G38" s="676"/>
      <c r="H38" s="676"/>
      <c r="I38" s="676"/>
      <c r="J38" s="676"/>
      <c r="K38" s="676"/>
      <c r="L38" s="676"/>
      <c r="M38" s="676"/>
      <c r="N38" s="676"/>
      <c r="O38" s="676"/>
      <c r="P38" s="676"/>
      <c r="Q38" s="677"/>
      <c r="R38" s="678">
        <v>296988</v>
      </c>
      <c r="S38" s="679"/>
      <c r="T38" s="679"/>
      <c r="U38" s="679"/>
      <c r="V38" s="679"/>
      <c r="W38" s="679"/>
      <c r="X38" s="679"/>
      <c r="Y38" s="680"/>
      <c r="Z38" s="715">
        <v>1.4</v>
      </c>
      <c r="AA38" s="715"/>
      <c r="AB38" s="715"/>
      <c r="AC38" s="715"/>
      <c r="AD38" s="716">
        <v>40680</v>
      </c>
      <c r="AE38" s="716"/>
      <c r="AF38" s="716"/>
      <c r="AG38" s="716"/>
      <c r="AH38" s="716"/>
      <c r="AI38" s="716"/>
      <c r="AJ38" s="716"/>
      <c r="AK38" s="716"/>
      <c r="AL38" s="681">
        <v>0.3</v>
      </c>
      <c r="AM38" s="682"/>
      <c r="AN38" s="682"/>
      <c r="AO38" s="717"/>
      <c r="AQ38" s="718" t="s">
        <v>337</v>
      </c>
      <c r="AR38" s="719"/>
      <c r="AS38" s="719"/>
      <c r="AT38" s="719"/>
      <c r="AU38" s="719"/>
      <c r="AV38" s="719"/>
      <c r="AW38" s="719"/>
      <c r="AX38" s="719"/>
      <c r="AY38" s="720"/>
      <c r="AZ38" s="678">
        <v>591149</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5266</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3341699</v>
      </c>
      <c r="CS38" s="679"/>
      <c r="CT38" s="679"/>
      <c r="CU38" s="679"/>
      <c r="CV38" s="679"/>
      <c r="CW38" s="679"/>
      <c r="CX38" s="679"/>
      <c r="CY38" s="680"/>
      <c r="CZ38" s="681">
        <v>15.8</v>
      </c>
      <c r="DA38" s="699"/>
      <c r="DB38" s="699"/>
      <c r="DC38" s="700"/>
      <c r="DD38" s="684">
        <v>3017501</v>
      </c>
      <c r="DE38" s="679"/>
      <c r="DF38" s="679"/>
      <c r="DG38" s="679"/>
      <c r="DH38" s="679"/>
      <c r="DI38" s="679"/>
      <c r="DJ38" s="679"/>
      <c r="DK38" s="680"/>
      <c r="DL38" s="684">
        <v>2766357</v>
      </c>
      <c r="DM38" s="679"/>
      <c r="DN38" s="679"/>
      <c r="DO38" s="679"/>
      <c r="DP38" s="679"/>
      <c r="DQ38" s="679"/>
      <c r="DR38" s="679"/>
      <c r="DS38" s="679"/>
      <c r="DT38" s="679"/>
      <c r="DU38" s="679"/>
      <c r="DV38" s="680"/>
      <c r="DW38" s="681">
        <v>22.1</v>
      </c>
      <c r="DX38" s="699"/>
      <c r="DY38" s="699"/>
      <c r="DZ38" s="699"/>
      <c r="EA38" s="699"/>
      <c r="EB38" s="699"/>
      <c r="EC38" s="714"/>
    </row>
    <row r="39" spans="2:133" ht="11.25" customHeight="1">
      <c r="B39" s="675" t="s">
        <v>340</v>
      </c>
      <c r="C39" s="676"/>
      <c r="D39" s="676"/>
      <c r="E39" s="676"/>
      <c r="F39" s="676"/>
      <c r="G39" s="676"/>
      <c r="H39" s="676"/>
      <c r="I39" s="676"/>
      <c r="J39" s="676"/>
      <c r="K39" s="676"/>
      <c r="L39" s="676"/>
      <c r="M39" s="676"/>
      <c r="N39" s="676"/>
      <c r="O39" s="676"/>
      <c r="P39" s="676"/>
      <c r="Q39" s="677"/>
      <c r="R39" s="678">
        <v>2319394</v>
      </c>
      <c r="S39" s="679"/>
      <c r="T39" s="679"/>
      <c r="U39" s="679"/>
      <c r="V39" s="679"/>
      <c r="W39" s="679"/>
      <c r="X39" s="679"/>
      <c r="Y39" s="680"/>
      <c r="Z39" s="715">
        <v>10.9</v>
      </c>
      <c r="AA39" s="715"/>
      <c r="AB39" s="715"/>
      <c r="AC39" s="715"/>
      <c r="AD39" s="716" t="s">
        <v>175</v>
      </c>
      <c r="AE39" s="716"/>
      <c r="AF39" s="716"/>
      <c r="AG39" s="716"/>
      <c r="AH39" s="716"/>
      <c r="AI39" s="716"/>
      <c r="AJ39" s="716"/>
      <c r="AK39" s="716"/>
      <c r="AL39" s="681" t="s">
        <v>175</v>
      </c>
      <c r="AM39" s="682"/>
      <c r="AN39" s="682"/>
      <c r="AO39" s="717"/>
      <c r="AQ39" s="718" t="s">
        <v>341</v>
      </c>
      <c r="AR39" s="719"/>
      <c r="AS39" s="719"/>
      <c r="AT39" s="719"/>
      <c r="AU39" s="719"/>
      <c r="AV39" s="719"/>
      <c r="AW39" s="719"/>
      <c r="AX39" s="719"/>
      <c r="AY39" s="720"/>
      <c r="AZ39" s="678">
        <v>207824</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8007</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174548</v>
      </c>
      <c r="CS39" s="697"/>
      <c r="CT39" s="697"/>
      <c r="CU39" s="697"/>
      <c r="CV39" s="697"/>
      <c r="CW39" s="697"/>
      <c r="CX39" s="697"/>
      <c r="CY39" s="698"/>
      <c r="CZ39" s="681">
        <v>0.8</v>
      </c>
      <c r="DA39" s="699"/>
      <c r="DB39" s="699"/>
      <c r="DC39" s="700"/>
      <c r="DD39" s="684">
        <v>129709</v>
      </c>
      <c r="DE39" s="697"/>
      <c r="DF39" s="697"/>
      <c r="DG39" s="697"/>
      <c r="DH39" s="697"/>
      <c r="DI39" s="697"/>
      <c r="DJ39" s="697"/>
      <c r="DK39" s="698"/>
      <c r="DL39" s="684" t="s">
        <v>138</v>
      </c>
      <c r="DM39" s="697"/>
      <c r="DN39" s="697"/>
      <c r="DO39" s="697"/>
      <c r="DP39" s="697"/>
      <c r="DQ39" s="697"/>
      <c r="DR39" s="697"/>
      <c r="DS39" s="697"/>
      <c r="DT39" s="697"/>
      <c r="DU39" s="697"/>
      <c r="DV39" s="698"/>
      <c r="DW39" s="681" t="s">
        <v>175</v>
      </c>
      <c r="DX39" s="699"/>
      <c r="DY39" s="699"/>
      <c r="DZ39" s="699"/>
      <c r="EA39" s="699"/>
      <c r="EB39" s="699"/>
      <c r="EC39" s="714"/>
    </row>
    <row r="40" spans="2:133" ht="11.25" customHeight="1">
      <c r="B40" s="675" t="s">
        <v>344</v>
      </c>
      <c r="C40" s="676"/>
      <c r="D40" s="676"/>
      <c r="E40" s="676"/>
      <c r="F40" s="676"/>
      <c r="G40" s="676"/>
      <c r="H40" s="676"/>
      <c r="I40" s="676"/>
      <c r="J40" s="676"/>
      <c r="K40" s="676"/>
      <c r="L40" s="676"/>
      <c r="M40" s="676"/>
      <c r="N40" s="676"/>
      <c r="O40" s="676"/>
      <c r="P40" s="676"/>
      <c r="Q40" s="677"/>
      <c r="R40" s="678" t="s">
        <v>245</v>
      </c>
      <c r="S40" s="679"/>
      <c r="T40" s="679"/>
      <c r="U40" s="679"/>
      <c r="V40" s="679"/>
      <c r="W40" s="679"/>
      <c r="X40" s="679"/>
      <c r="Y40" s="680"/>
      <c r="Z40" s="715" t="s">
        <v>175</v>
      </c>
      <c r="AA40" s="715"/>
      <c r="AB40" s="715"/>
      <c r="AC40" s="715"/>
      <c r="AD40" s="716" t="s">
        <v>245</v>
      </c>
      <c r="AE40" s="716"/>
      <c r="AF40" s="716"/>
      <c r="AG40" s="716"/>
      <c r="AH40" s="716"/>
      <c r="AI40" s="716"/>
      <c r="AJ40" s="716"/>
      <c r="AK40" s="716"/>
      <c r="AL40" s="681" t="s">
        <v>245</v>
      </c>
      <c r="AM40" s="682"/>
      <c r="AN40" s="682"/>
      <c r="AO40" s="717"/>
      <c r="AQ40" s="718" t="s">
        <v>345</v>
      </c>
      <c r="AR40" s="719"/>
      <c r="AS40" s="719"/>
      <c r="AT40" s="719"/>
      <c r="AU40" s="719"/>
      <c r="AV40" s="719"/>
      <c r="AW40" s="719"/>
      <c r="AX40" s="719"/>
      <c r="AY40" s="720"/>
      <c r="AZ40" s="678">
        <v>55314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91</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78299</v>
      </c>
      <c r="CS40" s="679"/>
      <c r="CT40" s="679"/>
      <c r="CU40" s="679"/>
      <c r="CV40" s="679"/>
      <c r="CW40" s="679"/>
      <c r="CX40" s="679"/>
      <c r="CY40" s="680"/>
      <c r="CZ40" s="681">
        <v>0.4</v>
      </c>
      <c r="DA40" s="699"/>
      <c r="DB40" s="699"/>
      <c r="DC40" s="700"/>
      <c r="DD40" s="684">
        <v>12239</v>
      </c>
      <c r="DE40" s="679"/>
      <c r="DF40" s="679"/>
      <c r="DG40" s="679"/>
      <c r="DH40" s="679"/>
      <c r="DI40" s="679"/>
      <c r="DJ40" s="679"/>
      <c r="DK40" s="680"/>
      <c r="DL40" s="684" t="s">
        <v>175</v>
      </c>
      <c r="DM40" s="679"/>
      <c r="DN40" s="679"/>
      <c r="DO40" s="679"/>
      <c r="DP40" s="679"/>
      <c r="DQ40" s="679"/>
      <c r="DR40" s="679"/>
      <c r="DS40" s="679"/>
      <c r="DT40" s="679"/>
      <c r="DU40" s="679"/>
      <c r="DV40" s="680"/>
      <c r="DW40" s="681" t="s">
        <v>138</v>
      </c>
      <c r="DX40" s="699"/>
      <c r="DY40" s="699"/>
      <c r="DZ40" s="699"/>
      <c r="EA40" s="699"/>
      <c r="EB40" s="699"/>
      <c r="EC40" s="714"/>
    </row>
    <row r="41" spans="2:133" ht="11.25" customHeight="1">
      <c r="B41" s="675" t="s">
        <v>349</v>
      </c>
      <c r="C41" s="676"/>
      <c r="D41" s="676"/>
      <c r="E41" s="676"/>
      <c r="F41" s="676"/>
      <c r="G41" s="676"/>
      <c r="H41" s="676"/>
      <c r="I41" s="676"/>
      <c r="J41" s="676"/>
      <c r="K41" s="676"/>
      <c r="L41" s="676"/>
      <c r="M41" s="676"/>
      <c r="N41" s="676"/>
      <c r="O41" s="676"/>
      <c r="P41" s="676"/>
      <c r="Q41" s="677"/>
      <c r="R41" s="678">
        <v>479194</v>
      </c>
      <c r="S41" s="679"/>
      <c r="T41" s="679"/>
      <c r="U41" s="679"/>
      <c r="V41" s="679"/>
      <c r="W41" s="679"/>
      <c r="X41" s="679"/>
      <c r="Y41" s="680"/>
      <c r="Z41" s="715">
        <v>2.2999999999999998</v>
      </c>
      <c r="AA41" s="715"/>
      <c r="AB41" s="715"/>
      <c r="AC41" s="715"/>
      <c r="AD41" s="716" t="s">
        <v>175</v>
      </c>
      <c r="AE41" s="716"/>
      <c r="AF41" s="716"/>
      <c r="AG41" s="716"/>
      <c r="AH41" s="716"/>
      <c r="AI41" s="716"/>
      <c r="AJ41" s="716"/>
      <c r="AK41" s="716"/>
      <c r="AL41" s="681" t="s">
        <v>175</v>
      </c>
      <c r="AM41" s="682"/>
      <c r="AN41" s="682"/>
      <c r="AO41" s="717"/>
      <c r="AQ41" s="718" t="s">
        <v>350</v>
      </c>
      <c r="AR41" s="719"/>
      <c r="AS41" s="719"/>
      <c r="AT41" s="719"/>
      <c r="AU41" s="719"/>
      <c r="AV41" s="719"/>
      <c r="AW41" s="719"/>
      <c r="AX41" s="719"/>
      <c r="AY41" s="720"/>
      <c r="AZ41" s="678">
        <v>392000</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175</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353</v>
      </c>
      <c r="C42" s="660"/>
      <c r="D42" s="660"/>
      <c r="E42" s="660"/>
      <c r="F42" s="660"/>
      <c r="G42" s="660"/>
      <c r="H42" s="660"/>
      <c r="I42" s="660"/>
      <c r="J42" s="660"/>
      <c r="K42" s="660"/>
      <c r="L42" s="660"/>
      <c r="M42" s="660"/>
      <c r="N42" s="660"/>
      <c r="O42" s="660"/>
      <c r="P42" s="660"/>
      <c r="Q42" s="661"/>
      <c r="R42" s="662">
        <v>21245297</v>
      </c>
      <c r="S42" s="701"/>
      <c r="T42" s="701"/>
      <c r="U42" s="701"/>
      <c r="V42" s="701"/>
      <c r="W42" s="701"/>
      <c r="X42" s="701"/>
      <c r="Y42" s="703"/>
      <c r="Z42" s="704">
        <v>100</v>
      </c>
      <c r="AA42" s="704"/>
      <c r="AB42" s="704"/>
      <c r="AC42" s="704"/>
      <c r="AD42" s="705">
        <v>12016013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1598192</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401</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3891227</v>
      </c>
      <c r="CS42" s="679"/>
      <c r="CT42" s="679"/>
      <c r="CU42" s="679"/>
      <c r="CV42" s="679"/>
      <c r="CW42" s="679"/>
      <c r="CX42" s="679"/>
      <c r="CY42" s="680"/>
      <c r="CZ42" s="681">
        <v>18.399999999999999</v>
      </c>
      <c r="DA42" s="682"/>
      <c r="DB42" s="682"/>
      <c r="DC42" s="683"/>
      <c r="DD42" s="684">
        <v>995111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135280</v>
      </c>
      <c r="CS43" s="697"/>
      <c r="CT43" s="697"/>
      <c r="CU43" s="697"/>
      <c r="CV43" s="697"/>
      <c r="CW43" s="697"/>
      <c r="CX43" s="697"/>
      <c r="CY43" s="698"/>
      <c r="CZ43" s="681">
        <v>0.6</v>
      </c>
      <c r="DA43" s="699"/>
      <c r="DB43" s="699"/>
      <c r="DC43" s="700"/>
      <c r="DD43" s="684">
        <v>135280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358</v>
      </c>
      <c r="CG44" s="676"/>
      <c r="CH44" s="676"/>
      <c r="CI44" s="676"/>
      <c r="CJ44" s="676"/>
      <c r="CK44" s="676"/>
      <c r="CL44" s="676"/>
      <c r="CM44" s="676"/>
      <c r="CN44" s="676"/>
      <c r="CO44" s="676"/>
      <c r="CP44" s="676"/>
      <c r="CQ44" s="677"/>
      <c r="CR44" s="678">
        <v>3189207</v>
      </c>
      <c r="CS44" s="679"/>
      <c r="CT44" s="679"/>
      <c r="CU44" s="679"/>
      <c r="CV44" s="679"/>
      <c r="CW44" s="679"/>
      <c r="CX44" s="679"/>
      <c r="CY44" s="680"/>
      <c r="CZ44" s="681">
        <v>15.1</v>
      </c>
      <c r="DA44" s="682"/>
      <c r="DB44" s="682"/>
      <c r="DC44" s="683"/>
      <c r="DD44" s="684">
        <v>861415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359</v>
      </c>
      <c r="CG45" s="676"/>
      <c r="CH45" s="676"/>
      <c r="CI45" s="676"/>
      <c r="CJ45" s="676"/>
      <c r="CK45" s="676"/>
      <c r="CL45" s="676"/>
      <c r="CM45" s="676"/>
      <c r="CN45" s="676"/>
      <c r="CO45" s="676"/>
      <c r="CP45" s="676"/>
      <c r="CQ45" s="677"/>
      <c r="CR45" s="678">
        <v>1684238</v>
      </c>
      <c r="CS45" s="697"/>
      <c r="CT45" s="697"/>
      <c r="CU45" s="697"/>
      <c r="CV45" s="697"/>
      <c r="CW45" s="697"/>
      <c r="CX45" s="697"/>
      <c r="CY45" s="698"/>
      <c r="CZ45" s="681">
        <v>8</v>
      </c>
      <c r="DA45" s="699"/>
      <c r="DB45" s="699"/>
      <c r="DC45" s="700"/>
      <c r="DD45" s="684">
        <v>177693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1360053</v>
      </c>
      <c r="CS46" s="679"/>
      <c r="CT46" s="679"/>
      <c r="CU46" s="679"/>
      <c r="CV46" s="679"/>
      <c r="CW46" s="679"/>
      <c r="CX46" s="679"/>
      <c r="CY46" s="680"/>
      <c r="CZ46" s="681">
        <v>6.4</v>
      </c>
      <c r="DA46" s="682"/>
      <c r="DB46" s="682"/>
      <c r="DC46" s="683"/>
      <c r="DD46" s="684">
        <v>654505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702020</v>
      </c>
      <c r="CS47" s="697"/>
      <c r="CT47" s="697"/>
      <c r="CU47" s="697"/>
      <c r="CV47" s="697"/>
      <c r="CW47" s="697"/>
      <c r="CX47" s="697"/>
      <c r="CY47" s="698"/>
      <c r="CZ47" s="681">
        <v>3.3</v>
      </c>
      <c r="DA47" s="699"/>
      <c r="DB47" s="699"/>
      <c r="DC47" s="700"/>
      <c r="DD47" s="684">
        <v>133696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364</v>
      </c>
      <c r="CD48" s="695"/>
      <c r="CE48" s="696"/>
      <c r="CF48" s="675" t="s">
        <v>365</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245</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21119077</v>
      </c>
      <c r="CS49" s="663"/>
      <c r="CT49" s="663"/>
      <c r="CU49" s="663"/>
      <c r="CV49" s="663"/>
      <c r="CW49" s="663"/>
      <c r="CX49" s="663"/>
      <c r="CY49" s="664"/>
      <c r="CZ49" s="665">
        <v>100</v>
      </c>
      <c r="DA49" s="666"/>
      <c r="DB49" s="666"/>
      <c r="DC49" s="667"/>
      <c r="DD49" s="668">
        <v>14220207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9a0nwBnyeq7q8wqDFWBPGAIpm1/nHRUilDPm89WdweVrfrxR5Jf26CROHz6tqqV6hJqrE969pO8WG5Nfm7/0w==" saltValue="WQrktX1G0E+WV+0+zm2U4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9" sqref="B79:P79"/>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21240</v>
      </c>
      <c r="R7" s="1198"/>
      <c r="S7" s="1198"/>
      <c r="T7" s="1198"/>
      <c r="U7" s="1198"/>
      <c r="V7" s="1198">
        <v>21115</v>
      </c>
      <c r="W7" s="1198"/>
      <c r="X7" s="1198"/>
      <c r="Y7" s="1198"/>
      <c r="Z7" s="1198"/>
      <c r="AA7" s="1198">
        <v>125</v>
      </c>
      <c r="AB7" s="1198"/>
      <c r="AC7" s="1198"/>
      <c r="AD7" s="1198"/>
      <c r="AE7" s="1199"/>
      <c r="AF7" s="1200">
        <v>58</v>
      </c>
      <c r="AG7" s="1201"/>
      <c r="AH7" s="1201"/>
      <c r="AI7" s="1201"/>
      <c r="AJ7" s="1202"/>
      <c r="AK7" s="1184">
        <v>677</v>
      </c>
      <c r="AL7" s="1185"/>
      <c r="AM7" s="1185"/>
      <c r="AN7" s="1185"/>
      <c r="AO7" s="1185"/>
      <c r="AP7" s="1185">
        <v>18195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623</v>
      </c>
      <c r="BT7" s="1189"/>
      <c r="BU7" s="1189"/>
      <c r="BV7" s="1189"/>
      <c r="BW7" s="1189"/>
      <c r="BX7" s="1189"/>
      <c r="BY7" s="1189"/>
      <c r="BZ7" s="1189"/>
      <c r="CA7" s="1189"/>
      <c r="CB7" s="1189"/>
      <c r="CC7" s="1189"/>
      <c r="CD7" s="1189"/>
      <c r="CE7" s="1189"/>
      <c r="CF7" s="1189"/>
      <c r="CG7" s="1190"/>
      <c r="CH7" s="1181">
        <v>110</v>
      </c>
      <c r="CI7" s="1182"/>
      <c r="CJ7" s="1182"/>
      <c r="CK7" s="1182"/>
      <c r="CL7" s="1183"/>
      <c r="CM7" s="1181">
        <v>700</v>
      </c>
      <c r="CN7" s="1182"/>
      <c r="CO7" s="1182"/>
      <c r="CP7" s="1182"/>
      <c r="CQ7" s="1183"/>
      <c r="CR7" s="1181">
        <v>10</v>
      </c>
      <c r="CS7" s="1182"/>
      <c r="CT7" s="1182"/>
      <c r="CU7" s="1182"/>
      <c r="CV7" s="1183"/>
      <c r="CW7" s="1181" t="s">
        <v>629</v>
      </c>
      <c r="CX7" s="1182"/>
      <c r="CY7" s="1182"/>
      <c r="CZ7" s="1182"/>
      <c r="DA7" s="1183"/>
      <c r="DB7" s="1181">
        <v>382</v>
      </c>
      <c r="DC7" s="1182"/>
      <c r="DD7" s="1182"/>
      <c r="DE7" s="1182"/>
      <c r="DF7" s="1183"/>
      <c r="DG7" s="1181">
        <v>150</v>
      </c>
      <c r="DH7" s="1182"/>
      <c r="DI7" s="1182"/>
      <c r="DJ7" s="1182"/>
      <c r="DK7" s="1183"/>
      <c r="DL7" s="1181" t="s">
        <v>630</v>
      </c>
      <c r="DM7" s="1182"/>
      <c r="DN7" s="1182"/>
      <c r="DO7" s="1182"/>
      <c r="DP7" s="1183"/>
      <c r="DQ7" s="1181" t="s">
        <v>631</v>
      </c>
      <c r="DR7" s="1182"/>
      <c r="DS7" s="1182"/>
      <c r="DT7" s="1182"/>
      <c r="DU7" s="1183"/>
      <c r="DV7" s="1208"/>
      <c r="DW7" s="1209"/>
      <c r="DX7" s="1209"/>
      <c r="DY7" s="1209"/>
      <c r="DZ7" s="1210"/>
      <c r="EA7" s="255"/>
    </row>
    <row r="8" spans="1:131" s="256" customFormat="1" ht="26.25" customHeight="1">
      <c r="A8" s="262">
        <v>2</v>
      </c>
      <c r="B8" s="1130" t="s">
        <v>390</v>
      </c>
      <c r="C8" s="1131"/>
      <c r="D8" s="1131"/>
      <c r="E8" s="1131"/>
      <c r="F8" s="1131"/>
      <c r="G8" s="1131"/>
      <c r="H8" s="1131"/>
      <c r="I8" s="1131"/>
      <c r="J8" s="1131"/>
      <c r="K8" s="1131"/>
      <c r="L8" s="1131"/>
      <c r="M8" s="1131"/>
      <c r="N8" s="1131"/>
      <c r="O8" s="1131"/>
      <c r="P8" s="1132"/>
      <c r="Q8" s="1136">
        <v>5</v>
      </c>
      <c r="R8" s="1137"/>
      <c r="S8" s="1137"/>
      <c r="T8" s="1137"/>
      <c r="U8" s="1137"/>
      <c r="V8" s="1137">
        <v>5</v>
      </c>
      <c r="W8" s="1137"/>
      <c r="X8" s="1137"/>
      <c r="Y8" s="1137"/>
      <c r="Z8" s="1137"/>
      <c r="AA8" s="1137" t="s">
        <v>594</v>
      </c>
      <c r="AB8" s="1137"/>
      <c r="AC8" s="1137"/>
      <c r="AD8" s="1137"/>
      <c r="AE8" s="1138"/>
      <c r="AF8" s="1112" t="s">
        <v>130</v>
      </c>
      <c r="AG8" s="1113"/>
      <c r="AH8" s="1113"/>
      <c r="AI8" s="1113"/>
      <c r="AJ8" s="1114"/>
      <c r="AK8" s="1179" t="s">
        <v>597</v>
      </c>
      <c r="AL8" s="1180"/>
      <c r="AM8" s="1180"/>
      <c r="AN8" s="1180"/>
      <c r="AO8" s="1180"/>
      <c r="AP8" s="1180" t="s">
        <v>595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624</v>
      </c>
      <c r="BT8" s="1108"/>
      <c r="BU8" s="1108"/>
      <c r="BV8" s="1108"/>
      <c r="BW8" s="1108"/>
      <c r="BX8" s="1108"/>
      <c r="BY8" s="1108"/>
      <c r="BZ8" s="1108"/>
      <c r="CA8" s="1108"/>
      <c r="CB8" s="1108"/>
      <c r="CC8" s="1108"/>
      <c r="CD8" s="1108"/>
      <c r="CE8" s="1108"/>
      <c r="CF8" s="1108"/>
      <c r="CG8" s="1109"/>
      <c r="CH8" s="1082">
        <v>-180</v>
      </c>
      <c r="CI8" s="1083"/>
      <c r="CJ8" s="1083"/>
      <c r="CK8" s="1083"/>
      <c r="CL8" s="1084"/>
      <c r="CM8" s="1082">
        <v>613</v>
      </c>
      <c r="CN8" s="1083"/>
      <c r="CO8" s="1083"/>
      <c r="CP8" s="1083"/>
      <c r="CQ8" s="1084"/>
      <c r="CR8" s="1082">
        <v>45</v>
      </c>
      <c r="CS8" s="1083"/>
      <c r="CT8" s="1083"/>
      <c r="CU8" s="1083"/>
      <c r="CV8" s="1084"/>
      <c r="CW8" s="1082">
        <v>23</v>
      </c>
      <c r="CX8" s="1083"/>
      <c r="CY8" s="1083"/>
      <c r="CZ8" s="1083"/>
      <c r="DA8" s="1084"/>
      <c r="DB8" s="1082" t="s">
        <v>628</v>
      </c>
      <c r="DC8" s="1083"/>
      <c r="DD8" s="1083"/>
      <c r="DE8" s="1083"/>
      <c r="DF8" s="1084"/>
      <c r="DG8" s="1082" t="s">
        <v>628</v>
      </c>
      <c r="DH8" s="1083"/>
      <c r="DI8" s="1083"/>
      <c r="DJ8" s="1083"/>
      <c r="DK8" s="1084"/>
      <c r="DL8" s="1082" t="s">
        <v>631</v>
      </c>
      <c r="DM8" s="1083"/>
      <c r="DN8" s="1083"/>
      <c r="DO8" s="1083"/>
      <c r="DP8" s="1084"/>
      <c r="DQ8" s="1082" t="s">
        <v>628</v>
      </c>
      <c r="DR8" s="1083"/>
      <c r="DS8" s="1083"/>
      <c r="DT8" s="1083"/>
      <c r="DU8" s="1084"/>
      <c r="DV8" s="1085"/>
      <c r="DW8" s="1086"/>
      <c r="DX8" s="1086"/>
      <c r="DY8" s="1086"/>
      <c r="DZ8" s="1087"/>
      <c r="EA8" s="255"/>
    </row>
    <row r="9" spans="1:131" s="256" customFormat="1" ht="26.25" customHeight="1">
      <c r="A9" s="262">
        <v>3</v>
      </c>
      <c r="B9" s="1130" t="s">
        <v>392</v>
      </c>
      <c r="C9" s="1131"/>
      <c r="D9" s="1131"/>
      <c r="E9" s="1131"/>
      <c r="F9" s="1131"/>
      <c r="G9" s="1131"/>
      <c r="H9" s="1131"/>
      <c r="I9" s="1131"/>
      <c r="J9" s="1131"/>
      <c r="K9" s="1131"/>
      <c r="L9" s="1131"/>
      <c r="M9" s="1131"/>
      <c r="N9" s="1131"/>
      <c r="O9" s="1131"/>
      <c r="P9" s="1132"/>
      <c r="Q9" s="1136">
        <v>22</v>
      </c>
      <c r="R9" s="1137"/>
      <c r="S9" s="1137"/>
      <c r="T9" s="1137"/>
      <c r="U9" s="1137"/>
      <c r="V9" s="1137">
        <v>21</v>
      </c>
      <c r="W9" s="1137"/>
      <c r="X9" s="1137"/>
      <c r="Y9" s="1137"/>
      <c r="Z9" s="1137"/>
      <c r="AA9" s="1137">
        <v>1</v>
      </c>
      <c r="AB9" s="1137"/>
      <c r="AC9" s="1137"/>
      <c r="AD9" s="1137"/>
      <c r="AE9" s="1138"/>
      <c r="AF9" s="1112">
        <v>1</v>
      </c>
      <c r="AG9" s="1113"/>
      <c r="AH9" s="1113"/>
      <c r="AI9" s="1113"/>
      <c r="AJ9" s="1114"/>
      <c r="AK9" s="1179">
        <v>1</v>
      </c>
      <c r="AL9" s="1180"/>
      <c r="AM9" s="1180"/>
      <c r="AN9" s="1180"/>
      <c r="AO9" s="1180"/>
      <c r="AP9" s="1180" t="s">
        <v>596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394</v>
      </c>
      <c r="B23" s="1037" t="s">
        <v>395</v>
      </c>
      <c r="C23" s="1038"/>
      <c r="D23" s="1038"/>
      <c r="E23" s="1038"/>
      <c r="F23" s="1038"/>
      <c r="G23" s="1038"/>
      <c r="H23" s="1038"/>
      <c r="I23" s="1038"/>
      <c r="J23" s="1038"/>
      <c r="K23" s="1038"/>
      <c r="L23" s="1038"/>
      <c r="M23" s="1038"/>
      <c r="N23" s="1038"/>
      <c r="O23" s="1038"/>
      <c r="P23" s="1039"/>
      <c r="Q23" s="1161">
        <v>21245</v>
      </c>
      <c r="R23" s="1162"/>
      <c r="S23" s="1162"/>
      <c r="T23" s="1162"/>
      <c r="U23" s="1162"/>
      <c r="V23" s="1162">
        <v>21119</v>
      </c>
      <c r="W23" s="1162"/>
      <c r="X23" s="1162"/>
      <c r="Y23" s="1162"/>
      <c r="Z23" s="1162"/>
      <c r="AA23" s="1162">
        <v>126</v>
      </c>
      <c r="AB23" s="1162"/>
      <c r="AC23" s="1162"/>
      <c r="AD23" s="1162"/>
      <c r="AE23" s="1163"/>
      <c r="AF23" s="1164">
        <v>59</v>
      </c>
      <c r="AG23" s="1162"/>
      <c r="AH23" s="1162"/>
      <c r="AI23" s="1162"/>
      <c r="AJ23" s="1165"/>
      <c r="AK23" s="1166"/>
      <c r="AL23" s="1167"/>
      <c r="AM23" s="1167"/>
      <c r="AN23" s="1167"/>
      <c r="AO23" s="1167"/>
      <c r="AP23" s="1162">
        <v>18195</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406</v>
      </c>
      <c r="C28" s="1144"/>
      <c r="D28" s="1144"/>
      <c r="E28" s="1144"/>
      <c r="F28" s="1144"/>
      <c r="G28" s="1144"/>
      <c r="H28" s="1144"/>
      <c r="I28" s="1144"/>
      <c r="J28" s="1144"/>
      <c r="K28" s="1144"/>
      <c r="L28" s="1144"/>
      <c r="M28" s="1144"/>
      <c r="N28" s="1144"/>
      <c r="O28" s="1144"/>
      <c r="P28" s="1145"/>
      <c r="Q28" s="1146">
        <v>4777</v>
      </c>
      <c r="R28" s="1147"/>
      <c r="S28" s="1147"/>
      <c r="T28" s="1147"/>
      <c r="U28" s="1147"/>
      <c r="V28" s="1147">
        <v>4455</v>
      </c>
      <c r="W28" s="1147"/>
      <c r="X28" s="1147"/>
      <c r="Y28" s="1147"/>
      <c r="Z28" s="1147"/>
      <c r="AA28" s="1147">
        <v>322</v>
      </c>
      <c r="AB28" s="1147"/>
      <c r="AC28" s="1147"/>
      <c r="AD28" s="1147"/>
      <c r="AE28" s="1148"/>
      <c r="AF28" s="1149">
        <v>322</v>
      </c>
      <c r="AG28" s="1147"/>
      <c r="AH28" s="1147"/>
      <c r="AI28" s="1147"/>
      <c r="AJ28" s="1150"/>
      <c r="AK28" s="1151">
        <v>392</v>
      </c>
      <c r="AL28" s="1139"/>
      <c r="AM28" s="1139"/>
      <c r="AN28" s="1139"/>
      <c r="AO28" s="1139"/>
      <c r="AP28" s="1139">
        <v>93</v>
      </c>
      <c r="AQ28" s="1139"/>
      <c r="AR28" s="1139"/>
      <c r="AS28" s="1139"/>
      <c r="AT28" s="1139"/>
      <c r="AU28" s="1139">
        <v>92</v>
      </c>
      <c r="AV28" s="1139"/>
      <c r="AW28" s="1139"/>
      <c r="AX28" s="1139"/>
      <c r="AY28" s="1139"/>
      <c r="AZ28" s="1140" t="s">
        <v>602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5411</v>
      </c>
      <c r="R29" s="1137"/>
      <c r="S29" s="1137"/>
      <c r="T29" s="1137"/>
      <c r="U29" s="1137"/>
      <c r="V29" s="1137">
        <v>5325</v>
      </c>
      <c r="W29" s="1137"/>
      <c r="X29" s="1137"/>
      <c r="Y29" s="1137"/>
      <c r="Z29" s="1137"/>
      <c r="AA29" s="1137">
        <v>86</v>
      </c>
      <c r="AB29" s="1137"/>
      <c r="AC29" s="1137"/>
      <c r="AD29" s="1137"/>
      <c r="AE29" s="1138"/>
      <c r="AF29" s="1112">
        <v>86</v>
      </c>
      <c r="AG29" s="1113"/>
      <c r="AH29" s="1113"/>
      <c r="AI29" s="1113"/>
      <c r="AJ29" s="1114"/>
      <c r="AK29" s="1073">
        <v>816</v>
      </c>
      <c r="AL29" s="1064"/>
      <c r="AM29" s="1064"/>
      <c r="AN29" s="1064"/>
      <c r="AO29" s="1064"/>
      <c r="AP29" s="1064" t="s">
        <v>599</v>
      </c>
      <c r="AQ29" s="1064"/>
      <c r="AR29" s="1064"/>
      <c r="AS29" s="1064"/>
      <c r="AT29" s="1064"/>
      <c r="AU29" s="1064" t="s">
        <v>527</v>
      </c>
      <c r="AV29" s="1064"/>
      <c r="AW29" s="1064"/>
      <c r="AX29" s="1064"/>
      <c r="AY29" s="1064"/>
      <c r="AZ29" s="1135" t="s">
        <v>599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626</v>
      </c>
      <c r="R30" s="1137"/>
      <c r="S30" s="1137"/>
      <c r="T30" s="1137"/>
      <c r="U30" s="1137"/>
      <c r="V30" s="1137">
        <v>626</v>
      </c>
      <c r="W30" s="1137"/>
      <c r="X30" s="1137"/>
      <c r="Y30" s="1137"/>
      <c r="Z30" s="1137"/>
      <c r="AA30" s="1137" t="s">
        <v>596</v>
      </c>
      <c r="AB30" s="1137"/>
      <c r="AC30" s="1137"/>
      <c r="AD30" s="1137"/>
      <c r="AE30" s="1138"/>
      <c r="AF30" s="1112" t="s">
        <v>409</v>
      </c>
      <c r="AG30" s="1113"/>
      <c r="AH30" s="1113"/>
      <c r="AI30" s="1113"/>
      <c r="AJ30" s="1114"/>
      <c r="AK30" s="1073">
        <v>171</v>
      </c>
      <c r="AL30" s="1064"/>
      <c r="AM30" s="1064"/>
      <c r="AN30" s="1064"/>
      <c r="AO30" s="1064"/>
      <c r="AP30" s="1064" t="s">
        <v>600</v>
      </c>
      <c r="AQ30" s="1064"/>
      <c r="AR30" s="1064"/>
      <c r="AS30" s="1064"/>
      <c r="AT30" s="1064"/>
      <c r="AU30" s="1064" t="s">
        <v>527</v>
      </c>
      <c r="AV30" s="1064"/>
      <c r="AW30" s="1064"/>
      <c r="AX30" s="1064"/>
      <c r="AY30" s="1064"/>
      <c r="AZ30" s="1135" t="s">
        <v>599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410</v>
      </c>
      <c r="C31" s="1131"/>
      <c r="D31" s="1131"/>
      <c r="E31" s="1131"/>
      <c r="F31" s="1131"/>
      <c r="G31" s="1131"/>
      <c r="H31" s="1131"/>
      <c r="I31" s="1131"/>
      <c r="J31" s="1131"/>
      <c r="K31" s="1131"/>
      <c r="L31" s="1131"/>
      <c r="M31" s="1131"/>
      <c r="N31" s="1131"/>
      <c r="O31" s="1131"/>
      <c r="P31" s="1132"/>
      <c r="Q31" s="1136">
        <v>561</v>
      </c>
      <c r="R31" s="1137"/>
      <c r="S31" s="1137"/>
      <c r="T31" s="1137"/>
      <c r="U31" s="1137"/>
      <c r="V31" s="1137">
        <v>493</v>
      </c>
      <c r="W31" s="1137"/>
      <c r="X31" s="1137"/>
      <c r="Y31" s="1137"/>
      <c r="Z31" s="1137"/>
      <c r="AA31" s="1137">
        <v>68</v>
      </c>
      <c r="AB31" s="1137"/>
      <c r="AC31" s="1137"/>
      <c r="AD31" s="1137"/>
      <c r="AE31" s="1138"/>
      <c r="AF31" s="1112">
        <v>1155</v>
      </c>
      <c r="AG31" s="1113"/>
      <c r="AH31" s="1113"/>
      <c r="AI31" s="1113"/>
      <c r="AJ31" s="1114"/>
      <c r="AK31" s="1073">
        <v>55</v>
      </c>
      <c r="AL31" s="1064"/>
      <c r="AM31" s="1064"/>
      <c r="AN31" s="1064"/>
      <c r="AO31" s="1064"/>
      <c r="AP31" s="1064">
        <v>2569</v>
      </c>
      <c r="AQ31" s="1064"/>
      <c r="AR31" s="1064"/>
      <c r="AS31" s="1064"/>
      <c r="AT31" s="1064"/>
      <c r="AU31" s="1064">
        <v>455</v>
      </c>
      <c r="AV31" s="1064"/>
      <c r="AW31" s="1064"/>
      <c r="AX31" s="1064"/>
      <c r="AY31" s="1064"/>
      <c r="AZ31" s="1135" t="s">
        <v>603</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412</v>
      </c>
      <c r="C32" s="1131"/>
      <c r="D32" s="1131"/>
      <c r="E32" s="1131"/>
      <c r="F32" s="1131"/>
      <c r="G32" s="1131"/>
      <c r="H32" s="1131"/>
      <c r="I32" s="1131"/>
      <c r="J32" s="1131"/>
      <c r="K32" s="1131"/>
      <c r="L32" s="1131"/>
      <c r="M32" s="1131"/>
      <c r="N32" s="1131"/>
      <c r="O32" s="1131"/>
      <c r="P32" s="1132"/>
      <c r="Q32" s="1136">
        <v>2532</v>
      </c>
      <c r="R32" s="1137"/>
      <c r="S32" s="1137"/>
      <c r="T32" s="1137"/>
      <c r="U32" s="1137"/>
      <c r="V32" s="1137">
        <v>2733</v>
      </c>
      <c r="W32" s="1137"/>
      <c r="X32" s="1137"/>
      <c r="Y32" s="1137"/>
      <c r="Z32" s="1137"/>
      <c r="AA32" s="1137">
        <v>-200</v>
      </c>
      <c r="AB32" s="1137"/>
      <c r="AC32" s="1137"/>
      <c r="AD32" s="1137"/>
      <c r="AE32" s="1138"/>
      <c r="AF32" s="1112">
        <v>1207</v>
      </c>
      <c r="AG32" s="1113"/>
      <c r="AH32" s="1113"/>
      <c r="AI32" s="1113"/>
      <c r="AJ32" s="1114"/>
      <c r="AK32" s="1073">
        <v>591</v>
      </c>
      <c r="AL32" s="1064"/>
      <c r="AM32" s="1064"/>
      <c r="AN32" s="1064"/>
      <c r="AO32" s="1064"/>
      <c r="AP32" s="1064">
        <v>2976</v>
      </c>
      <c r="AQ32" s="1064"/>
      <c r="AR32" s="1064"/>
      <c r="AS32" s="1064"/>
      <c r="AT32" s="1064"/>
      <c r="AU32" s="1064">
        <v>2295</v>
      </c>
      <c r="AV32" s="1064"/>
      <c r="AW32" s="1064"/>
      <c r="AX32" s="1064"/>
      <c r="AY32" s="1064"/>
      <c r="AZ32" s="1135" t="s">
        <v>599</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414</v>
      </c>
      <c r="C33" s="1131"/>
      <c r="D33" s="1131"/>
      <c r="E33" s="1131"/>
      <c r="F33" s="1131"/>
      <c r="G33" s="1131"/>
      <c r="H33" s="1131"/>
      <c r="I33" s="1131"/>
      <c r="J33" s="1131"/>
      <c r="K33" s="1131"/>
      <c r="L33" s="1131"/>
      <c r="M33" s="1131"/>
      <c r="N33" s="1131"/>
      <c r="O33" s="1131"/>
      <c r="P33" s="1132"/>
      <c r="Q33" s="1136">
        <v>29</v>
      </c>
      <c r="R33" s="1137"/>
      <c r="S33" s="1137"/>
      <c r="T33" s="1137"/>
      <c r="U33" s="1137"/>
      <c r="V33" s="1137">
        <v>21</v>
      </c>
      <c r="W33" s="1137"/>
      <c r="X33" s="1137"/>
      <c r="Y33" s="1137"/>
      <c r="Z33" s="1137"/>
      <c r="AA33" s="1137">
        <v>7</v>
      </c>
      <c r="AB33" s="1137"/>
      <c r="AC33" s="1137"/>
      <c r="AD33" s="1137"/>
      <c r="AE33" s="1138"/>
      <c r="AF33" s="1112">
        <v>106</v>
      </c>
      <c r="AG33" s="1113"/>
      <c r="AH33" s="1113"/>
      <c r="AI33" s="1113"/>
      <c r="AJ33" s="1114"/>
      <c r="AK33" s="1073" t="s">
        <v>605</v>
      </c>
      <c r="AL33" s="1064"/>
      <c r="AM33" s="1064"/>
      <c r="AN33" s="1064"/>
      <c r="AO33" s="1064"/>
      <c r="AP33" s="1064">
        <v>156</v>
      </c>
      <c r="AQ33" s="1064"/>
      <c r="AR33" s="1064"/>
      <c r="AS33" s="1064"/>
      <c r="AT33" s="1064"/>
      <c r="AU33" s="1064" t="s">
        <v>527</v>
      </c>
      <c r="AV33" s="1064"/>
      <c r="AW33" s="1064"/>
      <c r="AX33" s="1064"/>
      <c r="AY33" s="1064"/>
      <c r="AZ33" s="1135" t="s">
        <v>604</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415</v>
      </c>
      <c r="C34" s="1131"/>
      <c r="D34" s="1131"/>
      <c r="E34" s="1131"/>
      <c r="F34" s="1131"/>
      <c r="G34" s="1131"/>
      <c r="H34" s="1131"/>
      <c r="I34" s="1131"/>
      <c r="J34" s="1131"/>
      <c r="K34" s="1131"/>
      <c r="L34" s="1131"/>
      <c r="M34" s="1131"/>
      <c r="N34" s="1131"/>
      <c r="O34" s="1131"/>
      <c r="P34" s="1132"/>
      <c r="Q34" s="1136">
        <v>353</v>
      </c>
      <c r="R34" s="1137"/>
      <c r="S34" s="1137"/>
      <c r="T34" s="1137"/>
      <c r="U34" s="1137"/>
      <c r="V34" s="1137">
        <v>313</v>
      </c>
      <c r="W34" s="1137"/>
      <c r="X34" s="1137"/>
      <c r="Y34" s="1137"/>
      <c r="Z34" s="1137"/>
      <c r="AA34" s="1137">
        <v>40</v>
      </c>
      <c r="AB34" s="1137"/>
      <c r="AC34" s="1137"/>
      <c r="AD34" s="1137"/>
      <c r="AE34" s="1138"/>
      <c r="AF34" s="1112">
        <v>40</v>
      </c>
      <c r="AG34" s="1113"/>
      <c r="AH34" s="1113"/>
      <c r="AI34" s="1113"/>
      <c r="AJ34" s="1114"/>
      <c r="AK34" s="1073">
        <v>208</v>
      </c>
      <c r="AL34" s="1064"/>
      <c r="AM34" s="1064"/>
      <c r="AN34" s="1064"/>
      <c r="AO34" s="1064"/>
      <c r="AP34" s="1064">
        <v>2219</v>
      </c>
      <c r="AQ34" s="1064"/>
      <c r="AR34" s="1064"/>
      <c r="AS34" s="1064"/>
      <c r="AT34" s="1064"/>
      <c r="AU34" s="1064">
        <v>2011</v>
      </c>
      <c r="AV34" s="1064"/>
      <c r="AW34" s="1064"/>
      <c r="AX34" s="1064"/>
      <c r="AY34" s="1064"/>
      <c r="AZ34" s="1135" t="s">
        <v>603</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417</v>
      </c>
      <c r="C35" s="1131"/>
      <c r="D35" s="1131"/>
      <c r="E35" s="1131"/>
      <c r="F35" s="1131"/>
      <c r="G35" s="1131"/>
      <c r="H35" s="1131"/>
      <c r="I35" s="1131"/>
      <c r="J35" s="1131"/>
      <c r="K35" s="1131"/>
      <c r="L35" s="1131"/>
      <c r="M35" s="1131"/>
      <c r="N35" s="1131"/>
      <c r="O35" s="1131"/>
      <c r="P35" s="1132"/>
      <c r="Q35" s="1136">
        <v>2464</v>
      </c>
      <c r="R35" s="1137"/>
      <c r="S35" s="1137"/>
      <c r="T35" s="1137"/>
      <c r="U35" s="1137"/>
      <c r="V35" s="1137">
        <v>2436</v>
      </c>
      <c r="W35" s="1137"/>
      <c r="X35" s="1137"/>
      <c r="Y35" s="1137"/>
      <c r="Z35" s="1137"/>
      <c r="AA35" s="1137">
        <v>28</v>
      </c>
      <c r="AB35" s="1137"/>
      <c r="AC35" s="1137"/>
      <c r="AD35" s="1137"/>
      <c r="AE35" s="1138"/>
      <c r="AF35" s="1112">
        <v>0</v>
      </c>
      <c r="AG35" s="1113"/>
      <c r="AH35" s="1113"/>
      <c r="AI35" s="1113"/>
      <c r="AJ35" s="1114"/>
      <c r="AK35" s="1073">
        <v>1127</v>
      </c>
      <c r="AL35" s="1064"/>
      <c r="AM35" s="1064"/>
      <c r="AN35" s="1064"/>
      <c r="AO35" s="1064"/>
      <c r="AP35" s="1064">
        <v>10953</v>
      </c>
      <c r="AQ35" s="1064"/>
      <c r="AR35" s="1064"/>
      <c r="AS35" s="1064"/>
      <c r="AT35" s="1064"/>
      <c r="AU35" s="1064">
        <v>10613</v>
      </c>
      <c r="AV35" s="1064"/>
      <c r="AW35" s="1064"/>
      <c r="AX35" s="1064"/>
      <c r="AY35" s="1064"/>
      <c r="AZ35" s="1135" t="s">
        <v>598</v>
      </c>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419</v>
      </c>
      <c r="C36" s="1131"/>
      <c r="D36" s="1131"/>
      <c r="E36" s="1131"/>
      <c r="F36" s="1131"/>
      <c r="G36" s="1131"/>
      <c r="H36" s="1131"/>
      <c r="I36" s="1131"/>
      <c r="J36" s="1131"/>
      <c r="K36" s="1131"/>
      <c r="L36" s="1131"/>
      <c r="M36" s="1131"/>
      <c r="N36" s="1131"/>
      <c r="O36" s="1131"/>
      <c r="P36" s="1132"/>
      <c r="Q36" s="1136">
        <v>26</v>
      </c>
      <c r="R36" s="1137"/>
      <c r="S36" s="1137"/>
      <c r="T36" s="1137"/>
      <c r="U36" s="1137"/>
      <c r="V36" s="1137">
        <v>26</v>
      </c>
      <c r="W36" s="1137"/>
      <c r="X36" s="1137"/>
      <c r="Y36" s="1137"/>
      <c r="Z36" s="1137"/>
      <c r="AA36" s="1137">
        <v>0</v>
      </c>
      <c r="AB36" s="1137"/>
      <c r="AC36" s="1137"/>
      <c r="AD36" s="1137"/>
      <c r="AE36" s="1138"/>
      <c r="AF36" s="1112">
        <v>0</v>
      </c>
      <c r="AG36" s="1113"/>
      <c r="AH36" s="1113"/>
      <c r="AI36" s="1113"/>
      <c r="AJ36" s="1114"/>
      <c r="AK36" s="1073" t="s">
        <v>606</v>
      </c>
      <c r="AL36" s="1064"/>
      <c r="AM36" s="1064"/>
      <c r="AN36" s="1064"/>
      <c r="AO36" s="1064"/>
      <c r="AP36" s="1064" t="s">
        <v>601</v>
      </c>
      <c r="AQ36" s="1064"/>
      <c r="AR36" s="1064"/>
      <c r="AS36" s="1064"/>
      <c r="AT36" s="1064"/>
      <c r="AU36" s="1064" t="s">
        <v>527</v>
      </c>
      <c r="AV36" s="1064"/>
      <c r="AW36" s="1064"/>
      <c r="AX36" s="1064"/>
      <c r="AY36" s="1064"/>
      <c r="AZ36" s="1135" t="s">
        <v>599</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394</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2916</v>
      </c>
      <c r="AG63" s="1052"/>
      <c r="AH63" s="1052"/>
      <c r="AI63" s="1052"/>
      <c r="AJ63" s="1123"/>
      <c r="AK63" s="1124"/>
      <c r="AL63" s="1056"/>
      <c r="AM63" s="1056"/>
      <c r="AN63" s="1056"/>
      <c r="AO63" s="1056"/>
      <c r="AP63" s="1052">
        <v>18966</v>
      </c>
      <c r="AQ63" s="1052"/>
      <c r="AR63" s="1052"/>
      <c r="AS63" s="1052"/>
      <c r="AT63" s="1052"/>
      <c r="AU63" s="1052">
        <v>15465</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607</v>
      </c>
      <c r="C68" s="1079"/>
      <c r="D68" s="1079"/>
      <c r="E68" s="1079"/>
      <c r="F68" s="1079"/>
      <c r="G68" s="1079"/>
      <c r="H68" s="1079"/>
      <c r="I68" s="1079"/>
      <c r="J68" s="1079"/>
      <c r="K68" s="1079"/>
      <c r="L68" s="1079"/>
      <c r="M68" s="1079"/>
      <c r="N68" s="1079"/>
      <c r="O68" s="1079"/>
      <c r="P68" s="1080"/>
      <c r="Q68" s="1081">
        <v>419</v>
      </c>
      <c r="R68" s="1075"/>
      <c r="S68" s="1075"/>
      <c r="T68" s="1075"/>
      <c r="U68" s="1075"/>
      <c r="V68" s="1075">
        <v>407</v>
      </c>
      <c r="W68" s="1075"/>
      <c r="X68" s="1075"/>
      <c r="Y68" s="1075"/>
      <c r="Z68" s="1075"/>
      <c r="AA68" s="1075">
        <v>12</v>
      </c>
      <c r="AB68" s="1075"/>
      <c r="AC68" s="1075"/>
      <c r="AD68" s="1075"/>
      <c r="AE68" s="1075"/>
      <c r="AF68" s="1075">
        <v>12</v>
      </c>
      <c r="AG68" s="1075"/>
      <c r="AH68" s="1075"/>
      <c r="AI68" s="1075"/>
      <c r="AJ68" s="1075"/>
      <c r="AK68" s="1075" t="s">
        <v>610</v>
      </c>
      <c r="AL68" s="1075"/>
      <c r="AM68" s="1075"/>
      <c r="AN68" s="1075"/>
      <c r="AO68" s="1075"/>
      <c r="AP68" s="1075" t="s">
        <v>626</v>
      </c>
      <c r="AQ68" s="1075"/>
      <c r="AR68" s="1075"/>
      <c r="AS68" s="1075"/>
      <c r="AT68" s="1075"/>
      <c r="AU68" s="1075" t="s">
        <v>627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608</v>
      </c>
      <c r="C69" s="1068"/>
      <c r="D69" s="1068"/>
      <c r="E69" s="1068"/>
      <c r="F69" s="1068"/>
      <c r="G69" s="1068"/>
      <c r="H69" s="1068"/>
      <c r="I69" s="1068"/>
      <c r="J69" s="1068"/>
      <c r="K69" s="1068"/>
      <c r="L69" s="1068"/>
      <c r="M69" s="1068"/>
      <c r="N69" s="1068"/>
      <c r="O69" s="1068"/>
      <c r="P69" s="1069"/>
      <c r="Q69" s="1070">
        <v>886</v>
      </c>
      <c r="R69" s="1064"/>
      <c r="S69" s="1064"/>
      <c r="T69" s="1064"/>
      <c r="U69" s="1064"/>
      <c r="V69" s="1064">
        <v>866</v>
      </c>
      <c r="W69" s="1064"/>
      <c r="X69" s="1064"/>
      <c r="Y69" s="1064"/>
      <c r="Z69" s="1064"/>
      <c r="AA69" s="1064">
        <v>19</v>
      </c>
      <c r="AB69" s="1064"/>
      <c r="AC69" s="1064"/>
      <c r="AD69" s="1064"/>
      <c r="AE69" s="1064"/>
      <c r="AF69" s="1064">
        <v>19</v>
      </c>
      <c r="AG69" s="1064"/>
      <c r="AH69" s="1064"/>
      <c r="AI69" s="1064"/>
      <c r="AJ69" s="1064"/>
      <c r="AK69" s="1064" t="s">
        <v>611</v>
      </c>
      <c r="AL69" s="1064"/>
      <c r="AM69" s="1064"/>
      <c r="AN69" s="1064"/>
      <c r="AO69" s="1064"/>
      <c r="AP69" s="1064">
        <v>270</v>
      </c>
      <c r="AQ69" s="1064"/>
      <c r="AR69" s="1064"/>
      <c r="AS69" s="1064"/>
      <c r="AT69" s="1064"/>
      <c r="AU69" s="1064">
        <v>228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609</v>
      </c>
      <c r="C70" s="1068"/>
      <c r="D70" s="1068"/>
      <c r="E70" s="1068"/>
      <c r="F70" s="1068"/>
      <c r="G70" s="1068"/>
      <c r="H70" s="1068"/>
      <c r="I70" s="1068"/>
      <c r="J70" s="1068"/>
      <c r="K70" s="1068"/>
      <c r="L70" s="1068"/>
      <c r="M70" s="1068"/>
      <c r="N70" s="1068"/>
      <c r="O70" s="1068"/>
      <c r="P70" s="1069"/>
      <c r="Q70" s="1070">
        <v>855</v>
      </c>
      <c r="R70" s="1064"/>
      <c r="S70" s="1064"/>
      <c r="T70" s="1064"/>
      <c r="U70" s="1064"/>
      <c r="V70" s="1064">
        <v>831</v>
      </c>
      <c r="W70" s="1064"/>
      <c r="X70" s="1064"/>
      <c r="Y70" s="1064"/>
      <c r="Z70" s="1064"/>
      <c r="AA70" s="1064">
        <v>25</v>
      </c>
      <c r="AB70" s="1064"/>
      <c r="AC70" s="1064"/>
      <c r="AD70" s="1064"/>
      <c r="AE70" s="1064"/>
      <c r="AF70" s="1064">
        <v>25</v>
      </c>
      <c r="AG70" s="1064"/>
      <c r="AH70" s="1064"/>
      <c r="AI70" s="1064"/>
      <c r="AJ70" s="1064"/>
      <c r="AK70" s="1064" t="s">
        <v>599</v>
      </c>
      <c r="AL70" s="1064"/>
      <c r="AM70" s="1064"/>
      <c r="AN70" s="1064"/>
      <c r="AO70" s="1064"/>
      <c r="AP70" s="1064">
        <v>44</v>
      </c>
      <c r="AQ70" s="1064"/>
      <c r="AR70" s="1064"/>
      <c r="AS70" s="1064"/>
      <c r="AT70" s="1064"/>
      <c r="AU70" s="1064">
        <v>14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612</v>
      </c>
      <c r="C71" s="1068"/>
      <c r="D71" s="1068"/>
      <c r="E71" s="1068"/>
      <c r="F71" s="1068"/>
      <c r="G71" s="1068"/>
      <c r="H71" s="1068"/>
      <c r="I71" s="1068"/>
      <c r="J71" s="1068"/>
      <c r="K71" s="1068"/>
      <c r="L71" s="1068"/>
      <c r="M71" s="1068"/>
      <c r="N71" s="1068"/>
      <c r="O71" s="1068"/>
      <c r="P71" s="1069"/>
      <c r="Q71" s="1070">
        <v>6482</v>
      </c>
      <c r="R71" s="1064"/>
      <c r="S71" s="1064"/>
      <c r="T71" s="1064"/>
      <c r="U71" s="1064"/>
      <c r="V71" s="1064">
        <v>7122</v>
      </c>
      <c r="W71" s="1064"/>
      <c r="X71" s="1064"/>
      <c r="Y71" s="1064"/>
      <c r="Z71" s="1064"/>
      <c r="AA71" s="1064">
        <v>-640</v>
      </c>
      <c r="AB71" s="1064"/>
      <c r="AC71" s="1064"/>
      <c r="AD71" s="1064"/>
      <c r="AE71" s="1064"/>
      <c r="AF71" s="1064">
        <v>3577</v>
      </c>
      <c r="AG71" s="1064"/>
      <c r="AH71" s="1064"/>
      <c r="AI71" s="1064"/>
      <c r="AJ71" s="1064"/>
      <c r="AK71" s="1064" t="s">
        <v>625</v>
      </c>
      <c r="AL71" s="1064"/>
      <c r="AM71" s="1064"/>
      <c r="AN71" s="1064"/>
      <c r="AO71" s="1064"/>
      <c r="AP71" s="1064">
        <v>24163</v>
      </c>
      <c r="AQ71" s="1064"/>
      <c r="AR71" s="1064"/>
      <c r="AS71" s="1064"/>
      <c r="AT71" s="1064"/>
      <c r="AU71" s="1064">
        <v>268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613</v>
      </c>
      <c r="C72" s="1068"/>
      <c r="D72" s="1068"/>
      <c r="E72" s="1068"/>
      <c r="F72" s="1068"/>
      <c r="G72" s="1068"/>
      <c r="H72" s="1068"/>
      <c r="I72" s="1068"/>
      <c r="J72" s="1068"/>
      <c r="K72" s="1068"/>
      <c r="L72" s="1068"/>
      <c r="M72" s="1068"/>
      <c r="N72" s="1068"/>
      <c r="O72" s="1068"/>
      <c r="P72" s="1069"/>
      <c r="Q72" s="1070">
        <v>75</v>
      </c>
      <c r="R72" s="1064"/>
      <c r="S72" s="1064"/>
      <c r="T72" s="1064"/>
      <c r="U72" s="1064"/>
      <c r="V72" s="1064">
        <v>74</v>
      </c>
      <c r="W72" s="1064"/>
      <c r="X72" s="1064"/>
      <c r="Y72" s="1064"/>
      <c r="Z72" s="1064"/>
      <c r="AA72" s="1064">
        <v>1</v>
      </c>
      <c r="AB72" s="1064"/>
      <c r="AC72" s="1064"/>
      <c r="AD72" s="1064"/>
      <c r="AE72" s="1064"/>
      <c r="AF72" s="1064">
        <v>1</v>
      </c>
      <c r="AG72" s="1064"/>
      <c r="AH72" s="1064"/>
      <c r="AI72" s="1064"/>
      <c r="AJ72" s="1064"/>
      <c r="AK72" s="1064" t="s">
        <v>626</v>
      </c>
      <c r="AL72" s="1064"/>
      <c r="AM72" s="1064"/>
      <c r="AN72" s="1064"/>
      <c r="AO72" s="1064"/>
      <c r="AP72" s="1064" t="s">
        <v>619</v>
      </c>
      <c r="AQ72" s="1064"/>
      <c r="AR72" s="1064"/>
      <c r="AS72" s="1064"/>
      <c r="AT72" s="1064"/>
      <c r="AU72" s="1064" t="s">
        <v>622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614</v>
      </c>
      <c r="C73" s="1068"/>
      <c r="D73" s="1068"/>
      <c r="E73" s="1068"/>
      <c r="F73" s="1068"/>
      <c r="G73" s="1068"/>
      <c r="H73" s="1068"/>
      <c r="I73" s="1068"/>
      <c r="J73" s="1068"/>
      <c r="K73" s="1068"/>
      <c r="L73" s="1068"/>
      <c r="M73" s="1068"/>
      <c r="N73" s="1068"/>
      <c r="O73" s="1068"/>
      <c r="P73" s="1069"/>
      <c r="Q73" s="1070">
        <v>282107</v>
      </c>
      <c r="R73" s="1064"/>
      <c r="S73" s="1064"/>
      <c r="T73" s="1064"/>
      <c r="U73" s="1064"/>
      <c r="V73" s="1064">
        <v>282097</v>
      </c>
      <c r="W73" s="1064"/>
      <c r="X73" s="1064"/>
      <c r="Y73" s="1064"/>
      <c r="Z73" s="1064"/>
      <c r="AA73" s="1064">
        <v>10</v>
      </c>
      <c r="AB73" s="1064"/>
      <c r="AC73" s="1064"/>
      <c r="AD73" s="1064"/>
      <c r="AE73" s="1064"/>
      <c r="AF73" s="1064">
        <v>10</v>
      </c>
      <c r="AG73" s="1064"/>
      <c r="AH73" s="1064"/>
      <c r="AI73" s="1064"/>
      <c r="AJ73" s="1064"/>
      <c r="AK73" s="1064">
        <v>7330</v>
      </c>
      <c r="AL73" s="1064"/>
      <c r="AM73" s="1064"/>
      <c r="AN73" s="1064"/>
      <c r="AO73" s="1064"/>
      <c r="AP73" s="1064" t="s">
        <v>620</v>
      </c>
      <c r="AQ73" s="1064"/>
      <c r="AR73" s="1064"/>
      <c r="AS73" s="1064"/>
      <c r="AT73" s="1064"/>
      <c r="AU73" s="1064" t="s">
        <v>620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615</v>
      </c>
      <c r="C74" s="1068"/>
      <c r="D74" s="1068"/>
      <c r="E74" s="1068"/>
      <c r="F74" s="1068"/>
      <c r="G74" s="1068"/>
      <c r="H74" s="1068"/>
      <c r="I74" s="1068"/>
      <c r="J74" s="1068"/>
      <c r="K74" s="1068"/>
      <c r="L74" s="1068"/>
      <c r="M74" s="1068"/>
      <c r="N74" s="1068"/>
      <c r="O74" s="1068"/>
      <c r="P74" s="1069"/>
      <c r="Q74" s="1070">
        <v>6466</v>
      </c>
      <c r="R74" s="1064"/>
      <c r="S74" s="1064"/>
      <c r="T74" s="1064"/>
      <c r="U74" s="1064"/>
      <c r="V74" s="1064">
        <v>6338</v>
      </c>
      <c r="W74" s="1064"/>
      <c r="X74" s="1064"/>
      <c r="Y74" s="1064"/>
      <c r="Z74" s="1064"/>
      <c r="AA74" s="1064">
        <v>128</v>
      </c>
      <c r="AB74" s="1064"/>
      <c r="AC74" s="1064"/>
      <c r="AD74" s="1064"/>
      <c r="AE74" s="1064"/>
      <c r="AF74" s="1064">
        <v>128</v>
      </c>
      <c r="AG74" s="1064"/>
      <c r="AH74" s="1064"/>
      <c r="AI74" s="1064"/>
      <c r="AJ74" s="1064"/>
      <c r="AK74" s="1064">
        <v>365</v>
      </c>
      <c r="AL74" s="1064"/>
      <c r="AM74" s="1064"/>
      <c r="AN74" s="1064"/>
      <c r="AO74" s="1064"/>
      <c r="AP74" s="1064" t="s">
        <v>594</v>
      </c>
      <c r="AQ74" s="1064"/>
      <c r="AR74" s="1064"/>
      <c r="AS74" s="1064"/>
      <c r="AT74" s="1064"/>
      <c r="AU74" s="1064" t="s">
        <v>620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616</v>
      </c>
      <c r="C75" s="1068"/>
      <c r="D75" s="1068"/>
      <c r="E75" s="1068"/>
      <c r="F75" s="1068"/>
      <c r="G75" s="1068"/>
      <c r="H75" s="1068"/>
      <c r="I75" s="1068"/>
      <c r="J75" s="1068"/>
      <c r="K75" s="1068"/>
      <c r="L75" s="1068"/>
      <c r="M75" s="1068"/>
      <c r="N75" s="1068"/>
      <c r="O75" s="1068"/>
      <c r="P75" s="1069"/>
      <c r="Q75" s="1071">
        <v>806</v>
      </c>
      <c r="R75" s="1072"/>
      <c r="S75" s="1072"/>
      <c r="T75" s="1072"/>
      <c r="U75" s="1073"/>
      <c r="V75" s="1074">
        <v>656</v>
      </c>
      <c r="W75" s="1072"/>
      <c r="X75" s="1072"/>
      <c r="Y75" s="1072"/>
      <c r="Z75" s="1073"/>
      <c r="AA75" s="1074">
        <v>150</v>
      </c>
      <c r="AB75" s="1072"/>
      <c r="AC75" s="1072"/>
      <c r="AD75" s="1072"/>
      <c r="AE75" s="1073"/>
      <c r="AF75" s="1074">
        <v>150</v>
      </c>
      <c r="AG75" s="1072"/>
      <c r="AH75" s="1072"/>
      <c r="AI75" s="1072"/>
      <c r="AJ75" s="1073"/>
      <c r="AK75" s="1074" t="s">
        <v>627</v>
      </c>
      <c r="AL75" s="1072"/>
      <c r="AM75" s="1072"/>
      <c r="AN75" s="1072"/>
      <c r="AO75" s="1073"/>
      <c r="AP75" s="1074" t="s">
        <v>599</v>
      </c>
      <c r="AQ75" s="1072"/>
      <c r="AR75" s="1072"/>
      <c r="AS75" s="1072"/>
      <c r="AT75" s="1073"/>
      <c r="AU75" s="1074" t="s">
        <v>620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617</v>
      </c>
      <c r="C76" s="1068"/>
      <c r="D76" s="1068"/>
      <c r="E76" s="1068"/>
      <c r="F76" s="1068"/>
      <c r="G76" s="1068"/>
      <c r="H76" s="1068"/>
      <c r="I76" s="1068"/>
      <c r="J76" s="1068"/>
      <c r="K76" s="1068"/>
      <c r="L76" s="1068"/>
      <c r="M76" s="1068"/>
      <c r="N76" s="1068"/>
      <c r="O76" s="1068"/>
      <c r="P76" s="1069"/>
      <c r="Q76" s="1071">
        <v>225</v>
      </c>
      <c r="R76" s="1072"/>
      <c r="S76" s="1072"/>
      <c r="T76" s="1072"/>
      <c r="U76" s="1073"/>
      <c r="V76" s="1074">
        <v>215</v>
      </c>
      <c r="W76" s="1072"/>
      <c r="X76" s="1072"/>
      <c r="Y76" s="1072"/>
      <c r="Z76" s="1073"/>
      <c r="AA76" s="1074">
        <v>10</v>
      </c>
      <c r="AB76" s="1072"/>
      <c r="AC76" s="1072"/>
      <c r="AD76" s="1072"/>
      <c r="AE76" s="1073"/>
      <c r="AF76" s="1074">
        <v>10</v>
      </c>
      <c r="AG76" s="1072"/>
      <c r="AH76" s="1072"/>
      <c r="AI76" s="1072"/>
      <c r="AJ76" s="1073"/>
      <c r="AK76" s="1074">
        <v>218</v>
      </c>
      <c r="AL76" s="1072"/>
      <c r="AM76" s="1072"/>
      <c r="AN76" s="1072"/>
      <c r="AO76" s="1073"/>
      <c r="AP76" s="1074" t="s">
        <v>599</v>
      </c>
      <c r="AQ76" s="1072"/>
      <c r="AR76" s="1072"/>
      <c r="AS76" s="1072"/>
      <c r="AT76" s="1073"/>
      <c r="AU76" s="1074" t="s">
        <v>620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618</v>
      </c>
      <c r="C77" s="1068"/>
      <c r="D77" s="1068"/>
      <c r="E77" s="1068"/>
      <c r="F77" s="1068"/>
      <c r="G77" s="1068"/>
      <c r="H77" s="1068"/>
      <c r="I77" s="1068"/>
      <c r="J77" s="1068"/>
      <c r="K77" s="1068"/>
      <c r="L77" s="1068"/>
      <c r="M77" s="1068"/>
      <c r="N77" s="1068"/>
      <c r="O77" s="1068"/>
      <c r="P77" s="1069"/>
      <c r="Q77" s="1071">
        <v>30</v>
      </c>
      <c r="R77" s="1072"/>
      <c r="S77" s="1072"/>
      <c r="T77" s="1072"/>
      <c r="U77" s="1073"/>
      <c r="V77" s="1074">
        <v>4</v>
      </c>
      <c r="W77" s="1072"/>
      <c r="X77" s="1072"/>
      <c r="Y77" s="1072"/>
      <c r="Z77" s="1073"/>
      <c r="AA77" s="1074">
        <v>26</v>
      </c>
      <c r="AB77" s="1072"/>
      <c r="AC77" s="1072"/>
      <c r="AD77" s="1072"/>
      <c r="AE77" s="1073"/>
      <c r="AF77" s="1074">
        <v>26</v>
      </c>
      <c r="AG77" s="1072"/>
      <c r="AH77" s="1072"/>
      <c r="AI77" s="1072"/>
      <c r="AJ77" s="1073"/>
      <c r="AK77" s="1074">
        <v>25</v>
      </c>
      <c r="AL77" s="1072"/>
      <c r="AM77" s="1072"/>
      <c r="AN77" s="1072"/>
      <c r="AO77" s="1073"/>
      <c r="AP77" s="1074" t="s">
        <v>621</v>
      </c>
      <c r="AQ77" s="1072"/>
      <c r="AR77" s="1072"/>
      <c r="AS77" s="1072"/>
      <c r="AT77" s="1073"/>
      <c r="AU77" s="1074" t="s">
        <v>599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639</v>
      </c>
      <c r="C78" s="1068"/>
      <c r="D78" s="1068"/>
      <c r="E78" s="1068"/>
      <c r="F78" s="1068"/>
      <c r="G78" s="1068"/>
      <c r="H78" s="1068"/>
      <c r="I78" s="1068"/>
      <c r="J78" s="1068"/>
      <c r="K78" s="1068"/>
      <c r="L78" s="1068"/>
      <c r="M78" s="1068"/>
      <c r="N78" s="1068"/>
      <c r="O78" s="1068"/>
      <c r="P78" s="1069"/>
      <c r="Q78" s="1070">
        <v>96</v>
      </c>
      <c r="R78" s="1064"/>
      <c r="S78" s="1064"/>
      <c r="T78" s="1064"/>
      <c r="U78" s="1064"/>
      <c r="V78" s="1064">
        <v>72</v>
      </c>
      <c r="W78" s="1064"/>
      <c r="X78" s="1064"/>
      <c r="Y78" s="1064"/>
      <c r="Z78" s="1064"/>
      <c r="AA78" s="1064">
        <v>24</v>
      </c>
      <c r="AB78" s="1064"/>
      <c r="AC78" s="1064"/>
      <c r="AD78" s="1064"/>
      <c r="AE78" s="1064"/>
      <c r="AF78" s="1064">
        <v>24</v>
      </c>
      <c r="AG78" s="1064"/>
      <c r="AH78" s="1064"/>
      <c r="AI78" s="1064"/>
      <c r="AJ78" s="1064"/>
      <c r="AK78" s="1064">
        <v>20</v>
      </c>
      <c r="AL78" s="1064"/>
      <c r="AM78" s="1064"/>
      <c r="AN78" s="1064"/>
      <c r="AO78" s="1064"/>
      <c r="AP78" s="1064" t="s">
        <v>627</v>
      </c>
      <c r="AQ78" s="1064"/>
      <c r="AR78" s="1064"/>
      <c r="AS78" s="1064"/>
      <c r="AT78" s="1064"/>
      <c r="AU78" s="1064" t="s">
        <v>627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394</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3982</v>
      </c>
      <c r="AG88" s="1052"/>
      <c r="AH88" s="1052"/>
      <c r="AI88" s="1052"/>
      <c r="AJ88" s="1052"/>
      <c r="AK88" s="1056"/>
      <c r="AL88" s="1056"/>
      <c r="AM88" s="1056"/>
      <c r="AN88" s="1056"/>
      <c r="AO88" s="1056"/>
      <c r="AP88" s="1052">
        <v>24477</v>
      </c>
      <c r="AQ88" s="1052"/>
      <c r="AR88" s="1052"/>
      <c r="AS88" s="1052"/>
      <c r="AT88" s="1052"/>
      <c r="AU88" s="1052">
        <v>510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55</v>
      </c>
      <c r="CS102" s="1044"/>
      <c r="CT102" s="1044"/>
      <c r="CU102" s="1044"/>
      <c r="CV102" s="1045"/>
      <c r="CW102" s="1043">
        <v>23</v>
      </c>
      <c r="CX102" s="1044"/>
      <c r="CY102" s="1044"/>
      <c r="CZ102" s="1044"/>
      <c r="DA102" s="1045"/>
      <c r="DB102" s="1043">
        <v>382</v>
      </c>
      <c r="DC102" s="1044"/>
      <c r="DD102" s="1044"/>
      <c r="DE102" s="1044"/>
      <c r="DF102" s="1045"/>
      <c r="DG102" s="1043">
        <v>150</v>
      </c>
      <c r="DH102" s="1044"/>
      <c r="DI102" s="1044"/>
      <c r="DJ102" s="1044"/>
      <c r="DK102" s="1045"/>
      <c r="DL102" s="1043" t="s">
        <v>637</v>
      </c>
      <c r="DM102" s="1044"/>
      <c r="DN102" s="1044"/>
      <c r="DO102" s="1044"/>
      <c r="DP102" s="1045"/>
      <c r="DQ102" s="1043" t="s">
        <v>638</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309</v>
      </c>
      <c r="AG109" s="987"/>
      <c r="AH109" s="987"/>
      <c r="AI109" s="987"/>
      <c r="AJ109" s="988"/>
      <c r="AK109" s="989" t="s">
        <v>308</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309</v>
      </c>
      <c r="BW109" s="987"/>
      <c r="BX109" s="987"/>
      <c r="BY109" s="987"/>
      <c r="BZ109" s="988"/>
      <c r="CA109" s="989" t="s">
        <v>308</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309</v>
      </c>
      <c r="DM109" s="987"/>
      <c r="DN109" s="987"/>
      <c r="DO109" s="987"/>
      <c r="DP109" s="988"/>
      <c r="DQ109" s="989" t="s">
        <v>308</v>
      </c>
      <c r="DR109" s="987"/>
      <c r="DS109" s="987"/>
      <c r="DT109" s="987"/>
      <c r="DU109" s="988"/>
      <c r="DV109" s="989" t="s">
        <v>442</v>
      </c>
      <c r="DW109" s="987"/>
      <c r="DX109" s="987"/>
      <c r="DY109" s="987"/>
      <c r="DZ109" s="1018"/>
    </row>
    <row r="110" spans="1:131" s="247" customFormat="1" ht="26.25" customHeight="1">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2017648</v>
      </c>
      <c r="AB110" s="980"/>
      <c r="AC110" s="980"/>
      <c r="AD110" s="980"/>
      <c r="AE110" s="981"/>
      <c r="AF110" s="982">
        <v>2053466</v>
      </c>
      <c r="AG110" s="980"/>
      <c r="AH110" s="980"/>
      <c r="AI110" s="980"/>
      <c r="AJ110" s="981"/>
      <c r="AK110" s="982">
        <v>1971706</v>
      </c>
      <c r="AL110" s="980"/>
      <c r="AM110" s="980"/>
      <c r="AN110" s="980"/>
      <c r="AO110" s="981"/>
      <c r="AP110" s="983">
        <v>19.8</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17642921</v>
      </c>
      <c r="BR110" s="927"/>
      <c r="BS110" s="927"/>
      <c r="BT110" s="927"/>
      <c r="BU110" s="927"/>
      <c r="BV110" s="927">
        <v>17763711</v>
      </c>
      <c r="BW110" s="927"/>
      <c r="BX110" s="927"/>
      <c r="BY110" s="927"/>
      <c r="BZ110" s="927"/>
      <c r="CA110" s="927">
        <v>18195139</v>
      </c>
      <c r="CB110" s="927"/>
      <c r="CC110" s="927"/>
      <c r="CD110" s="927"/>
      <c r="CE110" s="927"/>
      <c r="CF110" s="951">
        <v>183.2</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409</v>
      </c>
      <c r="DH110" s="927"/>
      <c r="DI110" s="927"/>
      <c r="DJ110" s="927"/>
      <c r="DK110" s="927"/>
      <c r="DL110" s="927" t="s">
        <v>409</v>
      </c>
      <c r="DM110" s="927"/>
      <c r="DN110" s="927"/>
      <c r="DO110" s="927"/>
      <c r="DP110" s="927"/>
      <c r="DQ110" s="927" t="s">
        <v>409</v>
      </c>
      <c r="DR110" s="927"/>
      <c r="DS110" s="927"/>
      <c r="DT110" s="927"/>
      <c r="DU110" s="927"/>
      <c r="DV110" s="928" t="s">
        <v>409</v>
      </c>
      <c r="DW110" s="928"/>
      <c r="DX110" s="928"/>
      <c r="DY110" s="928"/>
      <c r="DZ110" s="929"/>
    </row>
    <row r="111" spans="1:131" s="247" customFormat="1" ht="26.25" customHeight="1">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422</v>
      </c>
      <c r="AB111" s="1008"/>
      <c r="AC111" s="1008"/>
      <c r="AD111" s="1008"/>
      <c r="AE111" s="1009"/>
      <c r="AF111" s="1010" t="s">
        <v>422</v>
      </c>
      <c r="AG111" s="1008"/>
      <c r="AH111" s="1008"/>
      <c r="AI111" s="1008"/>
      <c r="AJ111" s="1009"/>
      <c r="AK111" s="1010" t="s">
        <v>449</v>
      </c>
      <c r="AL111" s="1008"/>
      <c r="AM111" s="1008"/>
      <c r="AN111" s="1008"/>
      <c r="AO111" s="1009"/>
      <c r="AP111" s="1011" t="s">
        <v>175</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74034</v>
      </c>
      <c r="BR111" s="899"/>
      <c r="BS111" s="899"/>
      <c r="BT111" s="899"/>
      <c r="BU111" s="899"/>
      <c r="BV111" s="899">
        <v>53199</v>
      </c>
      <c r="BW111" s="899"/>
      <c r="BX111" s="899"/>
      <c r="BY111" s="899"/>
      <c r="BZ111" s="899"/>
      <c r="CA111" s="899">
        <v>39520</v>
      </c>
      <c r="CB111" s="899"/>
      <c r="CC111" s="899"/>
      <c r="CD111" s="899"/>
      <c r="CE111" s="899"/>
      <c r="CF111" s="960">
        <v>0.4</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449</v>
      </c>
      <c r="DH111" s="899"/>
      <c r="DI111" s="899"/>
      <c r="DJ111" s="899"/>
      <c r="DK111" s="899"/>
      <c r="DL111" s="899" t="s">
        <v>449</v>
      </c>
      <c r="DM111" s="899"/>
      <c r="DN111" s="899"/>
      <c r="DO111" s="899"/>
      <c r="DP111" s="899"/>
      <c r="DQ111" s="899" t="s">
        <v>452</v>
      </c>
      <c r="DR111" s="899"/>
      <c r="DS111" s="899"/>
      <c r="DT111" s="899"/>
      <c r="DU111" s="899"/>
      <c r="DV111" s="876" t="s">
        <v>175</v>
      </c>
      <c r="DW111" s="876"/>
      <c r="DX111" s="876"/>
      <c r="DY111" s="876"/>
      <c r="DZ111" s="877"/>
    </row>
    <row r="112" spans="1:131" s="247" customFormat="1" ht="26.25" customHeight="1">
      <c r="A112" s="1001" t="s">
        <v>453</v>
      </c>
      <c r="B112" s="1002"/>
      <c r="C112" s="832" t="s">
        <v>454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455</v>
      </c>
      <c r="AB112" s="862"/>
      <c r="AC112" s="862"/>
      <c r="AD112" s="862"/>
      <c r="AE112" s="863"/>
      <c r="AF112" s="864" t="s">
        <v>175</v>
      </c>
      <c r="AG112" s="862"/>
      <c r="AH112" s="862"/>
      <c r="AI112" s="862"/>
      <c r="AJ112" s="863"/>
      <c r="AK112" s="864" t="s">
        <v>422</v>
      </c>
      <c r="AL112" s="862"/>
      <c r="AM112" s="862"/>
      <c r="AN112" s="862"/>
      <c r="AO112" s="863"/>
      <c r="AP112" s="909" t="s">
        <v>455</v>
      </c>
      <c r="AQ112" s="910"/>
      <c r="AR112" s="910"/>
      <c r="AS112" s="910"/>
      <c r="AT112" s="911"/>
      <c r="AU112" s="1021"/>
      <c r="AV112" s="1022"/>
      <c r="AW112" s="1022"/>
      <c r="AX112" s="1022"/>
      <c r="AY112" s="1022"/>
      <c r="AZ112" s="897" t="s">
        <v>456</v>
      </c>
      <c r="BA112" s="832"/>
      <c r="BB112" s="832"/>
      <c r="BC112" s="832"/>
      <c r="BD112" s="832"/>
      <c r="BE112" s="832"/>
      <c r="BF112" s="832"/>
      <c r="BG112" s="832"/>
      <c r="BH112" s="832"/>
      <c r="BI112" s="832"/>
      <c r="BJ112" s="832"/>
      <c r="BK112" s="832"/>
      <c r="BL112" s="832"/>
      <c r="BM112" s="832"/>
      <c r="BN112" s="832"/>
      <c r="BO112" s="832"/>
      <c r="BP112" s="833"/>
      <c r="BQ112" s="898">
        <v>16644069</v>
      </c>
      <c r="BR112" s="899"/>
      <c r="BS112" s="899"/>
      <c r="BT112" s="899"/>
      <c r="BU112" s="899"/>
      <c r="BV112" s="899">
        <v>16143848</v>
      </c>
      <c r="BW112" s="899"/>
      <c r="BX112" s="899"/>
      <c r="BY112" s="899"/>
      <c r="BZ112" s="899"/>
      <c r="CA112" s="899">
        <v>15465292</v>
      </c>
      <c r="CB112" s="899"/>
      <c r="CC112" s="899"/>
      <c r="CD112" s="899"/>
      <c r="CE112" s="899"/>
      <c r="CF112" s="960">
        <v>155.69999999999999</v>
      </c>
      <c r="CG112" s="961"/>
      <c r="CH112" s="961"/>
      <c r="CI112" s="961"/>
      <c r="CJ112" s="961"/>
      <c r="CK112" s="1016"/>
      <c r="CL112" s="903"/>
      <c r="CM112" s="906" t="s">
        <v>457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452</v>
      </c>
      <c r="DH112" s="899"/>
      <c r="DI112" s="899"/>
      <c r="DJ112" s="899"/>
      <c r="DK112" s="899"/>
      <c r="DL112" s="899" t="s">
        <v>452</v>
      </c>
      <c r="DM112" s="899"/>
      <c r="DN112" s="899"/>
      <c r="DO112" s="899"/>
      <c r="DP112" s="899"/>
      <c r="DQ112" s="899" t="s">
        <v>458</v>
      </c>
      <c r="DR112" s="899"/>
      <c r="DS112" s="899"/>
      <c r="DT112" s="899"/>
      <c r="DU112" s="899"/>
      <c r="DV112" s="876" t="s">
        <v>391</v>
      </c>
      <c r="DW112" s="876"/>
      <c r="DX112" s="876"/>
      <c r="DY112" s="876"/>
      <c r="DZ112" s="877"/>
    </row>
    <row r="113" spans="1:130" s="247" customFormat="1" ht="26.25" customHeight="1">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1525480</v>
      </c>
      <c r="AB113" s="1008"/>
      <c r="AC113" s="1008"/>
      <c r="AD113" s="1008"/>
      <c r="AE113" s="1009"/>
      <c r="AF113" s="1010">
        <v>1540747</v>
      </c>
      <c r="AG113" s="1008"/>
      <c r="AH113" s="1008"/>
      <c r="AI113" s="1008"/>
      <c r="AJ113" s="1009"/>
      <c r="AK113" s="1010">
        <v>1522220</v>
      </c>
      <c r="AL113" s="1008"/>
      <c r="AM113" s="1008"/>
      <c r="AN113" s="1008"/>
      <c r="AO113" s="1009"/>
      <c r="AP113" s="1011">
        <v>15.3</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v>579595</v>
      </c>
      <c r="BR113" s="899"/>
      <c r="BS113" s="899"/>
      <c r="BT113" s="899"/>
      <c r="BU113" s="899"/>
      <c r="BV113" s="899">
        <v>544610</v>
      </c>
      <c r="BW113" s="899"/>
      <c r="BX113" s="899"/>
      <c r="BY113" s="899"/>
      <c r="BZ113" s="899"/>
      <c r="CA113" s="899">
        <v>509695</v>
      </c>
      <c r="CB113" s="899"/>
      <c r="CC113" s="899"/>
      <c r="CD113" s="899"/>
      <c r="CE113" s="899"/>
      <c r="CF113" s="960">
        <v>5.0999999999999996</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449</v>
      </c>
      <c r="DM113" s="862"/>
      <c r="DN113" s="862"/>
      <c r="DO113" s="862"/>
      <c r="DP113" s="863"/>
      <c r="DQ113" s="864" t="s">
        <v>452</v>
      </c>
      <c r="DR113" s="862"/>
      <c r="DS113" s="862"/>
      <c r="DT113" s="862"/>
      <c r="DU113" s="863"/>
      <c r="DV113" s="909" t="s">
        <v>391</v>
      </c>
      <c r="DW113" s="910"/>
      <c r="DX113" s="910"/>
      <c r="DY113" s="910"/>
      <c r="DZ113" s="911"/>
    </row>
    <row r="114" spans="1:130" s="247" customFormat="1" ht="26.25" customHeight="1">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45987</v>
      </c>
      <c r="AB114" s="862"/>
      <c r="AC114" s="862"/>
      <c r="AD114" s="862"/>
      <c r="AE114" s="863"/>
      <c r="AF114" s="864">
        <v>46227</v>
      </c>
      <c r="AG114" s="862"/>
      <c r="AH114" s="862"/>
      <c r="AI114" s="862"/>
      <c r="AJ114" s="863"/>
      <c r="AK114" s="864">
        <v>46191</v>
      </c>
      <c r="AL114" s="862"/>
      <c r="AM114" s="862"/>
      <c r="AN114" s="862"/>
      <c r="AO114" s="863"/>
      <c r="AP114" s="909">
        <v>0.5</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3045611</v>
      </c>
      <c r="BR114" s="899"/>
      <c r="BS114" s="899"/>
      <c r="BT114" s="899"/>
      <c r="BU114" s="899"/>
      <c r="BV114" s="899">
        <v>2889445</v>
      </c>
      <c r="BW114" s="899"/>
      <c r="BX114" s="899"/>
      <c r="BY114" s="899"/>
      <c r="BZ114" s="899"/>
      <c r="CA114" s="899">
        <v>2821868</v>
      </c>
      <c r="CB114" s="899"/>
      <c r="CC114" s="899"/>
      <c r="CD114" s="899"/>
      <c r="CE114" s="899"/>
      <c r="CF114" s="960">
        <v>28.4</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175</v>
      </c>
      <c r="DH114" s="862"/>
      <c r="DI114" s="862"/>
      <c r="DJ114" s="862"/>
      <c r="DK114" s="863"/>
      <c r="DL114" s="864" t="s">
        <v>175</v>
      </c>
      <c r="DM114" s="862"/>
      <c r="DN114" s="862"/>
      <c r="DO114" s="862"/>
      <c r="DP114" s="863"/>
      <c r="DQ114" s="864" t="s">
        <v>175</v>
      </c>
      <c r="DR114" s="862"/>
      <c r="DS114" s="862"/>
      <c r="DT114" s="862"/>
      <c r="DU114" s="863"/>
      <c r="DV114" s="909" t="s">
        <v>452</v>
      </c>
      <c r="DW114" s="910"/>
      <c r="DX114" s="910"/>
      <c r="DY114" s="910"/>
      <c r="DZ114" s="911"/>
    </row>
    <row r="115" spans="1:130" s="247" customFormat="1" ht="26.25" customHeight="1">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27424</v>
      </c>
      <c r="AB115" s="1008"/>
      <c r="AC115" s="1008"/>
      <c r="AD115" s="1008"/>
      <c r="AE115" s="1009"/>
      <c r="AF115" s="1010">
        <v>18664</v>
      </c>
      <c r="AG115" s="1008"/>
      <c r="AH115" s="1008"/>
      <c r="AI115" s="1008"/>
      <c r="AJ115" s="1009"/>
      <c r="AK115" s="1010">
        <v>11455</v>
      </c>
      <c r="AL115" s="1008"/>
      <c r="AM115" s="1008"/>
      <c r="AN115" s="1008"/>
      <c r="AO115" s="1009"/>
      <c r="AP115" s="1011">
        <v>0.1</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v>1215</v>
      </c>
      <c r="BR115" s="899"/>
      <c r="BS115" s="899"/>
      <c r="BT115" s="899"/>
      <c r="BU115" s="899"/>
      <c r="BV115" s="899">
        <v>397</v>
      </c>
      <c r="BW115" s="899"/>
      <c r="BX115" s="899"/>
      <c r="BY115" s="899"/>
      <c r="BZ115" s="899"/>
      <c r="CA115" s="899">
        <v>1057</v>
      </c>
      <c r="CB115" s="899"/>
      <c r="CC115" s="899"/>
      <c r="CD115" s="899"/>
      <c r="CE115" s="899"/>
      <c r="CF115" s="960">
        <v>0</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422</v>
      </c>
      <c r="DH115" s="862"/>
      <c r="DI115" s="862"/>
      <c r="DJ115" s="862"/>
      <c r="DK115" s="863"/>
      <c r="DL115" s="864" t="s">
        <v>449</v>
      </c>
      <c r="DM115" s="862"/>
      <c r="DN115" s="862"/>
      <c r="DO115" s="862"/>
      <c r="DP115" s="863"/>
      <c r="DQ115" s="864" t="s">
        <v>391</v>
      </c>
      <c r="DR115" s="862"/>
      <c r="DS115" s="862"/>
      <c r="DT115" s="862"/>
      <c r="DU115" s="863"/>
      <c r="DV115" s="909" t="s">
        <v>422</v>
      </c>
      <c r="DW115" s="910"/>
      <c r="DX115" s="910"/>
      <c r="DY115" s="910"/>
      <c r="DZ115" s="911"/>
    </row>
    <row r="116" spans="1:130" s="247" customFormat="1" ht="26.25" customHeight="1">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175</v>
      </c>
      <c r="AB116" s="862"/>
      <c r="AC116" s="862"/>
      <c r="AD116" s="862"/>
      <c r="AE116" s="863"/>
      <c r="AF116" s="864" t="s">
        <v>455</v>
      </c>
      <c r="AG116" s="862"/>
      <c r="AH116" s="862"/>
      <c r="AI116" s="862"/>
      <c r="AJ116" s="863"/>
      <c r="AK116" s="864" t="s">
        <v>409</v>
      </c>
      <c r="AL116" s="862"/>
      <c r="AM116" s="862"/>
      <c r="AN116" s="862"/>
      <c r="AO116" s="863"/>
      <c r="AP116" s="909" t="s">
        <v>391</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449</v>
      </c>
      <c r="BR116" s="899"/>
      <c r="BS116" s="899"/>
      <c r="BT116" s="899"/>
      <c r="BU116" s="899"/>
      <c r="BV116" s="899" t="s">
        <v>409</v>
      </c>
      <c r="BW116" s="899"/>
      <c r="BX116" s="899"/>
      <c r="BY116" s="899"/>
      <c r="BZ116" s="899"/>
      <c r="CA116" s="899" t="s">
        <v>455</v>
      </c>
      <c r="CB116" s="899"/>
      <c r="CC116" s="899"/>
      <c r="CD116" s="899"/>
      <c r="CE116" s="899"/>
      <c r="CF116" s="960" t="s">
        <v>422</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422</v>
      </c>
      <c r="DH116" s="862"/>
      <c r="DI116" s="862"/>
      <c r="DJ116" s="862"/>
      <c r="DK116" s="863"/>
      <c r="DL116" s="864" t="s">
        <v>175</v>
      </c>
      <c r="DM116" s="862"/>
      <c r="DN116" s="862"/>
      <c r="DO116" s="862"/>
      <c r="DP116" s="863"/>
      <c r="DQ116" s="864" t="s">
        <v>409</v>
      </c>
      <c r="DR116" s="862"/>
      <c r="DS116" s="862"/>
      <c r="DT116" s="862"/>
      <c r="DU116" s="863"/>
      <c r="DV116" s="909" t="s">
        <v>409</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3616539</v>
      </c>
      <c r="AB117" s="994"/>
      <c r="AC117" s="994"/>
      <c r="AD117" s="994"/>
      <c r="AE117" s="995"/>
      <c r="AF117" s="996">
        <v>3659104</v>
      </c>
      <c r="AG117" s="994"/>
      <c r="AH117" s="994"/>
      <c r="AI117" s="994"/>
      <c r="AJ117" s="995"/>
      <c r="AK117" s="996">
        <v>3551572</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409</v>
      </c>
      <c r="BR117" s="899"/>
      <c r="BS117" s="899"/>
      <c r="BT117" s="899"/>
      <c r="BU117" s="899"/>
      <c r="BV117" s="899" t="s">
        <v>473</v>
      </c>
      <c r="BW117" s="899"/>
      <c r="BX117" s="899"/>
      <c r="BY117" s="899"/>
      <c r="BZ117" s="899"/>
      <c r="CA117" s="899" t="s">
        <v>458</v>
      </c>
      <c r="CB117" s="899"/>
      <c r="CC117" s="899"/>
      <c r="CD117" s="899"/>
      <c r="CE117" s="899"/>
      <c r="CF117" s="960" t="s">
        <v>422</v>
      </c>
      <c r="CG117" s="961"/>
      <c r="CH117" s="961"/>
      <c r="CI117" s="961"/>
      <c r="CJ117" s="961"/>
      <c r="CK117" s="1016"/>
      <c r="CL117" s="903"/>
      <c r="CM117" s="906" t="s">
        <v>474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409</v>
      </c>
      <c r="DH117" s="862"/>
      <c r="DI117" s="862"/>
      <c r="DJ117" s="862"/>
      <c r="DK117" s="863"/>
      <c r="DL117" s="864" t="s">
        <v>449</v>
      </c>
      <c r="DM117" s="862"/>
      <c r="DN117" s="862"/>
      <c r="DO117" s="862"/>
      <c r="DP117" s="863"/>
      <c r="DQ117" s="864" t="s">
        <v>473</v>
      </c>
      <c r="DR117" s="862"/>
      <c r="DS117" s="862"/>
      <c r="DT117" s="862"/>
      <c r="DU117" s="863"/>
      <c r="DV117" s="909" t="s">
        <v>175</v>
      </c>
      <c r="DW117" s="910"/>
      <c r="DX117" s="910"/>
      <c r="DY117" s="910"/>
      <c r="DZ117" s="911"/>
    </row>
    <row r="118" spans="1:130" s="247" customFormat="1" ht="26.25" customHeight="1">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309</v>
      </c>
      <c r="AG118" s="987"/>
      <c r="AH118" s="987"/>
      <c r="AI118" s="987"/>
      <c r="AJ118" s="988"/>
      <c r="AK118" s="989" t="s">
        <v>308</v>
      </c>
      <c r="AL118" s="987"/>
      <c r="AM118" s="987"/>
      <c r="AN118" s="987"/>
      <c r="AO118" s="988"/>
      <c r="AP118" s="990" t="s">
        <v>442</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175</v>
      </c>
      <c r="BR118" s="930"/>
      <c r="BS118" s="930"/>
      <c r="BT118" s="930"/>
      <c r="BU118" s="930"/>
      <c r="BV118" s="930" t="s">
        <v>455</v>
      </c>
      <c r="BW118" s="930"/>
      <c r="BX118" s="930"/>
      <c r="BY118" s="930"/>
      <c r="BZ118" s="930"/>
      <c r="CA118" s="930" t="s">
        <v>175</v>
      </c>
      <c r="CB118" s="930"/>
      <c r="CC118" s="930"/>
      <c r="CD118" s="930"/>
      <c r="CE118" s="930"/>
      <c r="CF118" s="960" t="s">
        <v>175</v>
      </c>
      <c r="CG118" s="961"/>
      <c r="CH118" s="961"/>
      <c r="CI118" s="961"/>
      <c r="CJ118" s="961"/>
      <c r="CK118" s="1016"/>
      <c r="CL118" s="903"/>
      <c r="CM118" s="906" t="s">
        <v>476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422</v>
      </c>
      <c r="DH118" s="862"/>
      <c r="DI118" s="862"/>
      <c r="DJ118" s="862"/>
      <c r="DK118" s="863"/>
      <c r="DL118" s="864" t="s">
        <v>391</v>
      </c>
      <c r="DM118" s="862"/>
      <c r="DN118" s="862"/>
      <c r="DO118" s="862"/>
      <c r="DP118" s="863"/>
      <c r="DQ118" s="864" t="s">
        <v>449</v>
      </c>
      <c r="DR118" s="862"/>
      <c r="DS118" s="862"/>
      <c r="DT118" s="862"/>
      <c r="DU118" s="863"/>
      <c r="DV118" s="909" t="s">
        <v>449</v>
      </c>
      <c r="DW118" s="910"/>
      <c r="DX118" s="910"/>
      <c r="DY118" s="910"/>
      <c r="DZ118" s="911"/>
    </row>
    <row r="119" spans="1:130" s="247" customFormat="1" ht="26.25" customHeight="1">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455</v>
      </c>
      <c r="AB119" s="980"/>
      <c r="AC119" s="980"/>
      <c r="AD119" s="980"/>
      <c r="AE119" s="981"/>
      <c r="AF119" s="982" t="s">
        <v>422</v>
      </c>
      <c r="AG119" s="980"/>
      <c r="AH119" s="980"/>
      <c r="AI119" s="980"/>
      <c r="AJ119" s="981"/>
      <c r="AK119" s="982" t="s">
        <v>391</v>
      </c>
      <c r="AL119" s="980"/>
      <c r="AM119" s="980"/>
      <c r="AN119" s="980"/>
      <c r="AO119" s="981"/>
      <c r="AP119" s="983" t="s">
        <v>391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477</v>
      </c>
      <c r="BP119" s="963"/>
      <c r="BQ119" s="967">
        <v>37987445</v>
      </c>
      <c r="BR119" s="930"/>
      <c r="BS119" s="930"/>
      <c r="BT119" s="930"/>
      <c r="BU119" s="930"/>
      <c r="BV119" s="930">
        <v>37395210</v>
      </c>
      <c r="BW119" s="930"/>
      <c r="BX119" s="930"/>
      <c r="BY119" s="930"/>
      <c r="BZ119" s="930"/>
      <c r="CA119" s="930">
        <v>37032571</v>
      </c>
      <c r="CB119" s="930"/>
      <c r="CC119" s="930"/>
      <c r="CD119" s="930"/>
      <c r="CE119" s="930"/>
      <c r="CF119" s="828"/>
      <c r="CG119" s="829"/>
      <c r="CH119" s="829"/>
      <c r="CI119" s="829"/>
      <c r="CJ119" s="919"/>
      <c r="CK119" s="1017"/>
      <c r="CL119" s="905"/>
      <c r="CM119" s="923" t="s">
        <v>478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74034</v>
      </c>
      <c r="DH119" s="845"/>
      <c r="DI119" s="845"/>
      <c r="DJ119" s="845"/>
      <c r="DK119" s="846"/>
      <c r="DL119" s="847">
        <v>53199</v>
      </c>
      <c r="DM119" s="845"/>
      <c r="DN119" s="845"/>
      <c r="DO119" s="845"/>
      <c r="DP119" s="846"/>
      <c r="DQ119" s="847">
        <v>39520</v>
      </c>
      <c r="DR119" s="845"/>
      <c r="DS119" s="845"/>
      <c r="DT119" s="845"/>
      <c r="DU119" s="846"/>
      <c r="DV119" s="933">
        <v>0.4</v>
      </c>
      <c r="DW119" s="934"/>
      <c r="DX119" s="934"/>
      <c r="DY119" s="934"/>
      <c r="DZ119" s="935"/>
    </row>
    <row r="120" spans="1:130" s="247" customFormat="1" ht="26.25" customHeight="1">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175</v>
      </c>
      <c r="AB120" s="862"/>
      <c r="AC120" s="862"/>
      <c r="AD120" s="862"/>
      <c r="AE120" s="863"/>
      <c r="AF120" s="864" t="s">
        <v>449</v>
      </c>
      <c r="AG120" s="862"/>
      <c r="AH120" s="862"/>
      <c r="AI120" s="862"/>
      <c r="AJ120" s="863"/>
      <c r="AK120" s="864" t="s">
        <v>391</v>
      </c>
      <c r="AL120" s="862"/>
      <c r="AM120" s="862"/>
      <c r="AN120" s="862"/>
      <c r="AO120" s="863"/>
      <c r="AP120" s="909" t="s">
        <v>391</v>
      </c>
      <c r="AQ120" s="910"/>
      <c r="AR120" s="910"/>
      <c r="AS120" s="910"/>
      <c r="AT120" s="911"/>
      <c r="AU120" s="968" t="s">
        <v>479</v>
      </c>
      <c r="AV120" s="969"/>
      <c r="AW120" s="969"/>
      <c r="AX120" s="969"/>
      <c r="AY120" s="970"/>
      <c r="AZ120" s="945" t="s">
        <v>480</v>
      </c>
      <c r="BA120" s="890"/>
      <c r="BB120" s="890"/>
      <c r="BC120" s="890"/>
      <c r="BD120" s="890"/>
      <c r="BE120" s="890"/>
      <c r="BF120" s="890"/>
      <c r="BG120" s="890"/>
      <c r="BH120" s="890"/>
      <c r="BI120" s="890"/>
      <c r="BJ120" s="890"/>
      <c r="BK120" s="890"/>
      <c r="BL120" s="890"/>
      <c r="BM120" s="890"/>
      <c r="BN120" s="890"/>
      <c r="BO120" s="890"/>
      <c r="BP120" s="891"/>
      <c r="BQ120" s="946">
        <v>15848703</v>
      </c>
      <c r="BR120" s="927"/>
      <c r="BS120" s="927"/>
      <c r="BT120" s="927"/>
      <c r="BU120" s="927"/>
      <c r="BV120" s="927">
        <v>14761553</v>
      </c>
      <c r="BW120" s="927"/>
      <c r="BX120" s="927"/>
      <c r="BY120" s="927"/>
      <c r="BZ120" s="927"/>
      <c r="CA120" s="927">
        <v>14361901</v>
      </c>
      <c r="CB120" s="927"/>
      <c r="CC120" s="927"/>
      <c r="CD120" s="927"/>
      <c r="CE120" s="927"/>
      <c r="CF120" s="951">
        <v>144.6</v>
      </c>
      <c r="CG120" s="952"/>
      <c r="CH120" s="952"/>
      <c r="CI120" s="952"/>
      <c r="CJ120" s="952"/>
      <c r="CK120" s="953" t="s">
        <v>481</v>
      </c>
      <c r="CL120" s="937"/>
      <c r="CM120" s="937"/>
      <c r="CN120" s="937"/>
      <c r="CO120" s="938"/>
      <c r="CP120" s="957" t="s">
        <v>482</v>
      </c>
      <c r="CQ120" s="958"/>
      <c r="CR120" s="958"/>
      <c r="CS120" s="958"/>
      <c r="CT120" s="958"/>
      <c r="CU120" s="958"/>
      <c r="CV120" s="958"/>
      <c r="CW120" s="958"/>
      <c r="CX120" s="958"/>
      <c r="CY120" s="958"/>
      <c r="CZ120" s="958"/>
      <c r="DA120" s="958"/>
      <c r="DB120" s="958"/>
      <c r="DC120" s="958"/>
      <c r="DD120" s="958"/>
      <c r="DE120" s="958"/>
      <c r="DF120" s="959"/>
      <c r="DG120" s="946">
        <v>11334876</v>
      </c>
      <c r="DH120" s="927"/>
      <c r="DI120" s="927"/>
      <c r="DJ120" s="927"/>
      <c r="DK120" s="927"/>
      <c r="DL120" s="927">
        <v>10957009</v>
      </c>
      <c r="DM120" s="927"/>
      <c r="DN120" s="927"/>
      <c r="DO120" s="927"/>
      <c r="DP120" s="927"/>
      <c r="DQ120" s="927">
        <v>10613407</v>
      </c>
      <c r="DR120" s="927"/>
      <c r="DS120" s="927"/>
      <c r="DT120" s="927"/>
      <c r="DU120" s="927"/>
      <c r="DV120" s="928">
        <v>106.8</v>
      </c>
      <c r="DW120" s="928"/>
      <c r="DX120" s="928"/>
      <c r="DY120" s="928"/>
      <c r="DZ120" s="929"/>
    </row>
    <row r="121" spans="1:130" s="247" customFormat="1" ht="26.25" customHeight="1">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391</v>
      </c>
      <c r="AG121" s="862"/>
      <c r="AH121" s="862"/>
      <c r="AI121" s="862"/>
      <c r="AJ121" s="863"/>
      <c r="AK121" s="864" t="s">
        <v>391</v>
      </c>
      <c r="AL121" s="862"/>
      <c r="AM121" s="862"/>
      <c r="AN121" s="862"/>
      <c r="AO121" s="863"/>
      <c r="AP121" s="909" t="s">
        <v>422</v>
      </c>
      <c r="AQ121" s="910"/>
      <c r="AR121" s="910"/>
      <c r="AS121" s="910"/>
      <c r="AT121" s="911"/>
      <c r="AU121" s="971"/>
      <c r="AV121" s="972"/>
      <c r="AW121" s="972"/>
      <c r="AX121" s="972"/>
      <c r="AY121" s="973"/>
      <c r="AZ121" s="897" t="s">
        <v>484</v>
      </c>
      <c r="BA121" s="832"/>
      <c r="BB121" s="832"/>
      <c r="BC121" s="832"/>
      <c r="BD121" s="832"/>
      <c r="BE121" s="832"/>
      <c r="BF121" s="832"/>
      <c r="BG121" s="832"/>
      <c r="BH121" s="832"/>
      <c r="BI121" s="832"/>
      <c r="BJ121" s="832"/>
      <c r="BK121" s="832"/>
      <c r="BL121" s="832"/>
      <c r="BM121" s="832"/>
      <c r="BN121" s="832"/>
      <c r="BO121" s="832"/>
      <c r="BP121" s="833"/>
      <c r="BQ121" s="898">
        <v>1548947</v>
      </c>
      <c r="BR121" s="899"/>
      <c r="BS121" s="899"/>
      <c r="BT121" s="899"/>
      <c r="BU121" s="899"/>
      <c r="BV121" s="899">
        <v>1454346</v>
      </c>
      <c r="BW121" s="899"/>
      <c r="BX121" s="899"/>
      <c r="BY121" s="899"/>
      <c r="BZ121" s="899"/>
      <c r="CA121" s="899">
        <v>1403528</v>
      </c>
      <c r="CB121" s="899"/>
      <c r="CC121" s="899"/>
      <c r="CD121" s="899"/>
      <c r="CE121" s="899"/>
      <c r="CF121" s="960">
        <v>14.1</v>
      </c>
      <c r="CG121" s="961"/>
      <c r="CH121" s="961"/>
      <c r="CI121" s="961"/>
      <c r="CJ121" s="961"/>
      <c r="CK121" s="954"/>
      <c r="CL121" s="940"/>
      <c r="CM121" s="940"/>
      <c r="CN121" s="940"/>
      <c r="CO121" s="941"/>
      <c r="CP121" s="920" t="s">
        <v>485</v>
      </c>
      <c r="CQ121" s="921"/>
      <c r="CR121" s="921"/>
      <c r="CS121" s="921"/>
      <c r="CT121" s="921"/>
      <c r="CU121" s="921"/>
      <c r="CV121" s="921"/>
      <c r="CW121" s="921"/>
      <c r="CX121" s="921"/>
      <c r="CY121" s="921"/>
      <c r="CZ121" s="921"/>
      <c r="DA121" s="921"/>
      <c r="DB121" s="921"/>
      <c r="DC121" s="921"/>
      <c r="DD121" s="921"/>
      <c r="DE121" s="921"/>
      <c r="DF121" s="922"/>
      <c r="DG121" s="898">
        <v>2577989</v>
      </c>
      <c r="DH121" s="899"/>
      <c r="DI121" s="899"/>
      <c r="DJ121" s="899"/>
      <c r="DK121" s="899"/>
      <c r="DL121" s="899">
        <v>2466809</v>
      </c>
      <c r="DM121" s="899"/>
      <c r="DN121" s="899"/>
      <c r="DO121" s="899"/>
      <c r="DP121" s="899"/>
      <c r="DQ121" s="899">
        <v>2294857</v>
      </c>
      <c r="DR121" s="899"/>
      <c r="DS121" s="899"/>
      <c r="DT121" s="899"/>
      <c r="DU121" s="899"/>
      <c r="DV121" s="876">
        <v>23.1</v>
      </c>
      <c r="DW121" s="876"/>
      <c r="DX121" s="876"/>
      <c r="DY121" s="876"/>
      <c r="DZ121" s="877"/>
    </row>
    <row r="122" spans="1:130" s="247" customFormat="1" ht="26.25" customHeight="1">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458</v>
      </c>
      <c r="AB122" s="862"/>
      <c r="AC122" s="862"/>
      <c r="AD122" s="862"/>
      <c r="AE122" s="863"/>
      <c r="AF122" s="864" t="s">
        <v>458</v>
      </c>
      <c r="AG122" s="862"/>
      <c r="AH122" s="862"/>
      <c r="AI122" s="862"/>
      <c r="AJ122" s="863"/>
      <c r="AK122" s="864" t="s">
        <v>391</v>
      </c>
      <c r="AL122" s="862"/>
      <c r="AM122" s="862"/>
      <c r="AN122" s="862"/>
      <c r="AO122" s="863"/>
      <c r="AP122" s="909" t="s">
        <v>458</v>
      </c>
      <c r="AQ122" s="910"/>
      <c r="AR122" s="910"/>
      <c r="AS122" s="910"/>
      <c r="AT122" s="911"/>
      <c r="AU122" s="971"/>
      <c r="AV122" s="972"/>
      <c r="AW122" s="972"/>
      <c r="AX122" s="972"/>
      <c r="AY122" s="973"/>
      <c r="AZ122" s="964" t="s">
        <v>486</v>
      </c>
      <c r="BA122" s="965"/>
      <c r="BB122" s="965"/>
      <c r="BC122" s="965"/>
      <c r="BD122" s="965"/>
      <c r="BE122" s="965"/>
      <c r="BF122" s="965"/>
      <c r="BG122" s="965"/>
      <c r="BH122" s="965"/>
      <c r="BI122" s="965"/>
      <c r="BJ122" s="965"/>
      <c r="BK122" s="965"/>
      <c r="BL122" s="965"/>
      <c r="BM122" s="965"/>
      <c r="BN122" s="965"/>
      <c r="BO122" s="965"/>
      <c r="BP122" s="966"/>
      <c r="BQ122" s="967">
        <v>23027225</v>
      </c>
      <c r="BR122" s="930"/>
      <c r="BS122" s="930"/>
      <c r="BT122" s="930"/>
      <c r="BU122" s="930"/>
      <c r="BV122" s="930">
        <v>22818774</v>
      </c>
      <c r="BW122" s="930"/>
      <c r="BX122" s="930"/>
      <c r="BY122" s="930"/>
      <c r="BZ122" s="930"/>
      <c r="CA122" s="930">
        <v>22770836</v>
      </c>
      <c r="CB122" s="930"/>
      <c r="CC122" s="930"/>
      <c r="CD122" s="930"/>
      <c r="CE122" s="930"/>
      <c r="CF122" s="931">
        <v>229.2</v>
      </c>
      <c r="CG122" s="932"/>
      <c r="CH122" s="932"/>
      <c r="CI122" s="932"/>
      <c r="CJ122" s="932"/>
      <c r="CK122" s="954"/>
      <c r="CL122" s="940"/>
      <c r="CM122" s="940"/>
      <c r="CN122" s="940"/>
      <c r="CO122" s="941"/>
      <c r="CP122" s="920" t="s">
        <v>487</v>
      </c>
      <c r="CQ122" s="921"/>
      <c r="CR122" s="921"/>
      <c r="CS122" s="921"/>
      <c r="CT122" s="921"/>
      <c r="CU122" s="921"/>
      <c r="CV122" s="921"/>
      <c r="CW122" s="921"/>
      <c r="CX122" s="921"/>
      <c r="CY122" s="921"/>
      <c r="CZ122" s="921"/>
      <c r="DA122" s="921"/>
      <c r="DB122" s="921"/>
      <c r="DC122" s="921"/>
      <c r="DD122" s="921"/>
      <c r="DE122" s="921"/>
      <c r="DF122" s="922"/>
      <c r="DG122" s="898">
        <v>2111724</v>
      </c>
      <c r="DH122" s="899"/>
      <c r="DI122" s="899"/>
      <c r="DJ122" s="899"/>
      <c r="DK122" s="899"/>
      <c r="DL122" s="899">
        <v>2137378</v>
      </c>
      <c r="DM122" s="899"/>
      <c r="DN122" s="899"/>
      <c r="DO122" s="899"/>
      <c r="DP122" s="899"/>
      <c r="DQ122" s="899">
        <v>2010529</v>
      </c>
      <c r="DR122" s="899"/>
      <c r="DS122" s="899"/>
      <c r="DT122" s="899"/>
      <c r="DU122" s="899"/>
      <c r="DV122" s="876">
        <v>20.2</v>
      </c>
      <c r="DW122" s="876"/>
      <c r="DX122" s="876"/>
      <c r="DY122" s="876"/>
      <c r="DZ122" s="877"/>
    </row>
    <row r="123" spans="1:130" s="247" customFormat="1" ht="26.25" customHeight="1">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409</v>
      </c>
      <c r="AB123" s="862"/>
      <c r="AC123" s="862"/>
      <c r="AD123" s="862"/>
      <c r="AE123" s="863"/>
      <c r="AF123" s="864" t="s">
        <v>175</v>
      </c>
      <c r="AG123" s="862"/>
      <c r="AH123" s="862"/>
      <c r="AI123" s="862"/>
      <c r="AJ123" s="863"/>
      <c r="AK123" s="864" t="s">
        <v>391</v>
      </c>
      <c r="AL123" s="862"/>
      <c r="AM123" s="862"/>
      <c r="AN123" s="862"/>
      <c r="AO123" s="863"/>
      <c r="AP123" s="909" t="s">
        <v>175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488</v>
      </c>
      <c r="BP123" s="963"/>
      <c r="BQ123" s="917">
        <v>40424875</v>
      </c>
      <c r="BR123" s="918"/>
      <c r="BS123" s="918"/>
      <c r="BT123" s="918"/>
      <c r="BU123" s="918"/>
      <c r="BV123" s="918">
        <v>39034673</v>
      </c>
      <c r="BW123" s="918"/>
      <c r="BX123" s="918"/>
      <c r="BY123" s="918"/>
      <c r="BZ123" s="918"/>
      <c r="CA123" s="918">
        <v>38536265</v>
      </c>
      <c r="CB123" s="918"/>
      <c r="CC123" s="918"/>
      <c r="CD123" s="918"/>
      <c r="CE123" s="918"/>
      <c r="CF123" s="828"/>
      <c r="CG123" s="829"/>
      <c r="CH123" s="829"/>
      <c r="CI123" s="829"/>
      <c r="CJ123" s="919"/>
      <c r="CK123" s="954"/>
      <c r="CL123" s="940"/>
      <c r="CM123" s="940"/>
      <c r="CN123" s="940"/>
      <c r="CO123" s="941"/>
      <c r="CP123" s="920" t="s">
        <v>489</v>
      </c>
      <c r="CQ123" s="921"/>
      <c r="CR123" s="921"/>
      <c r="CS123" s="921"/>
      <c r="CT123" s="921"/>
      <c r="CU123" s="921"/>
      <c r="CV123" s="921"/>
      <c r="CW123" s="921"/>
      <c r="CX123" s="921"/>
      <c r="CY123" s="921"/>
      <c r="CZ123" s="921"/>
      <c r="DA123" s="921"/>
      <c r="DB123" s="921"/>
      <c r="DC123" s="921"/>
      <c r="DD123" s="921"/>
      <c r="DE123" s="921"/>
      <c r="DF123" s="922"/>
      <c r="DG123" s="861">
        <v>518103</v>
      </c>
      <c r="DH123" s="862"/>
      <c r="DI123" s="862"/>
      <c r="DJ123" s="862"/>
      <c r="DK123" s="863"/>
      <c r="DL123" s="864">
        <v>482544</v>
      </c>
      <c r="DM123" s="862"/>
      <c r="DN123" s="862"/>
      <c r="DO123" s="862"/>
      <c r="DP123" s="863"/>
      <c r="DQ123" s="864">
        <v>454636</v>
      </c>
      <c r="DR123" s="862"/>
      <c r="DS123" s="862"/>
      <c r="DT123" s="862"/>
      <c r="DU123" s="863"/>
      <c r="DV123" s="909">
        <v>4.5999999999999996</v>
      </c>
      <c r="DW123" s="910"/>
      <c r="DX123" s="910"/>
      <c r="DY123" s="910"/>
      <c r="DZ123" s="911"/>
    </row>
    <row r="124" spans="1:130" s="247" customFormat="1" ht="26.25" customHeight="1" thickBot="1">
      <c r="A124" s="902"/>
      <c r="B124" s="903"/>
      <c r="C124" s="906" t="s">
        <v>474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473</v>
      </c>
      <c r="AB124" s="862"/>
      <c r="AC124" s="862"/>
      <c r="AD124" s="862"/>
      <c r="AE124" s="863"/>
      <c r="AF124" s="864" t="s">
        <v>449</v>
      </c>
      <c r="AG124" s="862"/>
      <c r="AH124" s="862"/>
      <c r="AI124" s="862"/>
      <c r="AJ124" s="863"/>
      <c r="AK124" s="864" t="s">
        <v>452</v>
      </c>
      <c r="AL124" s="862"/>
      <c r="AM124" s="862"/>
      <c r="AN124" s="862"/>
      <c r="AO124" s="863"/>
      <c r="AP124" s="909" t="s">
        <v>391</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452</v>
      </c>
      <c r="BR124" s="916"/>
      <c r="BS124" s="916"/>
      <c r="BT124" s="916"/>
      <c r="BU124" s="916"/>
      <c r="BV124" s="916" t="s">
        <v>391</v>
      </c>
      <c r="BW124" s="916"/>
      <c r="BX124" s="916"/>
      <c r="BY124" s="916"/>
      <c r="BZ124" s="916"/>
      <c r="CA124" s="916" t="s">
        <v>449</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v>111044</v>
      </c>
      <c r="DH124" s="845"/>
      <c r="DI124" s="845"/>
      <c r="DJ124" s="845"/>
      <c r="DK124" s="846"/>
      <c r="DL124" s="847">
        <v>100108</v>
      </c>
      <c r="DM124" s="845"/>
      <c r="DN124" s="845"/>
      <c r="DO124" s="845"/>
      <c r="DP124" s="846"/>
      <c r="DQ124" s="847">
        <v>91863</v>
      </c>
      <c r="DR124" s="845"/>
      <c r="DS124" s="845"/>
      <c r="DT124" s="845"/>
      <c r="DU124" s="846"/>
      <c r="DV124" s="933">
        <v>0.9</v>
      </c>
      <c r="DW124" s="934"/>
      <c r="DX124" s="934"/>
      <c r="DY124" s="934"/>
      <c r="DZ124" s="935"/>
    </row>
    <row r="125" spans="1:130" s="247" customFormat="1" ht="26.25" customHeight="1">
      <c r="A125" s="902"/>
      <c r="B125" s="903"/>
      <c r="C125" s="906" t="s">
        <v>476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452</v>
      </c>
      <c r="AB125" s="862"/>
      <c r="AC125" s="862"/>
      <c r="AD125" s="862"/>
      <c r="AE125" s="863"/>
      <c r="AF125" s="864" t="s">
        <v>452</v>
      </c>
      <c r="AG125" s="862"/>
      <c r="AH125" s="862"/>
      <c r="AI125" s="862"/>
      <c r="AJ125" s="863"/>
      <c r="AK125" s="864" t="s">
        <v>175</v>
      </c>
      <c r="AL125" s="862"/>
      <c r="AM125" s="862"/>
      <c r="AN125" s="862"/>
      <c r="AO125" s="863"/>
      <c r="AP125" s="909" t="s">
        <v>473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175</v>
      </c>
      <c r="DH125" s="927"/>
      <c r="DI125" s="927"/>
      <c r="DJ125" s="927"/>
      <c r="DK125" s="927"/>
      <c r="DL125" s="927" t="s">
        <v>449</v>
      </c>
      <c r="DM125" s="927"/>
      <c r="DN125" s="927"/>
      <c r="DO125" s="927"/>
      <c r="DP125" s="927"/>
      <c r="DQ125" s="927" t="s">
        <v>449</v>
      </c>
      <c r="DR125" s="927"/>
      <c r="DS125" s="927"/>
      <c r="DT125" s="927"/>
      <c r="DU125" s="927"/>
      <c r="DV125" s="928" t="s">
        <v>452</v>
      </c>
      <c r="DW125" s="928"/>
      <c r="DX125" s="928"/>
      <c r="DY125" s="928"/>
      <c r="DZ125" s="929"/>
    </row>
    <row r="126" spans="1:130" s="247" customFormat="1" ht="26.25" customHeight="1" thickBot="1">
      <c r="A126" s="902"/>
      <c r="B126" s="903"/>
      <c r="C126" s="906" t="s">
        <v>478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27194</v>
      </c>
      <c r="AB126" s="862"/>
      <c r="AC126" s="862"/>
      <c r="AD126" s="862"/>
      <c r="AE126" s="863"/>
      <c r="AF126" s="864">
        <v>18454</v>
      </c>
      <c r="AG126" s="862"/>
      <c r="AH126" s="862"/>
      <c r="AI126" s="862"/>
      <c r="AJ126" s="863"/>
      <c r="AK126" s="864">
        <v>11265</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452</v>
      </c>
      <c r="DH126" s="899"/>
      <c r="DI126" s="899"/>
      <c r="DJ126" s="899"/>
      <c r="DK126" s="899"/>
      <c r="DL126" s="899" t="s">
        <v>449</v>
      </c>
      <c r="DM126" s="899"/>
      <c r="DN126" s="899"/>
      <c r="DO126" s="899"/>
      <c r="DP126" s="899"/>
      <c r="DQ126" s="899" t="s">
        <v>455</v>
      </c>
      <c r="DR126" s="899"/>
      <c r="DS126" s="899"/>
      <c r="DT126" s="899"/>
      <c r="DU126" s="899"/>
      <c r="DV126" s="876" t="s">
        <v>455</v>
      </c>
      <c r="DW126" s="876"/>
      <c r="DX126" s="876"/>
      <c r="DY126" s="876"/>
      <c r="DZ126" s="877"/>
    </row>
    <row r="127" spans="1:130" s="247" customFormat="1" ht="26.25" customHeight="1">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230</v>
      </c>
      <c r="AB127" s="862"/>
      <c r="AC127" s="862"/>
      <c r="AD127" s="862"/>
      <c r="AE127" s="863"/>
      <c r="AF127" s="864">
        <v>210</v>
      </c>
      <c r="AG127" s="862"/>
      <c r="AH127" s="862"/>
      <c r="AI127" s="862"/>
      <c r="AJ127" s="863"/>
      <c r="AK127" s="864">
        <v>190</v>
      </c>
      <c r="AL127" s="862"/>
      <c r="AM127" s="862"/>
      <c r="AN127" s="862"/>
      <c r="AO127" s="863"/>
      <c r="AP127" s="909">
        <v>0</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175</v>
      </c>
      <c r="DH127" s="899"/>
      <c r="DI127" s="899"/>
      <c r="DJ127" s="899"/>
      <c r="DK127" s="899"/>
      <c r="DL127" s="899" t="s">
        <v>455</v>
      </c>
      <c r="DM127" s="899"/>
      <c r="DN127" s="899"/>
      <c r="DO127" s="899"/>
      <c r="DP127" s="899"/>
      <c r="DQ127" s="899" t="s">
        <v>473</v>
      </c>
      <c r="DR127" s="899"/>
      <c r="DS127" s="899"/>
      <c r="DT127" s="899"/>
      <c r="DU127" s="899"/>
      <c r="DV127" s="876" t="s">
        <v>175</v>
      </c>
      <c r="DW127" s="876"/>
      <c r="DX127" s="876"/>
      <c r="DY127" s="876"/>
      <c r="DZ127" s="877"/>
    </row>
    <row r="128" spans="1:130" s="247" customFormat="1" ht="26.25" customHeight="1" thickBot="1">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177255</v>
      </c>
      <c r="AB128" s="883"/>
      <c r="AC128" s="883"/>
      <c r="AD128" s="883"/>
      <c r="AE128" s="884"/>
      <c r="AF128" s="885">
        <v>167090</v>
      </c>
      <c r="AG128" s="883"/>
      <c r="AH128" s="883"/>
      <c r="AI128" s="883"/>
      <c r="AJ128" s="884"/>
      <c r="AK128" s="885">
        <v>158596</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455</v>
      </c>
      <c r="BG128" s="869"/>
      <c r="BH128" s="869"/>
      <c r="BI128" s="869"/>
      <c r="BJ128" s="869"/>
      <c r="BK128" s="869"/>
      <c r="BL128" s="892"/>
      <c r="BM128" s="868">
        <v>13.02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v>1215</v>
      </c>
      <c r="DH128" s="873"/>
      <c r="DI128" s="873"/>
      <c r="DJ128" s="873"/>
      <c r="DK128" s="873"/>
      <c r="DL128" s="873">
        <v>397</v>
      </c>
      <c r="DM128" s="873"/>
      <c r="DN128" s="873"/>
      <c r="DO128" s="873"/>
      <c r="DP128" s="873"/>
      <c r="DQ128" s="873">
        <v>1057</v>
      </c>
      <c r="DR128" s="873"/>
      <c r="DS128" s="873"/>
      <c r="DT128" s="873"/>
      <c r="DU128" s="873"/>
      <c r="DV128" s="874">
        <v>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12609216</v>
      </c>
      <c r="AB129" s="862"/>
      <c r="AC129" s="862"/>
      <c r="AD129" s="862"/>
      <c r="AE129" s="863"/>
      <c r="AF129" s="864">
        <v>12607480</v>
      </c>
      <c r="AG129" s="862"/>
      <c r="AH129" s="862"/>
      <c r="AI129" s="862"/>
      <c r="AJ129" s="863"/>
      <c r="AK129" s="864">
        <v>12343290</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452</v>
      </c>
      <c r="BG129" s="852"/>
      <c r="BH129" s="852"/>
      <c r="BI129" s="852"/>
      <c r="BJ129" s="852"/>
      <c r="BK129" s="852"/>
      <c r="BL129" s="853"/>
      <c r="BM129" s="851">
        <v>18.02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2392934</v>
      </c>
      <c r="AB130" s="862"/>
      <c r="AC130" s="862"/>
      <c r="AD130" s="862"/>
      <c r="AE130" s="863"/>
      <c r="AF130" s="864">
        <v>2447617</v>
      </c>
      <c r="AG130" s="862"/>
      <c r="AH130" s="862"/>
      <c r="AI130" s="862"/>
      <c r="AJ130" s="863"/>
      <c r="AK130" s="864">
        <v>2410123</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10.1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10216282</v>
      </c>
      <c r="AB131" s="845"/>
      <c r="AC131" s="845"/>
      <c r="AD131" s="845"/>
      <c r="AE131" s="846"/>
      <c r="AF131" s="847">
        <v>10159863</v>
      </c>
      <c r="AG131" s="845"/>
      <c r="AH131" s="845"/>
      <c r="AI131" s="845"/>
      <c r="AJ131" s="846"/>
      <c r="AK131" s="847">
        <v>9933167</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t="s">
        <v>391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10.241984309999999</v>
      </c>
      <c r="AB132" s="825"/>
      <c r="AC132" s="825"/>
      <c r="AD132" s="825"/>
      <c r="AE132" s="826"/>
      <c r="AF132" s="827">
        <v>10.27963664</v>
      </c>
      <c r="AG132" s="825"/>
      <c r="AH132" s="825"/>
      <c r="AI132" s="825"/>
      <c r="AJ132" s="826"/>
      <c r="AK132" s="827">
        <v>9.8946589740000004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10.6</v>
      </c>
      <c r="AB133" s="804"/>
      <c r="AC133" s="804"/>
      <c r="AD133" s="804"/>
      <c r="AE133" s="805"/>
      <c r="AF133" s="803">
        <v>10.4</v>
      </c>
      <c r="AG133" s="804"/>
      <c r="AH133" s="804"/>
      <c r="AI133" s="804"/>
      <c r="AJ133" s="805"/>
      <c r="AK133" s="803">
        <v>10.1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47aCLfsfFUnVZZNpMW1ZjHfHjp3OlkgiUYs9juyUN9glkl2RtDozqJsZbRu/AjOmH5/5mhhml36iH4YGJgBWGw==" saltValue="uVwJSKZymCwV37T6N9Zv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2" sqref="B2"/>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myUfwjDaE07SMn/7Hjt+otniVFm65lGJEufX6uOa9d54JMM9J9mCAZnszZG3lJE2H3rlV7BXF0ZcvacpzY1+Q==" saltValue="lmKThf/pkgMgclRCALYrw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3lCLINlXPoqF+PxlHbTN0cVKeSi+jFiIToldMvr1Vp2EL0d3BQ5aURbLx+t8ABThH4Z+jFaGpymQdmGmSzgXQ==" saltValue="b73ipPakDntgBNOmWAcqr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518</v>
      </c>
      <c r="AP7" s="304"/>
      <c r="AQ7" s="305" t="s">
        <v>519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520</v>
      </c>
      <c r="AQ8" s="311" t="s">
        <v>521</v>
      </c>
      <c r="AR8" s="312" t="s">
        <v>522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523</v>
      </c>
      <c r="AL9" s="1231"/>
      <c r="AM9" s="1231"/>
      <c r="AN9" s="1232"/>
      <c r="AO9" s="313">
        <v>2622403</v>
      </c>
      <c r="AP9" s="313">
        <v>65705</v>
      </c>
      <c r="AQ9" s="314">
        <v>70630</v>
      </c>
      <c r="AR9" s="315">
        <v>-7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524</v>
      </c>
      <c r="AL10" s="1231"/>
      <c r="AM10" s="1231"/>
      <c r="AN10" s="1232"/>
      <c r="AO10" s="316">
        <v>485501</v>
      </c>
      <c r="AP10" s="316">
        <v>12164</v>
      </c>
      <c r="AQ10" s="317">
        <v>8333</v>
      </c>
      <c r="AR10" s="318">
        <v>46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525</v>
      </c>
      <c r="AL11" s="1231"/>
      <c r="AM11" s="1231"/>
      <c r="AN11" s="1232"/>
      <c r="AO11" s="316">
        <v>576426</v>
      </c>
      <c r="AP11" s="316">
        <v>14442</v>
      </c>
      <c r="AQ11" s="317">
        <v>8447</v>
      </c>
      <c r="AR11" s="318">
        <v>71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526</v>
      </c>
      <c r="AL12" s="1231"/>
      <c r="AM12" s="1231"/>
      <c r="AN12" s="1232"/>
      <c r="AO12" s="316" t="s">
        <v>527</v>
      </c>
      <c r="AP12" s="316" t="s">
        <v>527</v>
      </c>
      <c r="AQ12" s="317">
        <v>1002</v>
      </c>
      <c r="AR12" s="318" t="s">
        <v>527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528</v>
      </c>
      <c r="AL13" s="1231"/>
      <c r="AM13" s="1231"/>
      <c r="AN13" s="1232"/>
      <c r="AO13" s="316" t="s">
        <v>527</v>
      </c>
      <c r="AP13" s="316" t="s">
        <v>527</v>
      </c>
      <c r="AQ13" s="317">
        <v>12</v>
      </c>
      <c r="AR13" s="318" t="s">
        <v>527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529</v>
      </c>
      <c r="AL14" s="1231"/>
      <c r="AM14" s="1231"/>
      <c r="AN14" s="1232"/>
      <c r="AO14" s="316">
        <v>117229</v>
      </c>
      <c r="AP14" s="316">
        <v>2937</v>
      </c>
      <c r="AQ14" s="317">
        <v>2952</v>
      </c>
      <c r="AR14" s="318">
        <v>-0.5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530</v>
      </c>
      <c r="AL15" s="1231"/>
      <c r="AM15" s="1231"/>
      <c r="AN15" s="1232"/>
      <c r="AO15" s="316">
        <v>135280</v>
      </c>
      <c r="AP15" s="316">
        <v>3389</v>
      </c>
      <c r="AQ15" s="317">
        <v>1842</v>
      </c>
      <c r="AR15" s="318">
        <v>84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531</v>
      </c>
      <c r="AL16" s="1234"/>
      <c r="AM16" s="1234"/>
      <c r="AN16" s="1235"/>
      <c r="AO16" s="316">
        <v>-247862</v>
      </c>
      <c r="AP16" s="316">
        <v>-6210</v>
      </c>
      <c r="AQ16" s="317">
        <v>-6186</v>
      </c>
      <c r="AR16" s="318">
        <v>0.4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3688977</v>
      </c>
      <c r="AP17" s="316">
        <v>92428</v>
      </c>
      <c r="AQ17" s="317">
        <v>87031</v>
      </c>
      <c r="AR17" s="318">
        <v>6.2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536</v>
      </c>
      <c r="AL21" s="1228"/>
      <c r="AM21" s="1228"/>
      <c r="AN21" s="1229"/>
      <c r="AO21" s="328">
        <v>8.02</v>
      </c>
      <c r="AP21" s="329">
        <v>8.3000000000000007</v>
      </c>
      <c r="AQ21" s="330">
        <v>-0.28000000000000003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537</v>
      </c>
      <c r="AL22" s="1228"/>
      <c r="AM22" s="1228"/>
      <c r="AN22" s="1229"/>
      <c r="AO22" s="333">
        <v>100</v>
      </c>
      <c r="AP22" s="334">
        <v>97.7</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518</v>
      </c>
      <c r="AP30" s="304"/>
      <c r="AQ30" s="305" t="s">
        <v>519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520</v>
      </c>
      <c r="AQ31" s="311" t="s">
        <v>521</v>
      </c>
      <c r="AR31" s="312" t="s">
        <v>522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541</v>
      </c>
      <c r="AL32" s="1219"/>
      <c r="AM32" s="1219"/>
      <c r="AN32" s="1220"/>
      <c r="AO32" s="343">
        <v>1971706</v>
      </c>
      <c r="AP32" s="343">
        <v>49401</v>
      </c>
      <c r="AQ32" s="344">
        <v>50496</v>
      </c>
      <c r="AR32" s="345">
        <v>-2.2000000000000002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542</v>
      </c>
      <c r="AL33" s="1219"/>
      <c r="AM33" s="1219"/>
      <c r="AN33" s="1220"/>
      <c r="AO33" s="343" t="s">
        <v>527</v>
      </c>
      <c r="AP33" s="343" t="s">
        <v>527</v>
      </c>
      <c r="AQ33" s="344" t="s">
        <v>527</v>
      </c>
      <c r="AR33" s="345" t="s">
        <v>527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543</v>
      </c>
      <c r="AL34" s="1219"/>
      <c r="AM34" s="1219"/>
      <c r="AN34" s="1220"/>
      <c r="AO34" s="343" t="s">
        <v>527</v>
      </c>
      <c r="AP34" s="343" t="s">
        <v>527</v>
      </c>
      <c r="AQ34" s="344">
        <v>40</v>
      </c>
      <c r="AR34" s="345" t="s">
        <v>527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544</v>
      </c>
      <c r="AL35" s="1219"/>
      <c r="AM35" s="1219"/>
      <c r="AN35" s="1220"/>
      <c r="AO35" s="343">
        <v>1522220</v>
      </c>
      <c r="AP35" s="343">
        <v>38139</v>
      </c>
      <c r="AQ35" s="344">
        <v>19688</v>
      </c>
      <c r="AR35" s="345">
        <v>93.7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545</v>
      </c>
      <c r="AL36" s="1219"/>
      <c r="AM36" s="1219"/>
      <c r="AN36" s="1220"/>
      <c r="AO36" s="343">
        <v>46191</v>
      </c>
      <c r="AP36" s="343">
        <v>1157</v>
      </c>
      <c r="AQ36" s="344">
        <v>2838</v>
      </c>
      <c r="AR36" s="345">
        <v>-59.2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546</v>
      </c>
      <c r="AL37" s="1219"/>
      <c r="AM37" s="1219"/>
      <c r="AN37" s="1220"/>
      <c r="AO37" s="343">
        <v>11455</v>
      </c>
      <c r="AP37" s="343">
        <v>287</v>
      </c>
      <c r="AQ37" s="344">
        <v>486</v>
      </c>
      <c r="AR37" s="345">
        <v>-40.9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547</v>
      </c>
      <c r="AL38" s="1222"/>
      <c r="AM38" s="1222"/>
      <c r="AN38" s="1223"/>
      <c r="AO38" s="346" t="s">
        <v>527</v>
      </c>
      <c r="AP38" s="346" t="s">
        <v>527</v>
      </c>
      <c r="AQ38" s="347">
        <v>3</v>
      </c>
      <c r="AR38" s="335" t="s">
        <v>527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548</v>
      </c>
      <c r="AL39" s="1222"/>
      <c r="AM39" s="1222"/>
      <c r="AN39" s="1223"/>
      <c r="AO39" s="343">
        <v>-158596</v>
      </c>
      <c r="AP39" s="343">
        <v>-3974</v>
      </c>
      <c r="AQ39" s="344">
        <v>-4320</v>
      </c>
      <c r="AR39" s="345">
        <v>-8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549</v>
      </c>
      <c r="AL40" s="1219"/>
      <c r="AM40" s="1219"/>
      <c r="AN40" s="1220"/>
      <c r="AO40" s="343">
        <v>-2410123</v>
      </c>
      <c r="AP40" s="343">
        <v>-60386</v>
      </c>
      <c r="AQ40" s="344">
        <v>-47973</v>
      </c>
      <c r="AR40" s="345">
        <v>25.9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982853</v>
      </c>
      <c r="AP41" s="343">
        <v>24626</v>
      </c>
      <c r="AQ41" s="344">
        <v>21258</v>
      </c>
      <c r="AR41" s="345">
        <v>15.8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518</v>
      </c>
      <c r="AN49" s="1213" t="s">
        <v>553</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554</v>
      </c>
      <c r="AO50" s="360" t="s">
        <v>555</v>
      </c>
      <c r="AP50" s="361" t="s">
        <v>556</v>
      </c>
      <c r="AQ50" s="362" t="s">
        <v>557</v>
      </c>
      <c r="AR50" s="363" t="s">
        <v>558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2036142</v>
      </c>
      <c r="AN51" s="365">
        <v>48298</v>
      </c>
      <c r="AO51" s="366">
        <v>-25.7</v>
      </c>
      <c r="AP51" s="367">
        <v>87974</v>
      </c>
      <c r="AQ51" s="368">
        <v>5.2</v>
      </c>
      <c r="AR51" s="369">
        <v>-30.9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1716178</v>
      </c>
      <c r="AN52" s="373">
        <v>40708</v>
      </c>
      <c r="AO52" s="374">
        <v>-31.5</v>
      </c>
      <c r="AP52" s="375">
        <v>48183</v>
      </c>
      <c r="AQ52" s="376">
        <v>-1.2</v>
      </c>
      <c r="AR52" s="377">
        <v>-30.3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2181946</v>
      </c>
      <c r="AN53" s="365">
        <v>52434</v>
      </c>
      <c r="AO53" s="366">
        <v>8.6</v>
      </c>
      <c r="AP53" s="367">
        <v>65876</v>
      </c>
      <c r="AQ53" s="368">
        <v>-25.1</v>
      </c>
      <c r="AR53" s="369">
        <v>33.700000000000003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1759943</v>
      </c>
      <c r="AN54" s="373">
        <v>42293</v>
      </c>
      <c r="AO54" s="374">
        <v>3.9</v>
      </c>
      <c r="AP54" s="375">
        <v>36484</v>
      </c>
      <c r="AQ54" s="376">
        <v>-24.3</v>
      </c>
      <c r="AR54" s="377">
        <v>28.2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2213863</v>
      </c>
      <c r="AN55" s="365">
        <v>53787</v>
      </c>
      <c r="AO55" s="366">
        <v>2.6</v>
      </c>
      <c r="AP55" s="367">
        <v>68468</v>
      </c>
      <c r="AQ55" s="368">
        <v>3.9</v>
      </c>
      <c r="AR55" s="369">
        <v>-1.3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1100185</v>
      </c>
      <c r="AN56" s="373">
        <v>26729</v>
      </c>
      <c r="AO56" s="374">
        <v>-36.799999999999997</v>
      </c>
      <c r="AP56" s="375">
        <v>34140</v>
      </c>
      <c r="AQ56" s="376">
        <v>-6.4</v>
      </c>
      <c r="AR56" s="377">
        <v>-30.4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2588685</v>
      </c>
      <c r="AN57" s="365">
        <v>63700</v>
      </c>
      <c r="AO57" s="366">
        <v>18.399999999999999</v>
      </c>
      <c r="AP57" s="367">
        <v>69729</v>
      </c>
      <c r="AQ57" s="368">
        <v>1.8</v>
      </c>
      <c r="AR57" s="369">
        <v>16.600000000000001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1007059</v>
      </c>
      <c r="AN58" s="373">
        <v>24781</v>
      </c>
      <c r="AO58" s="374">
        <v>-7.3</v>
      </c>
      <c r="AP58" s="375">
        <v>38908</v>
      </c>
      <c r="AQ58" s="376">
        <v>14</v>
      </c>
      <c r="AR58" s="377">
        <v>-21.3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3189207</v>
      </c>
      <c r="AN59" s="365">
        <v>79906</v>
      </c>
      <c r="AO59" s="366">
        <v>25.4</v>
      </c>
      <c r="AP59" s="367">
        <v>74581</v>
      </c>
      <c r="AQ59" s="368">
        <v>7</v>
      </c>
      <c r="AR59" s="369">
        <v>18.399999999999999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1360053</v>
      </c>
      <c r="AN60" s="373">
        <v>34076</v>
      </c>
      <c r="AO60" s="374">
        <v>37.5</v>
      </c>
      <c r="AP60" s="375">
        <v>41563</v>
      </c>
      <c r="AQ60" s="376">
        <v>6.8</v>
      </c>
      <c r="AR60" s="377">
        <v>30.7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2441969</v>
      </c>
      <c r="AN61" s="380">
        <v>59625</v>
      </c>
      <c r="AO61" s="381">
        <v>5.9</v>
      </c>
      <c r="AP61" s="382">
        <v>73326</v>
      </c>
      <c r="AQ61" s="383">
        <v>-1.4</v>
      </c>
      <c r="AR61" s="369">
        <v>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1388684</v>
      </c>
      <c r="AN62" s="373">
        <v>33717</v>
      </c>
      <c r="AO62" s="374">
        <v>-6.8</v>
      </c>
      <c r="AP62" s="375">
        <v>39856</v>
      </c>
      <c r="AQ62" s="376">
        <v>-2.2000000000000002</v>
      </c>
      <c r="AR62" s="377">
        <v>-4.5999999999999996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WLo/lLcnjvt/5j5yrG4s/d3BUoHSgcf9Sr4m+81crWKQHMbqO6swzw2ig6YEAxP+B1NHs/EcRqiYSYXrRY5ew==" saltValue="n4jkaTkErf6iKel+dSBw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106" sqref="A106"/>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567</v>
      </c>
    </row>
    <row r="120" spans="125:125" ht="13.5" hidden="1" customHeight="1"/>
    <row r="121" spans="125:125" ht="13.5" hidden="1" customHeight="1">
      <c r="DU121" s="291"/>
    </row>
  </sheetData>
  <sheetProtection algorithmName="SHA-512" hashValue="9EaNsMOXJwRCEcM6nOuCs3sitedLt51qouA463qhewt5qfpKCxs3y8YWtVOBy9CzTCxw19QUaqENh8r6xaLRpQ==" saltValue="OS6RrT9G9Pw/ONRJiYiMj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568</v>
      </c>
    </row>
  </sheetData>
  <sheetProtection algorithmName="SHA-512" hashValue="rknrvbEVKXd7GngQYWvceWlherqSkXDIQjbBvx8LOYCIexkW/XLywATj3O6CSIzgegLuas9W2YSSijZlGDQQPA==" saltValue="SsBb1+r02vVMO8lZx0IJN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6" t="s">
        <v>3</v>
      </c>
      <c r="D47" s="1236"/>
      <c r="E47" s="1237"/>
      <c r="F47" s="11">
        <v>53.06</v>
      </c>
      <c r="G47" s="12">
        <v>54.31</v>
      </c>
      <c r="H47" s="12">
        <v>55.61</v>
      </c>
      <c r="I47" s="12">
        <v>52.68</v>
      </c>
      <c r="J47" s="13">
        <v>54.03</v>
      </c>
    </row>
    <row r="48" spans="2:10" ht="57.75" customHeight="1">
      <c r="B48" s="14"/>
      <c r="C48" s="1238" t="s">
        <v>4</v>
      </c>
      <c r="D48" s="1238"/>
      <c r="E48" s="1239"/>
      <c r="F48" s="15">
        <v>3.41</v>
      </c>
      <c r="G48" s="16">
        <v>1.68</v>
      </c>
      <c r="H48" s="16">
        <v>0.95</v>
      </c>
      <c r="I48" s="16">
        <v>2.4</v>
      </c>
      <c r="J48" s="17">
        <v>0.48</v>
      </c>
    </row>
    <row r="49" spans="2:10" ht="57.75" customHeight="1" thickBot="1">
      <c r="B49" s="18"/>
      <c r="C49" s="1240" t="s">
        <v>5</v>
      </c>
      <c r="D49" s="1240"/>
      <c r="E49" s="1241"/>
      <c r="F49" s="19">
        <v>1.33</v>
      </c>
      <c r="G49" s="20" t="s">
        <v>574</v>
      </c>
      <c r="H49" s="20" t="s">
        <v>575</v>
      </c>
      <c r="I49" s="20" t="s">
        <v>576</v>
      </c>
      <c r="J49" s="21" t="s">
        <v>577</v>
      </c>
    </row>
    <row r="50" spans="2:10" ht="13.5" customHeight="1"/>
  </sheetData>
  <sheetProtection algorithmName="SHA-512" hashValue="UTHHglNOyED+0Q71JDQzaWyJB4Ut6XkXmYBtb3dFPLAB1j72YhmxtWMLW+BcVK6g5+h5lThzHiuAgPRUtVmjyQ==" saltValue="+kXUD69oQ7/1nPbPXbabJ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48" t="s">
        <v>578</v>
      </c>
      <c r="D34" s="1248"/>
      <c r="E34" s="1249"/>
      <c r="F34" s="32">
        <v>8.74</v>
      </c>
      <c r="G34" s="33">
        <v>9.6</v>
      </c>
      <c r="H34" s="33">
        <v>10.35</v>
      </c>
      <c r="I34" s="33">
        <v>10.58</v>
      </c>
      <c r="J34" s="34">
        <v>9.7799999999999994</v>
      </c>
      <c r="K34" s="22"/>
      <c r="L34" s="22"/>
      <c r="M34" s="22"/>
      <c r="N34" s="22"/>
      <c r="O34" s="22"/>
      <c r="P34" s="22"/>
    </row>
    <row r="35" spans="1:16" ht="39" customHeight="1">
      <c r="A35" s="22"/>
      <c r="B35" s="35"/>
      <c r="C35" s="1242" t="s">
        <v>579</v>
      </c>
      <c r="D35" s="1243"/>
      <c r="E35" s="1244"/>
      <c r="F35" s="36">
        <v>7.9</v>
      </c>
      <c r="G35" s="37">
        <v>8.3800000000000008</v>
      </c>
      <c r="H35" s="37">
        <v>8.7100000000000009</v>
      </c>
      <c r="I35" s="37">
        <v>9.23</v>
      </c>
      <c r="J35" s="38">
        <v>9.36</v>
      </c>
      <c r="K35" s="22"/>
      <c r="L35" s="22"/>
      <c r="M35" s="22"/>
      <c r="N35" s="22"/>
      <c r="O35" s="22"/>
      <c r="P35" s="22"/>
    </row>
    <row r="36" spans="1:16" ht="39" customHeight="1">
      <c r="A36" s="22"/>
      <c r="B36" s="35"/>
      <c r="C36" s="1242" t="s">
        <v>580</v>
      </c>
      <c r="D36" s="1243"/>
      <c r="E36" s="1244"/>
      <c r="F36" s="36">
        <v>0.26</v>
      </c>
      <c r="G36" s="37">
        <v>1.84</v>
      </c>
      <c r="H36" s="37">
        <v>2.5299999999999998</v>
      </c>
      <c r="I36" s="37">
        <v>3.03</v>
      </c>
      <c r="J36" s="38">
        <v>2.6</v>
      </c>
      <c r="K36" s="22"/>
      <c r="L36" s="22"/>
      <c r="M36" s="22"/>
      <c r="N36" s="22"/>
      <c r="O36" s="22"/>
      <c r="P36" s="22"/>
    </row>
    <row r="37" spans="1:16" ht="39" customHeight="1">
      <c r="A37" s="22"/>
      <c r="B37" s="35"/>
      <c r="C37" s="1242" t="s">
        <v>581</v>
      </c>
      <c r="D37" s="1243"/>
      <c r="E37" s="1244"/>
      <c r="F37" s="36">
        <v>0.66</v>
      </c>
      <c r="G37" s="37">
        <v>0.68</v>
      </c>
      <c r="H37" s="37">
        <v>0.73</v>
      </c>
      <c r="I37" s="37">
        <v>0.77</v>
      </c>
      <c r="J37" s="38">
        <v>0.85</v>
      </c>
      <c r="K37" s="22"/>
      <c r="L37" s="22"/>
      <c r="M37" s="22"/>
      <c r="N37" s="22"/>
      <c r="O37" s="22"/>
      <c r="P37" s="22"/>
    </row>
    <row r="38" spans="1:16" ht="39" customHeight="1">
      <c r="A38" s="22"/>
      <c r="B38" s="35"/>
      <c r="C38" s="1242" t="s">
        <v>582</v>
      </c>
      <c r="D38" s="1243"/>
      <c r="E38" s="1244"/>
      <c r="F38" s="36">
        <v>0.23</v>
      </c>
      <c r="G38" s="37">
        <v>0.21</v>
      </c>
      <c r="H38" s="37">
        <v>0.13</v>
      </c>
      <c r="I38" s="37">
        <v>0.24</v>
      </c>
      <c r="J38" s="38">
        <v>0.69</v>
      </c>
      <c r="K38" s="22"/>
      <c r="L38" s="22"/>
      <c r="M38" s="22"/>
      <c r="N38" s="22"/>
      <c r="O38" s="22"/>
      <c r="P38" s="22"/>
    </row>
    <row r="39" spans="1:16" ht="39" customHeight="1">
      <c r="A39" s="22"/>
      <c r="B39" s="35"/>
      <c r="C39" s="1242" t="s">
        <v>583</v>
      </c>
      <c r="D39" s="1243"/>
      <c r="E39" s="1244"/>
      <c r="F39" s="36">
        <v>3.39</v>
      </c>
      <c r="G39" s="37">
        <v>1.63</v>
      </c>
      <c r="H39" s="37">
        <v>0.91</v>
      </c>
      <c r="I39" s="37">
        <v>2.36</v>
      </c>
      <c r="J39" s="38">
        <v>0.46</v>
      </c>
      <c r="K39" s="22"/>
      <c r="L39" s="22"/>
      <c r="M39" s="22"/>
      <c r="N39" s="22"/>
      <c r="O39" s="22"/>
      <c r="P39" s="22"/>
    </row>
    <row r="40" spans="1:16" ht="39" customHeight="1">
      <c r="A40" s="22"/>
      <c r="B40" s="35"/>
      <c r="C40" s="1242" t="s">
        <v>584</v>
      </c>
      <c r="D40" s="1243"/>
      <c r="E40" s="1244"/>
      <c r="F40" s="36">
        <v>0.28999999999999998</v>
      </c>
      <c r="G40" s="37">
        <v>0.37</v>
      </c>
      <c r="H40" s="37">
        <v>0.23</v>
      </c>
      <c r="I40" s="37">
        <v>0.28000000000000003</v>
      </c>
      <c r="J40" s="38">
        <v>0.32</v>
      </c>
      <c r="K40" s="22"/>
      <c r="L40" s="22"/>
      <c r="M40" s="22"/>
      <c r="N40" s="22"/>
      <c r="O40" s="22"/>
      <c r="P40" s="22"/>
    </row>
    <row r="41" spans="1:16" ht="39" customHeight="1">
      <c r="A41" s="22"/>
      <c r="B41" s="35"/>
      <c r="C41" s="1242" t="s">
        <v>585</v>
      </c>
      <c r="D41" s="1243"/>
      <c r="E41" s="1244"/>
      <c r="F41" s="36">
        <v>0</v>
      </c>
      <c r="G41" s="37">
        <v>0.02</v>
      </c>
      <c r="H41" s="37">
        <v>0</v>
      </c>
      <c r="I41" s="37">
        <v>0</v>
      </c>
      <c r="J41" s="38">
        <v>0.01</v>
      </c>
      <c r="K41" s="22"/>
      <c r="L41" s="22"/>
      <c r="M41" s="22"/>
      <c r="N41" s="22"/>
      <c r="O41" s="22"/>
      <c r="P41" s="22"/>
    </row>
    <row r="42" spans="1:16" ht="39" customHeight="1">
      <c r="A42" s="22"/>
      <c r="B42" s="39"/>
      <c r="C42" s="1242" t="s">
        <v>586</v>
      </c>
      <c r="D42" s="1243"/>
      <c r="E42" s="1244"/>
      <c r="F42" s="36" t="s">
        <v>527</v>
      </c>
      <c r="G42" s="37" t="s">
        <v>527</v>
      </c>
      <c r="H42" s="37" t="s">
        <v>527</v>
      </c>
      <c r="I42" s="37" t="s">
        <v>527</v>
      </c>
      <c r="J42" s="38" t="s">
        <v>527</v>
      </c>
      <c r="K42" s="22"/>
      <c r="L42" s="22"/>
      <c r="M42" s="22"/>
      <c r="N42" s="22"/>
      <c r="O42" s="22"/>
      <c r="P42" s="22"/>
    </row>
    <row r="43" spans="1:16" ht="39" customHeight="1" thickBot="1">
      <c r="A43" s="22"/>
      <c r="B43" s="40"/>
      <c r="C43" s="1245" t="s">
        <v>587</v>
      </c>
      <c r="D43" s="1246"/>
      <c r="E43" s="1247"/>
      <c r="F43" s="41">
        <v>0.01</v>
      </c>
      <c r="G43" s="42">
        <v>0.01</v>
      </c>
      <c r="H43" s="42">
        <v>0.02</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JmXBOci9HudkzwrBOHvYOmNRTO2ED/Lg4cMSn56eBvBCEiYtQEgse/FDtKwT0aBj13jHur4CrBthE0/RxCsxw==" saltValue="D3tA0YvMeNTZQbdj1HGv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68" t="s">
        <v>11</v>
      </c>
      <c r="C45" s="1269"/>
      <c r="D45" s="58"/>
      <c r="E45" s="1274" t="s">
        <v>12</v>
      </c>
      <c r="F45" s="1274"/>
      <c r="G45" s="1274"/>
      <c r="H45" s="1274"/>
      <c r="I45" s="1274"/>
      <c r="J45" s="1275"/>
      <c r="K45" s="59">
        <v>2187</v>
      </c>
      <c r="L45" s="60">
        <v>2105</v>
      </c>
      <c r="M45" s="60">
        <v>2018</v>
      </c>
      <c r="N45" s="60">
        <v>2053</v>
      </c>
      <c r="O45" s="61">
        <v>1972</v>
      </c>
      <c r="P45" s="48"/>
      <c r="Q45" s="48"/>
      <c r="R45" s="48"/>
      <c r="S45" s="48"/>
      <c r="T45" s="48"/>
      <c r="U45" s="48"/>
    </row>
    <row r="46" spans="1:21" ht="30.75" customHeight="1">
      <c r="A46" s="48"/>
      <c r="B46" s="1270"/>
      <c r="C46" s="1271"/>
      <c r="D46" s="62"/>
      <c r="E46" s="1252" t="s">
        <v>13</v>
      </c>
      <c r="F46" s="1252"/>
      <c r="G46" s="1252"/>
      <c r="H46" s="1252"/>
      <c r="I46" s="1252"/>
      <c r="J46" s="1253"/>
      <c r="K46" s="63" t="s">
        <v>527</v>
      </c>
      <c r="L46" s="64" t="s">
        <v>527</v>
      </c>
      <c r="M46" s="64" t="s">
        <v>527</v>
      </c>
      <c r="N46" s="64" t="s">
        <v>527</v>
      </c>
      <c r="O46" s="65" t="s">
        <v>527</v>
      </c>
      <c r="P46" s="48"/>
      <c r="Q46" s="48"/>
      <c r="R46" s="48"/>
      <c r="S46" s="48"/>
      <c r="T46" s="48"/>
      <c r="U46" s="48"/>
    </row>
    <row r="47" spans="1:21" ht="30.75" customHeight="1">
      <c r="A47" s="48"/>
      <c r="B47" s="1270"/>
      <c r="C47" s="1271"/>
      <c r="D47" s="62"/>
      <c r="E47" s="1252" t="s">
        <v>14</v>
      </c>
      <c r="F47" s="1252"/>
      <c r="G47" s="1252"/>
      <c r="H47" s="1252"/>
      <c r="I47" s="1252"/>
      <c r="J47" s="1253"/>
      <c r="K47" s="63" t="s">
        <v>527</v>
      </c>
      <c r="L47" s="64" t="s">
        <v>527</v>
      </c>
      <c r="M47" s="64" t="s">
        <v>527</v>
      </c>
      <c r="N47" s="64" t="s">
        <v>527</v>
      </c>
      <c r="O47" s="65" t="s">
        <v>527</v>
      </c>
      <c r="P47" s="48"/>
      <c r="Q47" s="48"/>
      <c r="R47" s="48"/>
      <c r="S47" s="48"/>
      <c r="T47" s="48"/>
      <c r="U47" s="48"/>
    </row>
    <row r="48" spans="1:21" ht="30.75" customHeight="1">
      <c r="A48" s="48"/>
      <c r="B48" s="1270"/>
      <c r="C48" s="1271"/>
      <c r="D48" s="62"/>
      <c r="E48" s="1252" t="s">
        <v>15</v>
      </c>
      <c r="F48" s="1252"/>
      <c r="G48" s="1252"/>
      <c r="H48" s="1252"/>
      <c r="I48" s="1252"/>
      <c r="J48" s="1253"/>
      <c r="K48" s="63">
        <v>1507</v>
      </c>
      <c r="L48" s="64">
        <v>1539</v>
      </c>
      <c r="M48" s="64">
        <v>1525</v>
      </c>
      <c r="N48" s="64">
        <v>1541</v>
      </c>
      <c r="O48" s="65">
        <v>1522</v>
      </c>
      <c r="P48" s="48"/>
      <c r="Q48" s="48"/>
      <c r="R48" s="48"/>
      <c r="S48" s="48"/>
      <c r="T48" s="48"/>
      <c r="U48" s="48"/>
    </row>
    <row r="49" spans="1:21" ht="30.75" customHeight="1">
      <c r="A49" s="48"/>
      <c r="B49" s="1270"/>
      <c r="C49" s="1271"/>
      <c r="D49" s="62"/>
      <c r="E49" s="1252" t="s">
        <v>16</v>
      </c>
      <c r="F49" s="1252"/>
      <c r="G49" s="1252"/>
      <c r="H49" s="1252"/>
      <c r="I49" s="1252"/>
      <c r="J49" s="1253"/>
      <c r="K49" s="63">
        <v>57</v>
      </c>
      <c r="L49" s="64">
        <v>53</v>
      </c>
      <c r="M49" s="64">
        <v>46</v>
      </c>
      <c r="N49" s="64">
        <v>46</v>
      </c>
      <c r="O49" s="65">
        <v>46</v>
      </c>
      <c r="P49" s="48"/>
      <c r="Q49" s="48"/>
      <c r="R49" s="48"/>
      <c r="S49" s="48"/>
      <c r="T49" s="48"/>
      <c r="U49" s="48"/>
    </row>
    <row r="50" spans="1:21" ht="30.75" customHeight="1">
      <c r="A50" s="48"/>
      <c r="B50" s="1270"/>
      <c r="C50" s="1271"/>
      <c r="D50" s="62"/>
      <c r="E50" s="1252" t="s">
        <v>17</v>
      </c>
      <c r="F50" s="1252"/>
      <c r="G50" s="1252"/>
      <c r="H50" s="1252"/>
      <c r="I50" s="1252"/>
      <c r="J50" s="1253"/>
      <c r="K50" s="63">
        <v>50</v>
      </c>
      <c r="L50" s="64">
        <v>37</v>
      </c>
      <c r="M50" s="64">
        <v>27</v>
      </c>
      <c r="N50" s="64">
        <v>19</v>
      </c>
      <c r="O50" s="65">
        <v>11</v>
      </c>
      <c r="P50" s="48"/>
      <c r="Q50" s="48"/>
      <c r="R50" s="48"/>
      <c r="S50" s="48"/>
      <c r="T50" s="48"/>
      <c r="U50" s="48"/>
    </row>
    <row r="51" spans="1:21" ht="30.75" customHeight="1">
      <c r="A51" s="48"/>
      <c r="B51" s="1272"/>
      <c r="C51" s="1273"/>
      <c r="D51" s="66"/>
      <c r="E51" s="1252" t="s">
        <v>18</v>
      </c>
      <c r="F51" s="1252"/>
      <c r="G51" s="1252"/>
      <c r="H51" s="1252"/>
      <c r="I51" s="1252"/>
      <c r="J51" s="1253"/>
      <c r="K51" s="63" t="s">
        <v>527</v>
      </c>
      <c r="L51" s="64" t="s">
        <v>527</v>
      </c>
      <c r="M51" s="64" t="s">
        <v>527</v>
      </c>
      <c r="N51" s="64" t="s">
        <v>527</v>
      </c>
      <c r="O51" s="65" t="s">
        <v>527</v>
      </c>
      <c r="P51" s="48"/>
      <c r="Q51" s="48"/>
      <c r="R51" s="48"/>
      <c r="S51" s="48"/>
      <c r="T51" s="48"/>
      <c r="U51" s="48"/>
    </row>
    <row r="52" spans="1:21" ht="30.75" customHeight="1">
      <c r="A52" s="48"/>
      <c r="B52" s="1250" t="s">
        <v>19</v>
      </c>
      <c r="C52" s="1251"/>
      <c r="D52" s="66"/>
      <c r="E52" s="1252" t="s">
        <v>20</v>
      </c>
      <c r="F52" s="1252"/>
      <c r="G52" s="1252"/>
      <c r="H52" s="1252"/>
      <c r="I52" s="1252"/>
      <c r="J52" s="1253"/>
      <c r="K52" s="63">
        <v>2624</v>
      </c>
      <c r="L52" s="64">
        <v>2607</v>
      </c>
      <c r="M52" s="64">
        <v>2569</v>
      </c>
      <c r="N52" s="64">
        <v>2615</v>
      </c>
      <c r="O52" s="65">
        <v>2570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1177</v>
      </c>
      <c r="L53" s="69">
        <v>1127</v>
      </c>
      <c r="M53" s="69">
        <v>1047</v>
      </c>
      <c r="N53" s="69">
        <v>1044</v>
      </c>
      <c r="O53" s="70">
        <v>981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58" t="s">
        <v>25</v>
      </c>
      <c r="C57" s="1259"/>
      <c r="D57" s="1262" t="s">
        <v>26</v>
      </c>
      <c r="E57" s="1263"/>
      <c r="F57" s="1263"/>
      <c r="G57" s="1263"/>
      <c r="H57" s="1263"/>
      <c r="I57" s="1263"/>
      <c r="J57" s="1264"/>
      <c r="K57" s="83" t="s">
        <v>640</v>
      </c>
      <c r="L57" s="84" t="s">
        <v>642</v>
      </c>
      <c r="M57" s="84" t="s">
        <v>644</v>
      </c>
      <c r="N57" s="84" t="s">
        <v>645</v>
      </c>
      <c r="O57" s="85" t="s">
        <v>645</v>
      </c>
    </row>
    <row r="58" spans="1:21" ht="31.5" customHeight="1" thickBot="1">
      <c r="B58" s="1260"/>
      <c r="C58" s="1261"/>
      <c r="D58" s="1265" t="s">
        <v>27</v>
      </c>
      <c r="E58" s="1266"/>
      <c r="F58" s="1266"/>
      <c r="G58" s="1266"/>
      <c r="H58" s="1266"/>
      <c r="I58" s="1266"/>
      <c r="J58" s="1267"/>
      <c r="K58" s="86" t="s">
        <v>641</v>
      </c>
      <c r="L58" s="87" t="s">
        <v>643</v>
      </c>
      <c r="M58" s="87" t="s">
        <v>642</v>
      </c>
      <c r="N58" s="87" t="s">
        <v>642</v>
      </c>
      <c r="O58" s="88" t="s">
        <v>640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Z9hK3WvhjxNfl2IopvejGIaPitVDl+DDdFkyy0XjFN5UKpeOOZvHpt5yLYLPA4LROvmRR2O0BAu7gd1diN1g==" saltValue="GbrA6OourZkt4YgpUTNz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3" sqref="M4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88" t="s">
        <v>30</v>
      </c>
      <c r="C41" s="1289"/>
      <c r="D41" s="102"/>
      <c r="E41" s="1290" t="s">
        <v>31</v>
      </c>
      <c r="F41" s="1290"/>
      <c r="G41" s="1290"/>
      <c r="H41" s="1291"/>
      <c r="I41" s="103">
        <v>18771</v>
      </c>
      <c r="J41" s="104">
        <v>18278</v>
      </c>
      <c r="K41" s="104">
        <v>17643</v>
      </c>
      <c r="L41" s="104">
        <v>17764</v>
      </c>
      <c r="M41" s="105">
        <v>18195</v>
      </c>
    </row>
    <row r="42" spans="2:13" ht="27.75" customHeight="1">
      <c r="B42" s="1278"/>
      <c r="C42" s="1279"/>
      <c r="D42" s="106"/>
      <c r="E42" s="1282" t="s">
        <v>32</v>
      </c>
      <c r="F42" s="1282"/>
      <c r="G42" s="1282"/>
      <c r="H42" s="1283"/>
      <c r="I42" s="107">
        <v>142</v>
      </c>
      <c r="J42" s="108">
        <v>104</v>
      </c>
      <c r="K42" s="108">
        <v>74</v>
      </c>
      <c r="L42" s="108">
        <v>53</v>
      </c>
      <c r="M42" s="109">
        <v>40</v>
      </c>
    </row>
    <row r="43" spans="2:13" ht="27.75" customHeight="1">
      <c r="B43" s="1278"/>
      <c r="C43" s="1279"/>
      <c r="D43" s="106"/>
      <c r="E43" s="1282" t="s">
        <v>33</v>
      </c>
      <c r="F43" s="1282"/>
      <c r="G43" s="1282"/>
      <c r="H43" s="1283"/>
      <c r="I43" s="107">
        <v>17625</v>
      </c>
      <c r="J43" s="108">
        <v>17094</v>
      </c>
      <c r="K43" s="108">
        <v>16644</v>
      </c>
      <c r="L43" s="108">
        <v>16144</v>
      </c>
      <c r="M43" s="109">
        <v>15465</v>
      </c>
    </row>
    <row r="44" spans="2:13" ht="27.75" customHeight="1">
      <c r="B44" s="1278"/>
      <c r="C44" s="1279"/>
      <c r="D44" s="106"/>
      <c r="E44" s="1282" t="s">
        <v>34</v>
      </c>
      <c r="F44" s="1282"/>
      <c r="G44" s="1282"/>
      <c r="H44" s="1283"/>
      <c r="I44" s="107">
        <v>647</v>
      </c>
      <c r="J44" s="108">
        <v>612</v>
      </c>
      <c r="K44" s="108">
        <v>580</v>
      </c>
      <c r="L44" s="108">
        <v>545</v>
      </c>
      <c r="M44" s="109">
        <v>510</v>
      </c>
    </row>
    <row r="45" spans="2:13" ht="27.75" customHeight="1">
      <c r="B45" s="1278"/>
      <c r="C45" s="1279"/>
      <c r="D45" s="106"/>
      <c r="E45" s="1282" t="s">
        <v>35</v>
      </c>
      <c r="F45" s="1282"/>
      <c r="G45" s="1282"/>
      <c r="H45" s="1283"/>
      <c r="I45" s="107">
        <v>3210</v>
      </c>
      <c r="J45" s="108">
        <v>3121</v>
      </c>
      <c r="K45" s="108">
        <v>3046</v>
      </c>
      <c r="L45" s="108">
        <v>2889</v>
      </c>
      <c r="M45" s="109">
        <v>2822</v>
      </c>
    </row>
    <row r="46" spans="2:13" ht="27.75" customHeight="1">
      <c r="B46" s="1278"/>
      <c r="C46" s="1279"/>
      <c r="D46" s="110"/>
      <c r="E46" s="1282" t="s">
        <v>36</v>
      </c>
      <c r="F46" s="1282"/>
      <c r="G46" s="1282"/>
      <c r="H46" s="1283"/>
      <c r="I46" s="107">
        <v>1</v>
      </c>
      <c r="J46" s="108">
        <v>1</v>
      </c>
      <c r="K46" s="108">
        <v>1</v>
      </c>
      <c r="L46" s="108">
        <v>0</v>
      </c>
      <c r="M46" s="109">
        <v>1</v>
      </c>
    </row>
    <row r="47" spans="2:13" ht="27.75" customHeight="1">
      <c r="B47" s="1278"/>
      <c r="C47" s="1279"/>
      <c r="D47" s="111"/>
      <c r="E47" s="1292" t="s">
        <v>37</v>
      </c>
      <c r="F47" s="1293"/>
      <c r="G47" s="1293"/>
      <c r="H47" s="1294"/>
      <c r="I47" s="107" t="s">
        <v>527</v>
      </c>
      <c r="J47" s="108" t="s">
        <v>527</v>
      </c>
      <c r="K47" s="108" t="s">
        <v>527</v>
      </c>
      <c r="L47" s="108" t="s">
        <v>527</v>
      </c>
      <c r="M47" s="109" t="s">
        <v>527</v>
      </c>
    </row>
    <row r="48" spans="2:13" ht="27.75" customHeight="1">
      <c r="B48" s="1278"/>
      <c r="C48" s="1279"/>
      <c r="D48" s="106"/>
      <c r="E48" s="1282" t="s">
        <v>38</v>
      </c>
      <c r="F48" s="1282"/>
      <c r="G48" s="1282"/>
      <c r="H48" s="1283"/>
      <c r="I48" s="107" t="s">
        <v>527</v>
      </c>
      <c r="J48" s="108" t="s">
        <v>527</v>
      </c>
      <c r="K48" s="108" t="s">
        <v>527</v>
      </c>
      <c r="L48" s="108" t="s">
        <v>527</v>
      </c>
      <c r="M48" s="109" t="s">
        <v>527</v>
      </c>
    </row>
    <row r="49" spans="2:13" ht="27.75" customHeight="1">
      <c r="B49" s="1280"/>
      <c r="C49" s="1281"/>
      <c r="D49" s="106"/>
      <c r="E49" s="1282" t="s">
        <v>39</v>
      </c>
      <c r="F49" s="1282"/>
      <c r="G49" s="1282"/>
      <c r="H49" s="1283"/>
      <c r="I49" s="107" t="s">
        <v>527</v>
      </c>
      <c r="J49" s="108" t="s">
        <v>527</v>
      </c>
      <c r="K49" s="108" t="s">
        <v>527</v>
      </c>
      <c r="L49" s="108" t="s">
        <v>527</v>
      </c>
      <c r="M49" s="109" t="s">
        <v>527</v>
      </c>
    </row>
    <row r="50" spans="2:13" ht="27.75" customHeight="1">
      <c r="B50" s="1276" t="s">
        <v>40</v>
      </c>
      <c r="C50" s="1277"/>
      <c r="D50" s="112"/>
      <c r="E50" s="1282" t="s">
        <v>41</v>
      </c>
      <c r="F50" s="1282"/>
      <c r="G50" s="1282"/>
      <c r="H50" s="1283"/>
      <c r="I50" s="107">
        <v>16270</v>
      </c>
      <c r="J50" s="108">
        <v>16143</v>
      </c>
      <c r="K50" s="108">
        <v>15849</v>
      </c>
      <c r="L50" s="108">
        <v>14762</v>
      </c>
      <c r="M50" s="109">
        <v>14362</v>
      </c>
    </row>
    <row r="51" spans="2:13" ht="27.75" customHeight="1">
      <c r="B51" s="1278"/>
      <c r="C51" s="1279"/>
      <c r="D51" s="106"/>
      <c r="E51" s="1282" t="s">
        <v>42</v>
      </c>
      <c r="F51" s="1282"/>
      <c r="G51" s="1282"/>
      <c r="H51" s="1283"/>
      <c r="I51" s="107">
        <v>1831</v>
      </c>
      <c r="J51" s="108">
        <v>1686</v>
      </c>
      <c r="K51" s="108">
        <v>1549</v>
      </c>
      <c r="L51" s="108">
        <v>1454</v>
      </c>
      <c r="M51" s="109">
        <v>1404</v>
      </c>
    </row>
    <row r="52" spans="2:13" ht="27.75" customHeight="1">
      <c r="B52" s="1280"/>
      <c r="C52" s="1281"/>
      <c r="D52" s="106"/>
      <c r="E52" s="1282" t="s">
        <v>43</v>
      </c>
      <c r="F52" s="1282"/>
      <c r="G52" s="1282"/>
      <c r="H52" s="1283"/>
      <c r="I52" s="107">
        <v>24209</v>
      </c>
      <c r="J52" s="108">
        <v>23794</v>
      </c>
      <c r="K52" s="108">
        <v>23027</v>
      </c>
      <c r="L52" s="108">
        <v>22819</v>
      </c>
      <c r="M52" s="109">
        <v>22771</v>
      </c>
    </row>
    <row r="53" spans="2:13" ht="27.75" customHeight="1" thickBot="1">
      <c r="B53" s="1284" t="s">
        <v>44</v>
      </c>
      <c r="C53" s="1285"/>
      <c r="D53" s="113"/>
      <c r="E53" s="1286" t="s">
        <v>45</v>
      </c>
      <c r="F53" s="1286"/>
      <c r="G53" s="1286"/>
      <c r="H53" s="1287"/>
      <c r="I53" s="114">
        <v>-1915</v>
      </c>
      <c r="J53" s="115">
        <v>-2413</v>
      </c>
      <c r="K53" s="115">
        <v>-2437</v>
      </c>
      <c r="L53" s="115">
        <v>-1639</v>
      </c>
      <c r="M53" s="116">
        <v>-1504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VdrbfcktHkKZ7FHGrn3TDm/dU+Vx0o9/HPRQVnlOk4dDrkl9LsuOY/veVrtIltJiyKXEcroOXJtp11vU9lLfw==" saltValue="LiIxWb7irAR0GWbexYDf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303" t="s">
        <v>48</v>
      </c>
      <c r="D55" s="1303"/>
      <c r="E55" s="1304"/>
      <c r="F55" s="128">
        <v>7012</v>
      </c>
      <c r="G55" s="128">
        <v>6642</v>
      </c>
      <c r="H55" s="129">
        <v>6669</v>
      </c>
    </row>
    <row r="56" spans="2:8" ht="52.5" customHeight="1">
      <c r="B56" s="130"/>
      <c r="C56" s="1305" t="s">
        <v>49</v>
      </c>
      <c r="D56" s="1305"/>
      <c r="E56" s="1306"/>
      <c r="F56" s="131">
        <v>1012</v>
      </c>
      <c r="G56" s="131">
        <v>909</v>
      </c>
      <c r="H56" s="132">
        <v>819</v>
      </c>
    </row>
    <row r="57" spans="2:8" ht="53.25" customHeight="1">
      <c r="B57" s="130"/>
      <c r="C57" s="1307" t="s">
        <v>50</v>
      </c>
      <c r="D57" s="1307"/>
      <c r="E57" s="1308"/>
      <c r="F57" s="133">
        <v>8434</v>
      </c>
      <c r="G57" s="133">
        <v>7729</v>
      </c>
      <c r="H57" s="134">
        <v>7294</v>
      </c>
    </row>
    <row r="58" spans="2:8" ht="45.75" customHeight="1">
      <c r="B58" s="135"/>
      <c r="C58" s="1295" t="s">
        <v>632</v>
      </c>
      <c r="D58" s="1296"/>
      <c r="E58" s="1297"/>
      <c r="F58" s="136">
        <v>3450</v>
      </c>
      <c r="G58" s="136">
        <v>3158</v>
      </c>
      <c r="H58" s="137">
        <v>3097</v>
      </c>
    </row>
    <row r="59" spans="2:8" ht="45.75" customHeight="1">
      <c r="B59" s="135"/>
      <c r="C59" s="1295" t="s">
        <v>633</v>
      </c>
      <c r="D59" s="1296"/>
      <c r="E59" s="1297"/>
      <c r="F59" s="136">
        <v>1206</v>
      </c>
      <c r="G59" s="136">
        <v>1103</v>
      </c>
      <c r="H59" s="137">
        <v>997</v>
      </c>
    </row>
    <row r="60" spans="2:8" ht="45.75" customHeight="1">
      <c r="B60" s="135"/>
      <c r="C60" s="1295" t="s">
        <v>634</v>
      </c>
      <c r="D60" s="1296"/>
      <c r="E60" s="1297"/>
      <c r="F60" s="136">
        <v>755</v>
      </c>
      <c r="G60" s="136">
        <v>730</v>
      </c>
      <c r="H60" s="137">
        <v>653</v>
      </c>
    </row>
    <row r="61" spans="2:8" ht="45.75" customHeight="1">
      <c r="B61" s="135"/>
      <c r="C61" s="1295" t="s">
        <v>635</v>
      </c>
      <c r="D61" s="1296"/>
      <c r="E61" s="1297"/>
      <c r="F61" s="136">
        <v>610</v>
      </c>
      <c r="G61" s="136">
        <v>611</v>
      </c>
      <c r="H61" s="137">
        <v>611</v>
      </c>
    </row>
    <row r="62" spans="2:8" ht="45.75" customHeight="1" thickBot="1">
      <c r="B62" s="138"/>
      <c r="C62" s="1298" t="s">
        <v>636</v>
      </c>
      <c r="D62" s="1299"/>
      <c r="E62" s="1300"/>
      <c r="F62" s="139">
        <v>579</v>
      </c>
      <c r="G62" s="139">
        <v>563</v>
      </c>
      <c r="H62" s="140">
        <v>537</v>
      </c>
    </row>
    <row r="63" spans="2:8" ht="52.5" customHeight="1" thickBot="1">
      <c r="B63" s="141"/>
      <c r="C63" s="1301" t="s">
        <v>51</v>
      </c>
      <c r="D63" s="1301"/>
      <c r="E63" s="1302"/>
      <c r="F63" s="142">
        <v>16458</v>
      </c>
      <c r="G63" s="142">
        <v>15280</v>
      </c>
      <c r="H63" s="143">
        <v>14782</v>
      </c>
    </row>
    <row r="64" spans="2:8" ht="15" customHeight="1"/>
  </sheetData>
  <sheetProtection algorithmName="SHA-512" hashValue="Krf38DFN4PldCIeECDgBByqfGM1DHkakADP/Y3+7N1iMp/2bCm5SAS96d3XXfyPl/RDImaMfKbL6YhJds3zJjw==" saltValue="B2m6Y/tLCCi9NVDdo9Xp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8" workbookViewId="0">
      <selection activeCell="AN73" sqref="AN73:BA76"/>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647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648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661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649</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569</v>
      </c>
      <c r="BQ50" s="1315"/>
      <c r="BR50" s="1315"/>
      <c r="BS50" s="1315"/>
      <c r="BT50" s="1315"/>
      <c r="BU50" s="1315"/>
      <c r="BV50" s="1315"/>
      <c r="BW50" s="1315"/>
      <c r="BX50" s="1315" t="s">
        <v>570</v>
      </c>
      <c r="BY50" s="1315"/>
      <c r="BZ50" s="1315"/>
      <c r="CA50" s="1315"/>
      <c r="CB50" s="1315"/>
      <c r="CC50" s="1315"/>
      <c r="CD50" s="1315"/>
      <c r="CE50" s="1315"/>
      <c r="CF50" s="1315" t="s">
        <v>571</v>
      </c>
      <c r="CG50" s="1315"/>
      <c r="CH50" s="1315"/>
      <c r="CI50" s="1315"/>
      <c r="CJ50" s="1315"/>
      <c r="CK50" s="1315"/>
      <c r="CL50" s="1315"/>
      <c r="CM50" s="1315"/>
      <c r="CN50" s="1315" t="s">
        <v>572</v>
      </c>
      <c r="CO50" s="1315"/>
      <c r="CP50" s="1315"/>
      <c r="CQ50" s="1315"/>
      <c r="CR50" s="1315"/>
      <c r="CS50" s="1315"/>
      <c r="CT50" s="1315"/>
      <c r="CU50" s="1315"/>
      <c r="CV50" s="1315" t="s">
        <v>573</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650</v>
      </c>
      <c r="AO51" s="1314"/>
      <c r="AP51" s="1314"/>
      <c r="AQ51" s="1314"/>
      <c r="AR51" s="1314"/>
      <c r="AS51" s="1314"/>
      <c r="AT51" s="1314"/>
      <c r="AU51" s="1314"/>
      <c r="AV51" s="1314"/>
      <c r="AW51" s="1314"/>
      <c r="AX51" s="1314"/>
      <c r="AY51" s="1314"/>
      <c r="AZ51" s="1314"/>
      <c r="BA51" s="1314"/>
      <c r="BB51" s="1314" t="s">
        <v>651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652</v>
      </c>
      <c r="BC53" s="1314"/>
      <c r="BD53" s="1314"/>
      <c r="BE53" s="1314"/>
      <c r="BF53" s="1314"/>
      <c r="BG53" s="1314"/>
      <c r="BH53" s="1314"/>
      <c r="BI53" s="1314"/>
      <c r="BJ53" s="1314"/>
      <c r="BK53" s="1314"/>
      <c r="BL53" s="1314"/>
      <c r="BM53" s="1314"/>
      <c r="BN53" s="1314"/>
      <c r="BO53" s="1314"/>
      <c r="BP53" s="1311">
        <v>61.9</v>
      </c>
      <c r="BQ53" s="1311"/>
      <c r="BR53" s="1311"/>
      <c r="BS53" s="1311"/>
      <c r="BT53" s="1311"/>
      <c r="BU53" s="1311"/>
      <c r="BV53" s="1311"/>
      <c r="BW53" s="1311"/>
      <c r="BX53" s="1311">
        <v>63.6</v>
      </c>
      <c r="BY53" s="1311"/>
      <c r="BZ53" s="1311"/>
      <c r="CA53" s="1311"/>
      <c r="CB53" s="1311"/>
      <c r="CC53" s="1311"/>
      <c r="CD53" s="1311"/>
      <c r="CE53" s="1311"/>
      <c r="CF53" s="1311">
        <v>64.900000000000006</v>
      </c>
      <c r="CG53" s="1311"/>
      <c r="CH53" s="1311"/>
      <c r="CI53" s="1311"/>
      <c r="CJ53" s="1311"/>
      <c r="CK53" s="1311"/>
      <c r="CL53" s="1311"/>
      <c r="CM53" s="1311"/>
      <c r="CN53" s="1311">
        <v>66.400000000000006</v>
      </c>
      <c r="CO53" s="1311"/>
      <c r="CP53" s="1311"/>
      <c r="CQ53" s="1311"/>
      <c r="CR53" s="1311"/>
      <c r="CS53" s="1311"/>
      <c r="CT53" s="1311"/>
      <c r="CU53" s="1311"/>
      <c r="CV53" s="1311">
        <v>68.5</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653</v>
      </c>
      <c r="AO55" s="1315"/>
      <c r="AP55" s="1315"/>
      <c r="AQ55" s="1315"/>
      <c r="AR55" s="1315"/>
      <c r="AS55" s="1315"/>
      <c r="AT55" s="1315"/>
      <c r="AU55" s="1315"/>
      <c r="AV55" s="1315"/>
      <c r="AW55" s="1315"/>
      <c r="AX55" s="1315"/>
      <c r="AY55" s="1315"/>
      <c r="AZ55" s="1315"/>
      <c r="BA55" s="1315"/>
      <c r="BB55" s="1314" t="s">
        <v>651</v>
      </c>
      <c r="BC55" s="1314"/>
      <c r="BD55" s="1314"/>
      <c r="BE55" s="1314"/>
      <c r="BF55" s="1314"/>
      <c r="BG55" s="1314"/>
      <c r="BH55" s="1314"/>
      <c r="BI55" s="1314"/>
      <c r="BJ55" s="1314"/>
      <c r="BK55" s="1314"/>
      <c r="BL55" s="1314"/>
      <c r="BM55" s="1314"/>
      <c r="BN55" s="1314"/>
      <c r="BO55" s="1314"/>
      <c r="BP55" s="1311">
        <v>32.799999999999997</v>
      </c>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652</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654</v>
      </c>
    </row>
    <row r="64" spans="1:109">
      <c r="B64" s="395"/>
      <c r="G64" s="402"/>
      <c r="I64" s="415"/>
      <c r="J64" s="415"/>
      <c r="K64" s="415"/>
      <c r="L64" s="415"/>
      <c r="M64" s="415"/>
      <c r="N64" s="416"/>
      <c r="AM64" s="402"/>
      <c r="AN64" s="402" t="s">
        <v>648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662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649</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569</v>
      </c>
      <c r="BQ72" s="1315"/>
      <c r="BR72" s="1315"/>
      <c r="BS72" s="1315"/>
      <c r="BT72" s="1315"/>
      <c r="BU72" s="1315"/>
      <c r="BV72" s="1315"/>
      <c r="BW72" s="1315"/>
      <c r="BX72" s="1315" t="s">
        <v>570</v>
      </c>
      <c r="BY72" s="1315"/>
      <c r="BZ72" s="1315"/>
      <c r="CA72" s="1315"/>
      <c r="CB72" s="1315"/>
      <c r="CC72" s="1315"/>
      <c r="CD72" s="1315"/>
      <c r="CE72" s="1315"/>
      <c r="CF72" s="1315" t="s">
        <v>571</v>
      </c>
      <c r="CG72" s="1315"/>
      <c r="CH72" s="1315"/>
      <c r="CI72" s="1315"/>
      <c r="CJ72" s="1315"/>
      <c r="CK72" s="1315"/>
      <c r="CL72" s="1315"/>
      <c r="CM72" s="1315"/>
      <c r="CN72" s="1315" t="s">
        <v>572</v>
      </c>
      <c r="CO72" s="1315"/>
      <c r="CP72" s="1315"/>
      <c r="CQ72" s="1315"/>
      <c r="CR72" s="1315"/>
      <c r="CS72" s="1315"/>
      <c r="CT72" s="1315"/>
      <c r="CU72" s="1315"/>
      <c r="CV72" s="1315" t="s">
        <v>573</v>
      </c>
      <c r="CW72" s="1315"/>
      <c r="CX72" s="1315"/>
      <c r="CY72" s="1315"/>
      <c r="CZ72" s="1315"/>
      <c r="DA72" s="1315"/>
      <c r="DB72" s="1315"/>
      <c r="DC72" s="1315"/>
    </row>
    <row r="73" spans="2:107">
      <c r="B73" s="395"/>
      <c r="G73" s="1326"/>
      <c r="H73" s="1326"/>
      <c r="I73" s="1326"/>
      <c r="J73" s="1326"/>
      <c r="K73" s="1310"/>
      <c r="L73" s="1310"/>
      <c r="M73" s="1310"/>
      <c r="N73" s="1310"/>
      <c r="AM73" s="404"/>
      <c r="AN73" s="1314" t="s">
        <v>650</v>
      </c>
      <c r="AO73" s="1314"/>
      <c r="AP73" s="1314"/>
      <c r="AQ73" s="1314"/>
      <c r="AR73" s="1314"/>
      <c r="AS73" s="1314"/>
      <c r="AT73" s="1314"/>
      <c r="AU73" s="1314"/>
      <c r="AV73" s="1314"/>
      <c r="AW73" s="1314"/>
      <c r="AX73" s="1314"/>
      <c r="AY73" s="1314"/>
      <c r="AZ73" s="1314"/>
      <c r="BA73" s="1314"/>
      <c r="BB73" s="1314" t="s">
        <v>655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657</v>
      </c>
      <c r="BC75" s="1314"/>
      <c r="BD75" s="1314"/>
      <c r="BE75" s="1314"/>
      <c r="BF75" s="1314"/>
      <c r="BG75" s="1314"/>
      <c r="BH75" s="1314"/>
      <c r="BI75" s="1314"/>
      <c r="BJ75" s="1314"/>
      <c r="BK75" s="1314"/>
      <c r="BL75" s="1314"/>
      <c r="BM75" s="1314"/>
      <c r="BN75" s="1314"/>
      <c r="BO75" s="1314"/>
      <c r="BP75" s="1311">
        <v>11.6</v>
      </c>
      <c r="BQ75" s="1311"/>
      <c r="BR75" s="1311"/>
      <c r="BS75" s="1311"/>
      <c r="BT75" s="1311"/>
      <c r="BU75" s="1311"/>
      <c r="BV75" s="1311"/>
      <c r="BW75" s="1311"/>
      <c r="BX75" s="1311">
        <v>11.2</v>
      </c>
      <c r="BY75" s="1311"/>
      <c r="BZ75" s="1311"/>
      <c r="CA75" s="1311"/>
      <c r="CB75" s="1311"/>
      <c r="CC75" s="1311"/>
      <c r="CD75" s="1311"/>
      <c r="CE75" s="1311"/>
      <c r="CF75" s="1311">
        <v>10.6</v>
      </c>
      <c r="CG75" s="1311"/>
      <c r="CH75" s="1311"/>
      <c r="CI75" s="1311"/>
      <c r="CJ75" s="1311"/>
      <c r="CK75" s="1311"/>
      <c r="CL75" s="1311"/>
      <c r="CM75" s="1311"/>
      <c r="CN75" s="1311">
        <v>10.4</v>
      </c>
      <c r="CO75" s="1311"/>
      <c r="CP75" s="1311"/>
      <c r="CQ75" s="1311"/>
      <c r="CR75" s="1311"/>
      <c r="CS75" s="1311"/>
      <c r="CT75" s="1311"/>
      <c r="CU75" s="1311"/>
      <c r="CV75" s="1311">
        <v>10.1</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658</v>
      </c>
      <c r="AO77" s="1315"/>
      <c r="AP77" s="1315"/>
      <c r="AQ77" s="1315"/>
      <c r="AR77" s="1315"/>
      <c r="AS77" s="1315"/>
      <c r="AT77" s="1315"/>
      <c r="AU77" s="1315"/>
      <c r="AV77" s="1315"/>
      <c r="AW77" s="1315"/>
      <c r="AX77" s="1315"/>
      <c r="AY77" s="1315"/>
      <c r="AZ77" s="1315"/>
      <c r="BA77" s="1315"/>
      <c r="BB77" s="1314" t="s">
        <v>655</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656</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70866141732283472" right="0.70866141732283472" top="0.74803149606299213" bottom="0.74803149606299213" header="0.31496062992125984" footer="0.31496062992125984"/>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abSelected="1" topLeftCell="A85" workbookViewId="0">
      <selection activeCell="AN73" sqref="AN73:BA76"/>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659</v>
      </c>
    </row>
  </sheetData>
  <phoneticPr fontId="2"/>
  <printOptions horizontalCentered="1" vertic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BE89" workbookViewId="0">
      <selection activeCell="AN73" sqref="AN73:BA76"/>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660</v>
      </c>
    </row>
  </sheetData>
  <phoneticPr fontId="2"/>
  <printOptions horizontalCentered="1" vertic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48298</v>
      </c>
      <c r="E3" s="162"/>
      <c r="F3" s="163">
        <v>87974</v>
      </c>
      <c r="G3" s="164"/>
      <c r="H3" s="165"/>
    </row>
    <row r="4" spans="1:8">
      <c r="A4" s="166"/>
      <c r="B4" s="167"/>
      <c r="C4" s="168"/>
      <c r="D4" s="169">
        <v>40708</v>
      </c>
      <c r="E4" s="170"/>
      <c r="F4" s="171">
        <v>48183</v>
      </c>
      <c r="G4" s="172"/>
      <c r="H4" s="173"/>
    </row>
    <row r="5" spans="1:8">
      <c r="A5" s="154" t="s">
        <v>561</v>
      </c>
      <c r="B5" s="159"/>
      <c r="C5" s="160"/>
      <c r="D5" s="161">
        <v>52434</v>
      </c>
      <c r="E5" s="162"/>
      <c r="F5" s="163">
        <v>65876</v>
      </c>
      <c r="G5" s="164"/>
      <c r="H5" s="165"/>
    </row>
    <row r="6" spans="1:8">
      <c r="A6" s="166"/>
      <c r="B6" s="167"/>
      <c r="C6" s="168"/>
      <c r="D6" s="169">
        <v>42293</v>
      </c>
      <c r="E6" s="170"/>
      <c r="F6" s="171">
        <v>36484</v>
      </c>
      <c r="G6" s="172"/>
      <c r="H6" s="173"/>
    </row>
    <row r="7" spans="1:8">
      <c r="A7" s="154" t="s">
        <v>562</v>
      </c>
      <c r="B7" s="159"/>
      <c r="C7" s="160"/>
      <c r="D7" s="161">
        <v>53787</v>
      </c>
      <c r="E7" s="162"/>
      <c r="F7" s="163">
        <v>68468</v>
      </c>
      <c r="G7" s="164"/>
      <c r="H7" s="165"/>
    </row>
    <row r="8" spans="1:8">
      <c r="A8" s="166"/>
      <c r="B8" s="167"/>
      <c r="C8" s="168"/>
      <c r="D8" s="169">
        <v>26729</v>
      </c>
      <c r="E8" s="170"/>
      <c r="F8" s="171">
        <v>34140</v>
      </c>
      <c r="G8" s="172"/>
      <c r="H8" s="173"/>
    </row>
    <row r="9" spans="1:8">
      <c r="A9" s="154" t="s">
        <v>563</v>
      </c>
      <c r="B9" s="159"/>
      <c r="C9" s="160"/>
      <c r="D9" s="161">
        <v>63700</v>
      </c>
      <c r="E9" s="162"/>
      <c r="F9" s="163">
        <v>69729</v>
      </c>
      <c r="G9" s="164"/>
      <c r="H9" s="165"/>
    </row>
    <row r="10" spans="1:8">
      <c r="A10" s="166"/>
      <c r="B10" s="167"/>
      <c r="C10" s="168"/>
      <c r="D10" s="169">
        <v>24781</v>
      </c>
      <c r="E10" s="170"/>
      <c r="F10" s="171">
        <v>38908</v>
      </c>
      <c r="G10" s="172"/>
      <c r="H10" s="173"/>
    </row>
    <row r="11" spans="1:8">
      <c r="A11" s="154" t="s">
        <v>564</v>
      </c>
      <c r="B11" s="159"/>
      <c r="C11" s="160"/>
      <c r="D11" s="161">
        <v>79906</v>
      </c>
      <c r="E11" s="162"/>
      <c r="F11" s="163">
        <v>74581</v>
      </c>
      <c r="G11" s="164"/>
      <c r="H11" s="165"/>
    </row>
    <row r="12" spans="1:8">
      <c r="A12" s="166"/>
      <c r="B12" s="167"/>
      <c r="C12" s="174"/>
      <c r="D12" s="169">
        <v>34076</v>
      </c>
      <c r="E12" s="170"/>
      <c r="F12" s="171">
        <v>41563</v>
      </c>
      <c r="G12" s="172"/>
      <c r="H12" s="173"/>
    </row>
    <row r="13" spans="1:8">
      <c r="A13" s="154"/>
      <c r="B13" s="159"/>
      <c r="C13" s="175"/>
      <c r="D13" s="176">
        <v>59625</v>
      </c>
      <c r="E13" s="177"/>
      <c r="F13" s="178">
        <v>73326</v>
      </c>
      <c r="G13" s="179"/>
      <c r="H13" s="165"/>
    </row>
    <row r="14" spans="1:8">
      <c r="A14" s="166"/>
      <c r="B14" s="167"/>
      <c r="C14" s="168"/>
      <c r="D14" s="169">
        <v>33717</v>
      </c>
      <c r="E14" s="170"/>
      <c r="F14" s="171">
        <v>39856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3.41</v>
      </c>
      <c r="C19" s="180">
        <f>ROUND(VALUE(SUBSTITUTE(実質収支比率等に係る経年分析!G$48,"▲","-")),2)</f>
        <v>1.68</v>
      </c>
      <c r="D19" s="180">
        <f>ROUND(VALUE(SUBSTITUTE(実質収支比率等に係る経年分析!H$48,"▲","-")),2)</f>
        <v>0.95</v>
      </c>
      <c r="E19" s="180">
        <f>ROUND(VALUE(SUBSTITUTE(実質収支比率等に係る経年分析!I$48,"▲","-")),2)</f>
        <v>2.4</v>
      </c>
      <c r="F19" s="180">
        <f>ROUND(VALUE(SUBSTITUTE(実質収支比率等に係る経年分析!J$48,"▲","-")),2)</f>
        <v>0.48</v>
      </c>
    </row>
    <row r="20" spans="1:11">
      <c r="A20" s="180" t="s">
        <v>55</v>
      </c>
      <c r="B20" s="180">
        <f>ROUND(VALUE(SUBSTITUTE(実質収支比率等に係る経年分析!F$47,"▲","-")),2)</f>
        <v>53.06</v>
      </c>
      <c r="C20" s="180">
        <f>ROUND(VALUE(SUBSTITUTE(実質収支比率等に係る経年分析!G$47,"▲","-")),2)</f>
        <v>54.31</v>
      </c>
      <c r="D20" s="180">
        <f>ROUND(VALUE(SUBSTITUTE(実質収支比率等に係る経年分析!H$47,"▲","-")),2)</f>
        <v>55.61</v>
      </c>
      <c r="E20" s="180">
        <f>ROUND(VALUE(SUBSTITUTE(実質収支比率等に係る経年分析!I$47,"▲","-")),2)</f>
        <v>52.68</v>
      </c>
      <c r="F20" s="180">
        <f>ROUND(VALUE(SUBSTITUTE(実質収支比率等に係る経年分析!J$47,"▲","-")),2)</f>
        <v>54.03</v>
      </c>
    </row>
    <row r="21" spans="1:11">
      <c r="A21" s="180" t="s">
        <v>56</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-1.7</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-1.75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井原市美星地区畑地かんがい給水事業特別会計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井原市簡易水道事業特別会計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0.28999999999999998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0.28000000000000003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c r="A32" s="181" t="str">
        <f>IF(連結実質赤字比率に係る赤字・黒字の構成分析!C$38="",NA(),連結実質赤字比率に係る赤字・黒字の構成分析!C$38)</f>
        <v>井原市介護保険事業特別会計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c r="A33" s="181" t="str">
        <f>IF(連結実質赤字比率に係る赤字・黒字の構成分析!C$37="",NA(),連結実質赤字比率に係る赤字・黒字の構成分析!C$37)</f>
        <v>井原市工業用水道事業会計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c r="A34" s="181" t="str">
        <f>IF(連結実質赤字比率に係る赤字・黒字の構成分析!C$36="",NA(),連結実質赤字比率に係る赤字・黒字の構成分析!C$36)</f>
        <v>井原市国民健康保険事業特別会計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v>
      </c>
    </row>
    <row r="35" spans="1:16">
      <c r="A35" s="181" t="str">
        <f>IF(連結実質赤字比率に係る赤字・黒字の構成分析!C$35="",NA(),連結実質赤字比率に係る赤字・黒字の構成分析!C$35)</f>
        <v>井原市水道事業会計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8.3800000000000008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9.36</v>
      </c>
    </row>
    <row r="36" spans="1:16">
      <c r="A36" s="181" t="str">
        <f>IF(連結実質赤字比率に係る赤字・黒字の構成分析!C$34="",NA(),連結実質赤字比率に係る赤字・黒字の構成分析!C$34)</f>
        <v>井原市病院事業会計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9.7799999999999994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2624</v>
      </c>
      <c r="E42" s="182"/>
      <c r="F42" s="182"/>
      <c r="G42" s="182">
        <f>'実質公債費比率（分子）の構造'!L$52</f>
        <v>2607</v>
      </c>
      <c r="H42" s="182"/>
      <c r="I42" s="182"/>
      <c r="J42" s="182">
        <f>'実質公債費比率（分子）の構造'!M$52</f>
        <v>2569</v>
      </c>
      <c r="K42" s="182"/>
      <c r="L42" s="182"/>
      <c r="M42" s="182">
        <f>'実質公債費比率（分子）の構造'!N$52</f>
        <v>2615</v>
      </c>
      <c r="N42" s="182"/>
      <c r="O42" s="182"/>
      <c r="P42" s="182">
        <f>'実質公債費比率（分子）の構造'!O$52</f>
        <v>2570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50</v>
      </c>
      <c r="C44" s="182"/>
      <c r="D44" s="182"/>
      <c r="E44" s="182">
        <f>'実質公債費比率（分子）の構造'!L$50</f>
        <v>37</v>
      </c>
      <c r="F44" s="182"/>
      <c r="G44" s="182"/>
      <c r="H44" s="182">
        <f>'実質公債費比率（分子）の構造'!M$50</f>
        <v>27</v>
      </c>
      <c r="I44" s="182"/>
      <c r="J44" s="182"/>
      <c r="K44" s="182">
        <f>'実質公債費比率（分子）の構造'!N$50</f>
        <v>19</v>
      </c>
      <c r="L44" s="182"/>
      <c r="M44" s="182"/>
      <c r="N44" s="182">
        <f>'実質公債費比率（分子）の構造'!O$50</f>
        <v>11</v>
      </c>
      <c r="O44" s="182"/>
      <c r="P44" s="182"/>
    </row>
    <row r="45" spans="1:16">
      <c r="A45" s="182" t="s">
        <v>66</v>
      </c>
      <c r="B45" s="182">
        <f>'実質公債費比率（分子）の構造'!K$49</f>
        <v>57</v>
      </c>
      <c r="C45" s="182"/>
      <c r="D45" s="182"/>
      <c r="E45" s="182">
        <f>'実質公債費比率（分子）の構造'!L$49</f>
        <v>53</v>
      </c>
      <c r="F45" s="182"/>
      <c r="G45" s="182"/>
      <c r="H45" s="182">
        <f>'実質公債費比率（分子）の構造'!M$49</f>
        <v>46</v>
      </c>
      <c r="I45" s="182"/>
      <c r="J45" s="182"/>
      <c r="K45" s="182">
        <f>'実質公債費比率（分子）の構造'!N$49</f>
        <v>46</v>
      </c>
      <c r="L45" s="182"/>
      <c r="M45" s="182"/>
      <c r="N45" s="182">
        <f>'実質公債費比率（分子）の構造'!O$49</f>
        <v>46</v>
      </c>
      <c r="O45" s="182"/>
      <c r="P45" s="182"/>
    </row>
    <row r="46" spans="1:16">
      <c r="A46" s="182" t="s">
        <v>67</v>
      </c>
      <c r="B46" s="182">
        <f>'実質公債費比率（分子）の構造'!K$48</f>
        <v>1507</v>
      </c>
      <c r="C46" s="182"/>
      <c r="D46" s="182"/>
      <c r="E46" s="182">
        <f>'実質公債費比率（分子）の構造'!L$48</f>
        <v>1539</v>
      </c>
      <c r="F46" s="182"/>
      <c r="G46" s="182"/>
      <c r="H46" s="182">
        <f>'実質公債費比率（分子）の構造'!M$48</f>
        <v>1525</v>
      </c>
      <c r="I46" s="182"/>
      <c r="J46" s="182"/>
      <c r="K46" s="182">
        <f>'実質公債費比率（分子）の構造'!N$48</f>
        <v>1541</v>
      </c>
      <c r="L46" s="182"/>
      <c r="M46" s="182"/>
      <c r="N46" s="182">
        <f>'実質公債費比率（分子）の構造'!O$48</f>
        <v>1522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2187</v>
      </c>
      <c r="C49" s="182"/>
      <c r="D49" s="182"/>
      <c r="E49" s="182">
        <f>'実質公債費比率（分子）の構造'!L$45</f>
        <v>2105</v>
      </c>
      <c r="F49" s="182"/>
      <c r="G49" s="182"/>
      <c r="H49" s="182">
        <f>'実質公債費比率（分子）の構造'!M$45</f>
        <v>2018</v>
      </c>
      <c r="I49" s="182"/>
      <c r="J49" s="182"/>
      <c r="K49" s="182">
        <f>'実質公債費比率（分子）の構造'!N$45</f>
        <v>2053</v>
      </c>
      <c r="L49" s="182"/>
      <c r="M49" s="182"/>
      <c r="N49" s="182">
        <f>'実質公債費比率（分子）の構造'!O$45</f>
        <v>1972</v>
      </c>
      <c r="O49" s="182"/>
      <c r="P49" s="182"/>
    </row>
    <row r="50" spans="1:16">
      <c r="A50" s="182" t="s">
        <v>71</v>
      </c>
      <c r="B50" s="182" t="e">
        <f>NA()</f>
        <v>#N/A</v>
      </c>
      <c r="C50" s="182">
        <f>IF(ISNUMBER('実質公債費比率（分子）の構造'!K$53),'実質公債費比率（分子）の構造'!K$53,NA())</f>
        <v>1177</v>
      </c>
      <c r="D50" s="182" t="e">
        <f>NA()</f>
        <v>#N/A</v>
      </c>
      <c r="E50" s="182" t="e">
        <f>NA()</f>
        <v>#N/A</v>
      </c>
      <c r="F50" s="182">
        <f>IF(ISNUMBER('実質公債費比率（分子）の構造'!L$53),'実質公債費比率（分子）の構造'!L$53,NA())</f>
        <v>1127</v>
      </c>
      <c r="G50" s="182" t="e">
        <f>NA()</f>
        <v>#N/A</v>
      </c>
      <c r="H50" s="182" t="e">
        <f>NA()</f>
        <v>#N/A</v>
      </c>
      <c r="I50" s="182">
        <f>IF(ISNUMBER('実質公債費比率（分子）の構造'!M$53),'実質公債費比率（分子）の構造'!M$53,NA())</f>
        <v>1047</v>
      </c>
      <c r="J50" s="182" t="e">
        <f>NA()</f>
        <v>#N/A</v>
      </c>
      <c r="K50" s="182" t="e">
        <f>NA()</f>
        <v>#N/A</v>
      </c>
      <c r="L50" s="182">
        <f>IF(ISNUMBER('実質公債費比率（分子）の構造'!N$53),'実質公債費比率（分子）の構造'!N$53,NA())</f>
        <v>1044</v>
      </c>
      <c r="M50" s="182" t="e">
        <f>NA()</f>
        <v>#N/A</v>
      </c>
      <c r="N50" s="182" t="e">
        <f>NA()</f>
        <v>#N/A</v>
      </c>
      <c r="O50" s="182">
        <f>IF(ISNUMBER('実質公債費比率（分子）の構造'!O$53),'実質公債費比率（分子）の構造'!O$53,NA())</f>
        <v>981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24209</v>
      </c>
      <c r="E56" s="181"/>
      <c r="F56" s="181"/>
      <c r="G56" s="181">
        <f>'将来負担比率（分子）の構造'!J$52</f>
        <v>23794</v>
      </c>
      <c r="H56" s="181"/>
      <c r="I56" s="181"/>
      <c r="J56" s="181">
        <f>'将来負担比率（分子）の構造'!K$52</f>
        <v>23027</v>
      </c>
      <c r="K56" s="181"/>
      <c r="L56" s="181"/>
      <c r="M56" s="181">
        <f>'将来負担比率（分子）の構造'!L$52</f>
        <v>22819</v>
      </c>
      <c r="N56" s="181"/>
      <c r="O56" s="181"/>
      <c r="P56" s="181">
        <f>'将来負担比率（分子）の構造'!M$52</f>
        <v>22771</v>
      </c>
    </row>
    <row r="57" spans="1:16">
      <c r="A57" s="181" t="s">
        <v>42</v>
      </c>
      <c r="B57" s="181"/>
      <c r="C57" s="181"/>
      <c r="D57" s="181">
        <f>'将来負担比率（分子）の構造'!I$51</f>
        <v>1831</v>
      </c>
      <c r="E57" s="181"/>
      <c r="F57" s="181"/>
      <c r="G57" s="181">
        <f>'将来負担比率（分子）の構造'!J$51</f>
        <v>1686</v>
      </c>
      <c r="H57" s="181"/>
      <c r="I57" s="181"/>
      <c r="J57" s="181">
        <f>'将来負担比率（分子）の構造'!K$51</f>
        <v>1549</v>
      </c>
      <c r="K57" s="181"/>
      <c r="L57" s="181"/>
      <c r="M57" s="181">
        <f>'将来負担比率（分子）の構造'!L$51</f>
        <v>1454</v>
      </c>
      <c r="N57" s="181"/>
      <c r="O57" s="181"/>
      <c r="P57" s="181">
        <f>'将来負担比率（分子）の構造'!M$51</f>
        <v>1404</v>
      </c>
    </row>
    <row r="58" spans="1:16">
      <c r="A58" s="181" t="s">
        <v>41</v>
      </c>
      <c r="B58" s="181"/>
      <c r="C58" s="181"/>
      <c r="D58" s="181">
        <f>'将来負担比率（分子）の構造'!I$50</f>
        <v>16270</v>
      </c>
      <c r="E58" s="181"/>
      <c r="F58" s="181"/>
      <c r="G58" s="181">
        <f>'将来負担比率（分子）の構造'!J$50</f>
        <v>16143</v>
      </c>
      <c r="H58" s="181"/>
      <c r="I58" s="181"/>
      <c r="J58" s="181">
        <f>'将来負担比率（分子）の構造'!K$50</f>
        <v>15849</v>
      </c>
      <c r="K58" s="181"/>
      <c r="L58" s="181"/>
      <c r="M58" s="181">
        <f>'将来負担比率（分子）の構造'!L$50</f>
        <v>14762</v>
      </c>
      <c r="N58" s="181"/>
      <c r="O58" s="181"/>
      <c r="P58" s="181">
        <f>'将来負担比率（分子）の構造'!M$50</f>
        <v>14362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0</v>
      </c>
      <c r="L61" s="181"/>
      <c r="M61" s="181"/>
      <c r="N61" s="181">
        <f>'将来負担比率（分子）の構造'!M$46</f>
        <v>1</v>
      </c>
      <c r="O61" s="181"/>
      <c r="P61" s="181"/>
    </row>
    <row r="62" spans="1:16">
      <c r="A62" s="181" t="s">
        <v>35</v>
      </c>
      <c r="B62" s="181">
        <f>'将来負担比率（分子）の構造'!I$45</f>
        <v>3210</v>
      </c>
      <c r="C62" s="181"/>
      <c r="D62" s="181"/>
      <c r="E62" s="181">
        <f>'将来負担比率（分子）の構造'!J$45</f>
        <v>3121</v>
      </c>
      <c r="F62" s="181"/>
      <c r="G62" s="181"/>
      <c r="H62" s="181">
        <f>'将来負担比率（分子）の構造'!K$45</f>
        <v>3046</v>
      </c>
      <c r="I62" s="181"/>
      <c r="J62" s="181"/>
      <c r="K62" s="181">
        <f>'将来負担比率（分子）の構造'!L$45</f>
        <v>2889</v>
      </c>
      <c r="L62" s="181"/>
      <c r="M62" s="181"/>
      <c r="N62" s="181">
        <f>'将来負担比率（分子）の構造'!M$45</f>
        <v>2822</v>
      </c>
      <c r="O62" s="181"/>
      <c r="P62" s="181"/>
    </row>
    <row r="63" spans="1:16">
      <c r="A63" s="181" t="s">
        <v>34</v>
      </c>
      <c r="B63" s="181">
        <f>'将来負担比率（分子）の構造'!I$44</f>
        <v>647</v>
      </c>
      <c r="C63" s="181"/>
      <c r="D63" s="181"/>
      <c r="E63" s="181">
        <f>'将来負担比率（分子）の構造'!J$44</f>
        <v>612</v>
      </c>
      <c r="F63" s="181"/>
      <c r="G63" s="181"/>
      <c r="H63" s="181">
        <f>'将来負担比率（分子）の構造'!K$44</f>
        <v>580</v>
      </c>
      <c r="I63" s="181"/>
      <c r="J63" s="181"/>
      <c r="K63" s="181">
        <f>'将来負担比率（分子）の構造'!L$44</f>
        <v>545</v>
      </c>
      <c r="L63" s="181"/>
      <c r="M63" s="181"/>
      <c r="N63" s="181">
        <f>'将来負担比率（分子）の構造'!M$44</f>
        <v>510</v>
      </c>
      <c r="O63" s="181"/>
      <c r="P63" s="181"/>
    </row>
    <row r="64" spans="1:16">
      <c r="A64" s="181" t="s">
        <v>33</v>
      </c>
      <c r="B64" s="181">
        <f>'将来負担比率（分子）の構造'!I$43</f>
        <v>17625</v>
      </c>
      <c r="C64" s="181"/>
      <c r="D64" s="181"/>
      <c r="E64" s="181">
        <f>'将来負担比率（分子）の構造'!J$43</f>
        <v>17094</v>
      </c>
      <c r="F64" s="181"/>
      <c r="G64" s="181"/>
      <c r="H64" s="181">
        <f>'将来負担比率（分子）の構造'!K$43</f>
        <v>16644</v>
      </c>
      <c r="I64" s="181"/>
      <c r="J64" s="181"/>
      <c r="K64" s="181">
        <f>'将来負担比率（分子）の構造'!L$43</f>
        <v>16144</v>
      </c>
      <c r="L64" s="181"/>
      <c r="M64" s="181"/>
      <c r="N64" s="181">
        <f>'将来負担比率（分子）の構造'!M$43</f>
        <v>15465</v>
      </c>
      <c r="O64" s="181"/>
      <c r="P64" s="181"/>
    </row>
    <row r="65" spans="1:16">
      <c r="A65" s="181" t="s">
        <v>32</v>
      </c>
      <c r="B65" s="181">
        <f>'将来負担比率（分子）の構造'!I$42</f>
        <v>142</v>
      </c>
      <c r="C65" s="181"/>
      <c r="D65" s="181"/>
      <c r="E65" s="181">
        <f>'将来負担比率（分子）の構造'!J$42</f>
        <v>104</v>
      </c>
      <c r="F65" s="181"/>
      <c r="G65" s="181"/>
      <c r="H65" s="181">
        <f>'将来負担比率（分子）の構造'!K$42</f>
        <v>74</v>
      </c>
      <c r="I65" s="181"/>
      <c r="J65" s="181"/>
      <c r="K65" s="181">
        <f>'将来負担比率（分子）の構造'!L$42</f>
        <v>53</v>
      </c>
      <c r="L65" s="181"/>
      <c r="M65" s="181"/>
      <c r="N65" s="181">
        <f>'将来負担比率（分子）の構造'!M$42</f>
        <v>40</v>
      </c>
      <c r="O65" s="181"/>
      <c r="P65" s="181"/>
    </row>
    <row r="66" spans="1:16">
      <c r="A66" s="181" t="s">
        <v>31</v>
      </c>
      <c r="B66" s="181">
        <f>'将来負担比率（分子）の構造'!I$41</f>
        <v>18771</v>
      </c>
      <c r="C66" s="181"/>
      <c r="D66" s="181"/>
      <c r="E66" s="181">
        <f>'将来負担比率（分子）の構造'!J$41</f>
        <v>18278</v>
      </c>
      <c r="F66" s="181"/>
      <c r="G66" s="181"/>
      <c r="H66" s="181">
        <f>'将来負担比率（分子）の構造'!K$41</f>
        <v>17643</v>
      </c>
      <c r="I66" s="181"/>
      <c r="J66" s="181"/>
      <c r="K66" s="181">
        <f>'将来負担比率（分子）の構造'!L$41</f>
        <v>17764</v>
      </c>
      <c r="L66" s="181"/>
      <c r="M66" s="181"/>
      <c r="N66" s="181">
        <f>'将来負担比率（分子）の構造'!M$41</f>
        <v>18195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7012</v>
      </c>
      <c r="C72" s="185">
        <f>基金残高に係る経年分析!G55</f>
        <v>6642</v>
      </c>
      <c r="D72" s="185">
        <f>基金残高に係る経年分析!H55</f>
        <v>6669</v>
      </c>
    </row>
    <row r="73" spans="1:16">
      <c r="A73" s="184" t="s">
        <v>78</v>
      </c>
      <c r="B73" s="185">
        <f>基金残高に係る経年分析!F56</f>
        <v>1012</v>
      </c>
      <c r="C73" s="185">
        <f>基金残高に係る経年分析!G56</f>
        <v>909</v>
      </c>
      <c r="D73" s="185">
        <f>基金残高に係る経年分析!H56</f>
        <v>819</v>
      </c>
    </row>
    <row r="74" spans="1:16">
      <c r="A74" s="184" t="s">
        <v>79</v>
      </c>
      <c r="B74" s="185">
        <f>基金残高に係る経年分析!F57</f>
        <v>8434</v>
      </c>
      <c r="C74" s="185">
        <f>基金残高に係る経年分析!G57</f>
        <v>7729</v>
      </c>
      <c r="D74" s="185">
        <f>基金残高に係る経年分析!H57</f>
        <v>7294</v>
      </c>
    </row>
  </sheetData>
  <sheetProtection algorithmName="SHA-512" hashValue="ZOz0qPfwft6VYx3AxVnSZpVvotNLvFMhL+0aDQVlo7w09aw/0vVxcFJGuCFzBwgJ/V97dDa0hv6vZF/kjbQeqg==" saltValue="XPw1f57BuTzaGTOP388b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2021-09-22T06:42:10Z</cp:lastPrinted>
  <dcterms:created xsi:type="dcterms:W3CDTF">2021-02-05T03:53:57Z</dcterms:created>
  <dcterms:modified xsi:type="dcterms:W3CDTF">2021-09-22T07:10:33Z</dcterms:modified>
  <cp:category/>
</cp:coreProperties>
</file>