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1決算分\02_10月公表分\03_市町村から\01_岡山市（別途依頼）○\"/>
    </mc:Choice>
  </mc:AlternateContent>
  <bookViews>
    <workbookView xWindow="0" yWindow="0" windowWidth="28800" windowHeight="12300"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9" l="1"/>
  <c r="DL102" i="9"/>
  <c r="DG102" i="9"/>
  <c r="DB102" i="9"/>
  <c r="CW102" i="9"/>
  <c r="CR102" i="9"/>
  <c r="AU88" i="9"/>
  <c r="AP88" i="9"/>
  <c r="AF88" i="9"/>
  <c r="DG43" i="7"/>
  <c r="CQ43" i="7"/>
  <c r="BY43" i="7"/>
  <c r="BE43" i="7"/>
  <c r="AM43" i="7"/>
  <c r="U43" i="7"/>
  <c r="E43" i="7"/>
  <c r="C43" i="7" s="1"/>
  <c r="DG42" i="7"/>
  <c r="CQ42" i="7"/>
  <c r="BY42" i="7"/>
  <c r="BE42" i="7"/>
  <c r="AM42" i="7"/>
  <c r="U42" i="7"/>
  <c r="E42" i="7"/>
  <c r="C42" i="7"/>
  <c r="DG41" i="7"/>
  <c r="CQ41" i="7"/>
  <c r="BY41" i="7"/>
  <c r="BE41" i="7"/>
  <c r="AM41" i="7"/>
  <c r="U41" i="7"/>
  <c r="E41" i="7"/>
  <c r="DG40" i="7"/>
  <c r="CQ40" i="7"/>
  <c r="BY40" i="7"/>
  <c r="BE40" i="7"/>
  <c r="AM40" i="7"/>
  <c r="U40" i="7"/>
  <c r="E40" i="7"/>
  <c r="DG39" i="7"/>
  <c r="CQ39" i="7"/>
  <c r="BY39" i="7"/>
  <c r="BE39" i="7"/>
  <c r="AM39" i="7"/>
  <c r="U39" i="7"/>
  <c r="E39" i="7"/>
  <c r="DG38" i="7"/>
  <c r="CQ38" i="7"/>
  <c r="BY38" i="7"/>
  <c r="BE38" i="7"/>
  <c r="AO38" i="7"/>
  <c r="U38" i="7"/>
  <c r="E38" i="7"/>
  <c r="DG37" i="7"/>
  <c r="CQ37" i="7"/>
  <c r="BY37" i="7"/>
  <c r="BE37" i="7"/>
  <c r="AO37" i="7"/>
  <c r="U37" i="7"/>
  <c r="E37" i="7"/>
  <c r="DG36" i="7"/>
  <c r="CQ36" i="7"/>
  <c r="BY36" i="7"/>
  <c r="BE36" i="7"/>
  <c r="AO36" i="7"/>
  <c r="W36" i="7"/>
  <c r="E36" i="7"/>
  <c r="DG35" i="7"/>
  <c r="CQ35" i="7"/>
  <c r="BY35" i="7"/>
  <c r="BE35" i="7"/>
  <c r="AO35" i="7"/>
  <c r="W35" i="7"/>
  <c r="E35" i="7"/>
  <c r="DG34" i="7"/>
  <c r="CQ34" i="7"/>
  <c r="BY34" i="7"/>
  <c r="BE34" i="7"/>
  <c r="AO34" i="7"/>
  <c r="W34" i="7"/>
  <c r="E34" i="7"/>
  <c r="C34" i="7"/>
  <c r="C35" i="7" s="1"/>
  <c r="C36" i="7" l="1"/>
  <c r="C37" i="7" s="1"/>
  <c r="C38" i="7" s="1"/>
  <c r="C39" i="7"/>
  <c r="C40" i="7" s="1"/>
  <c r="C41" i="7" s="1"/>
  <c r="U34" i="7" l="1"/>
  <c r="U35" i="7" s="1"/>
  <c r="U36" i="7" s="1"/>
  <c r="AM34" i="7"/>
  <c r="AM35" i="7" s="1"/>
  <c r="AM36" i="7" s="1"/>
  <c r="AM37" i="7" s="1"/>
  <c r="AM38" i="7" s="1"/>
  <c r="BW34" i="7" l="1"/>
  <c r="BW35" i="7" s="1"/>
  <c r="BW36" i="7" s="1"/>
  <c r="BW37" i="7" s="1"/>
  <c r="BW38" i="7" s="1"/>
  <c r="BW39" i="7" s="1"/>
  <c r="BW40" i="7" s="1"/>
  <c r="BW41" i="7" s="1"/>
  <c r="BW42" i="7" s="1"/>
  <c r="BW43"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<sst xmlns="http://schemas.openxmlformats.org/spreadsheetml/2006/main" count="1076" uniqueCount="588">
  <si>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</si>
  <si>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</si>
  <si>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</si>
  <si>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</si>
  <si>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</si>
  <si>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</si>
  <si>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</si>
  <si>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</si>
  <si>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</si>
  <si>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</si>
  <si>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</si>
  <si>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</si>
  <si>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</si>
  <si>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</si>
  <si>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</si>
  <si>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</si>
  <si>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</si>
  <si>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県債償還負担金及び下水道事業会計への繰出金の減等により、実質公債費比率及び将来負担比率は共に減少し、いずれも類似団体内平均値を下回っています。
　今後も引き続き財政の健全化に努めていきます。</t>
    <rPh sb="1" eb="3">
      <t>ケンサイ</t>
    </rPh>
    <rPh sb="3" eb="5">
      <t>ショウカン</t>
    </rPh>
    <rPh sb="5" eb="8">
      <t>フタンキン</t>
    </rPh>
    <rPh sb="8" eb="9">
      <t>オヨ</t>
    </rPh>
    <rPh sb="10" eb="17">
      <t>ゲスイドウジギョウカイケイ</t>
    </rPh>
    <rPh sb="19" eb="20">
      <t>ク</t>
    </rPh>
    <rPh sb="20" eb="21">
      <t>ダ</t>
    </rPh>
    <rPh sb="21" eb="22">
      <t>キン</t>
    </rPh>
    <rPh sb="23" eb="24">
      <t>ゲン</t>
    </rPh>
    <rPh sb="34" eb="36">
      <t>ヒリツ</t>
    </rPh>
    <phoneticPr fontId="2"/>
  </si>
  <si>
    <r>
      <t>　令和元年度の有形固定資産減価償却率は、0.7ポイント増加し、今後老朽化施設の改修・更新等、多額の経費が必要となることが見込まれる状況です。一方将来負担比率は</t>
    </r>
    <r>
      <rPr>
        <sz val="11"/>
        <rFont val="ＭＳ Ｐゴシック"/>
        <family val="3"/>
        <charset val="128"/>
      </rPr>
      <t>、下水道事業債の残高が減少したことに加え、臨時財政対策債の地方債残高の増などによる基準財政需要額算入見込額の増等により、充当可能財源等が将来負担額を上回ったことにより、「-」となりました。</t>
    </r>
    <r>
      <rPr>
        <sz val="11"/>
        <color indexed="8"/>
        <rFont val="ＭＳ Ｐゴシック"/>
        <family val="3"/>
        <charset val="128"/>
      </rPr>
      <t xml:space="preserve">
　今後見込まれる将来負担の中で、施設の複合化や民間活力の導入等も図りつつ、引き続き公共施設の適切なマネジメントと、健全性を確保した財政運営に努めていきます。</t>
    </r>
    <rPh sb="97" eb="98">
      <t>クワ</t>
    </rPh>
    <rPh sb="100" eb="107">
      <t>リンジザイセイタイサクサイ</t>
    </rPh>
    <rPh sb="108" eb="113">
      <t>チホウサイザンダカ</t>
    </rPh>
    <rPh sb="114" eb="115">
      <t>ゾウ</t>
    </rPh>
    <rPh sb="120" eb="122">
      <t>キジュン</t>
    </rPh>
    <rPh sb="122" eb="124">
      <t>ザイセイ</t>
    </rPh>
    <rPh sb="124" eb="126">
      <t>ジュヨウ</t>
    </rPh>
    <rPh sb="126" eb="127">
      <t>ガク</t>
    </rPh>
    <rPh sb="127" eb="129">
      <t>サンニュウ</t>
    </rPh>
    <rPh sb="129" eb="131">
      <t>ミコ</t>
    </rPh>
    <rPh sb="131" eb="132">
      <t>ガク</t>
    </rPh>
    <rPh sb="133" eb="134">
      <t>ゾウ</t>
    </rPh>
    <rPh sb="139" eb="145">
      <t>ジュウトウカノウザイゲン</t>
    </rPh>
    <rPh sb="145" eb="146">
      <t>ナド</t>
    </rPh>
    <rPh sb="147" eb="149">
      <t>ショウライ</t>
    </rPh>
    <rPh sb="149" eb="151">
      <t>フタン</t>
    </rPh>
    <rPh sb="151" eb="152">
      <t>ガク</t>
    </rPh>
    <rPh sb="153" eb="155">
      <t>ウワマワ</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</si>
  <si>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</si>
  <si>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</si>
  <si>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</si>
  <si>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</si>
  <si>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</si>
  <si>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</si>
  <si>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</si>
  <si>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</si>
  <si>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</si>
  <si>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</si>
  <si>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</si>
  <si>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</si>
  <si>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</si>
  <si>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</si>
  <si>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</si>
  <si>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</si>
  <si>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</si>
  <si>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</si>
  <si>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</si>
  <si>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</si>
  <si>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</si>
  <si>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</si>
  <si>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</si>
  <si>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</si>
  <si>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</si>
  <si>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</si>
  <si>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</si>
  <si>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</si>
  <si>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</si>
  <si>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</si>
  <si>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</si>
  <si>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</si>
  <si>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</si>
  <si>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</si>
  <si>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</si>
  <si>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</si>
  <si>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</si>
  <si>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</si>
  <si>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</si>
  <si>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</si>
  <si>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</si>
  <si>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</si>
  <si>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</si>
  <si>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</si>
  <si>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</si>
  <si>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</si>
  <si>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</si>
  <si>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</si>
  <si>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</si>
  <si>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</si>
  <si>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</si>
  <si>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</si>
  <si>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</si>
  <si>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</si>
  <si>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</si>
  <si>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</si>
  <si>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</si>
  <si>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</si>
  <si>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</si>
  <si>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</si>
  <si>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</si>
  <si>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</si>
  <si>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</si>
  <si>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</si>
  <si>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</si>
  <si>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</si>
  <si>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</si>
  <si>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4"/>
  </si>
  <si>
    <t>うち日本人(％)</t>
    <phoneticPr fontId="5"/>
  </si>
  <si>
    <t>-0.2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</si>
  <si>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</si>
  <si>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</si>
  <si>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</si>
  <si>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</si>
  <si>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</si>
  <si>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</si>
  <si>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</si>
  <si>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</si>
  <si>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</si>
  <si>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</si>
  <si>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</si>
  <si>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</si>
  <si>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</si>
  <si>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</si>
  <si>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</si>
  <si>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</si>
  <si>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</si>
  <si>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</si>
  <si>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</si>
  <si>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</si>
  <si>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</si>
  <si>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</si>
  <si>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</si>
  <si>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</si>
  <si>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</si>
  <si>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</si>
  <si>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</si>
  <si>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</si>
  <si>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</si>
  <si>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</si>
  <si>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</si>
  <si>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</si>
  <si>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</si>
  <si>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</si>
  <si>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</si>
  <si>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</si>
  <si>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</si>
  <si>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</si>
  <si>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</si>
  <si>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</si>
  <si>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</si>
  <si>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</si>
  <si>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</si>
  <si>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</si>
  <si>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</si>
  <si>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</si>
  <si>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</si>
  <si>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</si>
  <si>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</si>
  <si>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</si>
  <si>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</si>
  <si>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</si>
  <si>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</si>
  <si>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</si>
  <si>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</si>
  <si>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</si>
  <si>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</si>
  <si>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</si>
  <si>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岡山県岡山市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</si>
  <si>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</si>
  <si>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</si>
  <si>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</si>
  <si>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</si>
  <si>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</si>
  <si>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</si>
  <si>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</si>
  <si>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</si>
  <si>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</si>
  <si>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</si>
  <si>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</si>
  <si>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</si>
  <si>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</si>
  <si>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</si>
  <si>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</si>
  <si>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</si>
  <si>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</si>
  <si>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</si>
  <si>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</si>
  <si>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</si>
  <si>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</si>
  <si>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</si>
  <si>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</si>
  <si>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</si>
  <si>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</si>
  <si>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</si>
  <si>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</si>
  <si>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</si>
  <si>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</si>
  <si>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</si>
  <si>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</si>
  <si>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</si>
  <si>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</si>
  <si>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</si>
  <si>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</si>
  <si>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</si>
  <si>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</si>
  <si>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</si>
  <si>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</si>
  <si>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</si>
  <si>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</si>
  <si>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</si>
  <si>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</si>
  <si>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</si>
  <si>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</si>
  <si>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</si>
  <si>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</si>
  <si>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</si>
  <si>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</si>
  <si>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</si>
  <si>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</si>
  <si>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</si>
  <si>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</si>
  <si>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</si>
  <si>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</si>
  <si>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</si>
  <si>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</si>
  <si>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</si>
  <si>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</si>
  <si>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</si>
  <si>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</si>
  <si>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</si>
  <si>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</si>
  <si>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</si>
  <si>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</si>
  <si>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</si>
  <si>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</si>
  <si>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</si>
  <si>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</si>
  <si>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</si>
  <si>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</si>
  <si>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</si>
  <si>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</si>
  <si>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</si>
  <si>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</si>
  <si>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</si>
  <si>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</si>
  <si>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</si>
  <si>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</si>
  <si>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</si>
  <si>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</si>
  <si>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</si>
  <si>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</si>
  <si>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</si>
  <si>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</si>
  <si>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</si>
  <si>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</si>
  <si>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</si>
  <si>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</si>
  <si>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</si>
  <si>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</si>
  <si>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</si>
  <si>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</si>
  <si>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</si>
  <si>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</si>
  <si>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</si>
  <si>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</si>
  <si>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</si>
  <si>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</si>
  <si>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</si>
  <si>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</si>
  <si>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</si>
  <si>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</si>
  <si>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</si>
  <si>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</si>
  <si>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</si>
  <si>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</si>
  <si>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</si>
  <si>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</si>
  <si>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</si>
  <si>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</si>
  <si>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</si>
  <si>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</si>
  <si>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</si>
  <si>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</si>
  <si>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</si>
  <si>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</si>
  <si>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</si>
  <si>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</si>
  <si>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</si>
  <si>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</si>
  <si>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</si>
  <si>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</si>
  <si>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</si>
  <si>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</si>
  <si>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</si>
  <si>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</si>
  <si>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</si>
  <si>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</si>
  <si>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</si>
  <si>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</si>
  <si>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</si>
  <si>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</si>
  <si>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</si>
  <si>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</si>
  <si>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</si>
  <si>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</si>
  <si>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</si>
  <si>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</si>
  <si>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</si>
  <si>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</si>
  <si>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</si>
  <si>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</si>
  <si>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</si>
  <si>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</si>
  <si>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</si>
  <si>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</si>
  <si>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</si>
  <si>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</si>
  <si>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</si>
  <si>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</si>
  <si>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</si>
  <si>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岡山県岡山市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</si>
  <si>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</si>
  <si>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</si>
  <si>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</si>
  <si>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</si>
  <si>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</si>
  <si>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</si>
  <si>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</si>
  <si>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</si>
  <si>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</si>
  <si>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</si>
  <si>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</si>
  <si>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</si>
  <si>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</si>
  <si>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</si>
  <si>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</si>
  <si>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</si>
  <si>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</si>
  <si>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</si>
  <si>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</si>
  <si>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</si>
  <si>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（一財）岡山市勤労者福祉サポートプラザ</t>
    <rPh sb="1" eb="2">
      <t>１</t>
    </rPh>
    <phoneticPr fontId="25"/>
  </si>
  <si>
    <t>-</t>
    <phoneticPr fontId="2"/>
  </si>
  <si>
    <t>岡山市用品調達費特別会計</t>
    <phoneticPr fontId="5"/>
  </si>
  <si>
    <t>（公財）岡山市公園協会</t>
    <rPh sb="1" eb="2">
      <t>コウ</t>
    </rPh>
    <phoneticPr fontId="25"/>
  </si>
  <si>
    <t>岡山市災害遺児教育年金事業費特別会計</t>
    <phoneticPr fontId="5"/>
  </si>
  <si>
    <t>（公財）岡山市シルバー人材センター</t>
  </si>
  <si>
    <t>岡山市公共用地取得事業費特別会計</t>
    <phoneticPr fontId="5"/>
  </si>
  <si>
    <t>(公財）岡山シンフォニーホール</t>
  </si>
  <si>
    <t>岡山市学童校外事故共済事業費特別会計</t>
    <phoneticPr fontId="5"/>
  </si>
  <si>
    <t>（一財）岡山市水産協会</t>
  </si>
  <si>
    <t>岡山市母子父子寡婦福祉資金貸付事業費特別会計</t>
    <phoneticPr fontId="5"/>
  </si>
  <si>
    <t>（公財）岡山市スポーツ・文化振興財団</t>
  </si>
  <si>
    <t>岡山市公債費特別会計</t>
    <phoneticPr fontId="5"/>
  </si>
  <si>
    <t>（公財）岡山市ふれあい公社</t>
  </si>
  <si>
    <t>岡山市立総合医療センター病院事業債特別会計</t>
    <phoneticPr fontId="5"/>
  </si>
  <si>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</si>
  <si>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</si>
  <si>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</si>
  <si>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</si>
  <si>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</si>
  <si>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</si>
  <si>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</si>
  <si>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21"/>
  </si>
  <si>
    <t>実質赤字額</t>
    <rPh sb="0" eb="2">
      <t>ジッシツ</t>
    </rPh>
    <rPh sb="2" eb="5">
      <t>アカジガク</t>
    </rPh>
    <phoneticPr fontId="5"/>
  </si>
  <si>
    <t>（一財）岡山市体育協会</t>
    <rPh sb="1" eb="2">
      <t>イチ</t>
    </rPh>
    <rPh sb="2" eb="3">
      <t>ザイ</t>
    </rPh>
    <rPh sb="4" eb="7">
      <t>オカヤマシ</t>
    </rPh>
    <rPh sb="7" eb="9">
      <t>タイイク</t>
    </rPh>
    <rPh sb="9" eb="11">
      <t>キョウカイ</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</si>
  <si>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</si>
  <si>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</si>
  <si>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</si>
  <si>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</si>
  <si>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</si>
  <si>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</si>
  <si>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</si>
  <si>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</si>
  <si>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</si>
  <si>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</si>
  <si>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</si>
  <si>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</si>
  <si>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</si>
  <si>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</si>
  <si>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</si>
  <si>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</si>
  <si>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</si>
  <si>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</si>
  <si>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岡山市水道事業会計</t>
    <phoneticPr fontId="5"/>
  </si>
  <si>
    <t>岡山市工業用水道事業会計</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</si>
  <si>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</si>
  <si>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</si>
  <si>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</si>
  <si>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</si>
  <si>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</si>
  <si>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</si>
  <si>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</si>
  <si>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</si>
  <si>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</si>
  <si>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</si>
  <si>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</si>
  <si>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</si>
  <si>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</si>
  <si>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</si>
  <si>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phoneticPr fontId="2"/>
  </si>
  <si>
    <t>田原用水組合</t>
  </si>
  <si>
    <t>岡山県後期高齢者医療広域連合</t>
  </si>
  <si>
    <t>岡山県市町村総合事務組合</t>
  </si>
  <si>
    <t>四ヶ郷組合</t>
  </si>
  <si>
    <t>三ヶ村組合</t>
  </si>
  <si>
    <t>六ヶ郷組合</t>
  </si>
  <si>
    <t>西一郷半組合</t>
  </si>
  <si>
    <t>旭東用排水組合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</si>
  <si>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</si>
  <si>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</si>
  <si>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</si>
  <si>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</si>
  <si>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</si>
  <si>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</si>
  <si>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</si>
  <si>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</si>
  <si>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</si>
  <si>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</si>
  <si>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</si>
  <si>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</si>
  <si>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</si>
  <si>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</si>
  <si>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</si>
  <si>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</si>
  <si>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</si>
  <si>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</si>
  <si>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</si>
  <si>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</si>
  <si>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</si>
  <si>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</si>
  <si>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</si>
  <si>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</si>
  <si>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</si>
  <si>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</si>
  <si>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</si>
  <si>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</si>
  <si>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</si>
  <si>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</si>
  <si>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</si>
  <si>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</si>
  <si>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</si>
  <si>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</si>
  <si>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</si>
  <si>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</si>
  <si>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</si>
  <si>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</si>
  <si>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</si>
  <si>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</si>
  <si>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</si>
  <si>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</si>
  <si>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</si>
  <si>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</si>
  <si>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</si>
  <si>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</si>
  <si>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</si>
  <si>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</si>
  <si>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</si>
  <si>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</si>
  <si>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</si>
  <si>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</si>
  <si>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</si>
  <si>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</si>
  <si>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</si>
  <si>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</si>
  <si>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</si>
  <si>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</si>
  <si>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</si>
  <si>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</si>
  <si>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</si>
  <si>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</si>
  <si>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</si>
  <si>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</si>
  <si>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</si>
  <si>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</si>
  <si>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</si>
  <si>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</si>
  <si>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</si>
  <si>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</si>
  <si>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</si>
  <si>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</si>
  <si>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</si>
  <si>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</si>
  <si>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</si>
  <si>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</si>
  <si>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</si>
  <si>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</si>
  <si>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</si>
  <si>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</si>
  <si>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</si>
  <si>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</si>
  <si>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</si>
  <si>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</si>
  <si>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</si>
  <si>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</si>
  <si>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</si>
  <si>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</si>
  <si>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</si>
  <si>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</si>
  <si>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</si>
  <si>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</si>
  <si>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</si>
  <si>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</si>
  <si>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</si>
  <si>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</si>
  <si>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</si>
  <si>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</si>
  <si>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</si>
  <si>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</si>
  <si>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</si>
  <si>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</si>
  <si>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</si>
  <si>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</si>
  <si>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</si>
  <si>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</si>
  <si>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</si>
  <si>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</si>
  <si>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</si>
  <si>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</si>
  <si>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</si>
  <si>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</si>
  <si>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</si>
  <si>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</si>
  <si>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</si>
  <si>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</si>
  <si>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</si>
  <si>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</si>
  <si>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</si>
  <si>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</si>
  <si>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</si>
  <si>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</si>
  <si>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</si>
  <si>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</si>
  <si>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</si>
  <si>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</si>
  <si>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</si>
  <si>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</si>
  <si>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</si>
  <si>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</si>
  <si>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3.46</t>
  </si>
  <si>
    <t>▲ 2.53</t>
  </si>
  <si>
    <t>▲ 2.47</t>
  </si>
  <si>
    <t>▲ 1.20</t>
  </si>
  <si>
    <t>▲ 1.03</t>
  </si>
  <si>
    <t>会計</t>
    <rPh sb="0" eb="2">
      <t>カイケイ</t>
    </rPh>
    <phoneticPr fontId="5"/>
  </si>
  <si>
    <t>一般会計</t>
  </si>
  <si>
    <t>岡山市水道事業会計</t>
  </si>
  <si>
    <t>岡山市市場事業会計</t>
  </si>
  <si>
    <t>岡山市工業用水道事業会計</t>
  </si>
  <si>
    <t>岡山市介護保険費特別会計</t>
  </si>
  <si>
    <t>岡山市国民健康保険費特別会計</t>
  </si>
  <si>
    <t>岡山市下水道事業会計</t>
  </si>
  <si>
    <t>岡山市後期高齢者医療費特別会計</t>
  </si>
  <si>
    <t>その他会計（赤字）</t>
  </si>
  <si>
    <t>▲ 0.32</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</si>
  <si>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</si>
  <si>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</si>
  <si>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</si>
  <si>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</si>
  <si>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</si>
  <si>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</si>
  <si>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</si>
  <si>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</si>
  <si>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</si>
  <si>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</si>
  <si>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</si>
  <si>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</si>
  <si>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</si>
  <si>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</si>
  <si>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</si>
  <si>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</si>
  <si>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</si>
  <si>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</si>
  <si>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</si>
  <si>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</si>
  <si>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</si>
  <si>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</si>
  <si>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</si>
  <si>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</si>
  <si>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</si>
  <si>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</si>
  <si>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</si>
  <si>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</si>
  <si>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</si>
  <si>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</si>
  <si>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</si>
  <si>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</si>
  <si>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</si>
  <si>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</si>
  <si>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</si>
  <si>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</si>
  <si>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</si>
  <si>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</si>
  <si>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</si>
  <si>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</si>
  <si>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</si>
  <si>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</si>
  <si>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</si>
  <si>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</si>
  <si>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</si>
  <si>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</si>
  <si>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</si>
  <si>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</si>
  <si>
    <t>庁舎整備基金</t>
  </si>
  <si>
    <t>地域振興基金</t>
  </si>
  <si>
    <t>一般廃棄物処理施設整備基金</t>
  </si>
  <si>
    <t>学校教育施設等整備基金</t>
    <rPh sb="0" eb="2">
      <t>ガッコウ</t>
    </rPh>
    <rPh sb="2" eb="4">
      <t>キョウイク</t>
    </rPh>
    <rPh sb="4" eb="6">
      <t>シセツ</t>
    </rPh>
    <rPh sb="6" eb="7">
      <t>トウ</t>
    </rPh>
    <rPh sb="7" eb="9">
      <t>セイビ</t>
    </rPh>
    <rPh sb="9" eb="11">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</si>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</sst>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6"/>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6"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1" fontId="28" fillId="0" borderId="12" xfId="2" applyNumberFormat="1" applyFont="1" applyFill="1" applyBorder="1" applyAlignment="1">
      <alignment horizontal="right" vertical="center" shrinkToFit="1"/>
    </xf>
    <xf numFmtId="191" fontId="28"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189" fontId="30" fillId="0" borderId="13" xfId="16" applyNumberFormat="1" applyFont="1" applyFill="1" applyBorder="1" applyAlignment="1" applyProtection="1">
      <alignment horizontal="right" vertical="center" shrinkToFit="1"/>
    </xf>
    <xf numFmtId="189" fontId="30" fillId="0" borderId="15" xfId="16" applyNumberFormat="1" applyFont="1" applyFill="1" applyBorder="1" applyAlignment="1" applyProtection="1">
      <alignment horizontal="right" vertical="center" shrinkToFit="1"/>
    </xf>
    <xf numFmtId="189"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189" fontId="30" fillId="0" borderId="35" xfId="16" applyNumberFormat="1" applyFont="1" applyFill="1" applyBorder="1" applyAlignment="1" applyProtection="1">
      <alignment horizontal="right" vertical="center" shrinkToFi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189" fontId="30" fillId="0" borderId="112" xfId="16" applyNumberFormat="1" applyFont="1" applyFill="1" applyBorder="1" applyAlignment="1" applyProtection="1">
      <alignment horizontal="right" vertical="center" shrinkToFit="1"/>
    </xf>
    <xf numFmtId="189" fontId="30" fillId="0" borderId="182" xfId="16" applyNumberFormat="1" applyFont="1" applyFill="1" applyBorder="1" applyAlignment="1" applyProtection="1">
      <alignment horizontal="right" vertical="center" shrinkToFit="1"/>
    </xf>
    <xf numFmtId="189"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189" fontId="30" fillId="0" borderId="183" xfId="17" applyNumberFormat="1" applyFont="1" applyFill="1" applyBorder="1" applyAlignment="1">
      <alignment horizontal="right" vertical="center" shrinkToFi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9" fontId="30" fillId="0" borderId="186"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9" fontId="30" fillId="0" borderId="112" xfId="17" applyNumberFormat="1" applyFont="1" applyFill="1" applyBorder="1" applyAlignment="1">
      <alignment horizontal="right" vertical="center" shrinkToFit="1"/>
    </xf>
    <xf numFmtId="189" fontId="30" fillId="0" borderId="182" xfId="17" applyNumberFormat="1" applyFont="1" applyFill="1" applyBorder="1" applyAlignment="1">
      <alignment horizontal="right" vertical="center" shrinkToFit="1"/>
    </xf>
    <xf numFmtId="189"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6"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4"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49" xfId="18" applyFont="1" applyBorder="1">
      <alignment vertical="center"/>
    </xf>
    <xf numFmtId="0" fontId="32" fillId="0" borderId="50" xfId="18" applyFont="1" applyBorder="1">
      <alignment vertical="center"/>
    </xf>
    <xf numFmtId="0" fontId="32" fillId="0" borderId="51" xfId="18" applyFont="1" applyBorder="1">
      <alignment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25" fillId="8" borderId="15" xfId="20" applyFont="1" applyFill="1" applyBorder="1" applyAlignment="1">
      <alignment horizontal="center" vertical="center"/>
    </xf>
    <xf numFmtId="0" fontId="25"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D3FB-45DA-B93C-55A5D01280E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56618</c:v>
                </c:pt>
                <c:pt idx="1">
                  <c:v>51405</c:v>
                </c:pt>
                <c:pt idx="2">
                  <c:v>54614</c:v>
                </c:pt>
                <c:pt idx="3">
                  <c:v>54145</c:v>
                </c:pt>
                <c:pt idx="4">
                  <c:v>55638</c:v>
                </c:pt>
              </c:numCache>
            </c:numRef>
          </c:val>
          <c:smooth val="0"/>
          <c:extLst>
            <c:ext xmlns:c16="http://schemas.microsoft.com/office/drawing/2014/chart" uri="{C3380CC4-5D6E-409C-BE32-E72D297353CC}">
              <c16:uniqueId val="{00000001-D3FB-45DA-B93C-55A5D01280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9000"/>
          <c:min val="4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4.32</c:v>
                </c:pt>
                <c:pt idx="1">
                  <c:v>4.5199999999999996</c:v>
                </c:pt>
                <c:pt idx="2">
                  <c:v>3.95</c:v>
                </c:pt>
                <c:pt idx="3">
                  <c:v>4.71</c:v>
                </c:pt>
                <c:pt idx="4">
                  <c:v>5.0999999999999996</c:v>
                </c:pt>
              </c:numCache>
            </c:numRef>
          </c:val>
          <c:extLst>
            <c:ext xmlns:c16="http://schemas.microsoft.com/office/drawing/2014/chart" uri="{C3380CC4-5D6E-409C-BE32-E72D297353CC}">
              <c16:uniqueId val="{00000000-D087-483F-A2BA-AED987A14F1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12.34</c:v>
                </c:pt>
                <c:pt idx="1">
                  <c:v>12.08</c:v>
                </c:pt>
                <c:pt idx="2">
                  <c:v>10.199999999999999</c:v>
                </c:pt>
                <c:pt idx="3">
                  <c:v>10.27</c:v>
                </c:pt>
                <c:pt idx="4">
                  <c:v>9.89</c:v>
                </c:pt>
              </c:numCache>
            </c:numRef>
          </c:val>
          <c:extLst>
            <c:ext xmlns:c16="http://schemas.microsoft.com/office/drawing/2014/chart" uri="{C3380CC4-5D6E-409C-BE32-E72D297353CC}">
              <c16:uniqueId val="{00000001-D087-483F-A2BA-AED987A14F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-3.46</c:v>
                </c:pt>
                <c:pt idx="1">
                  <c:v>-2.5299999999999998</c:v>
                </c:pt>
                <c:pt idx="2">
                  <c:v>-2.4700000000000002</c:v>
                </c:pt>
                <c:pt idx="3">
                  <c:v>-1.2</c:v>
                </c:pt>
                <c:pt idx="4">
                  <c:v>-1.03</c:v>
                </c:pt>
              </c:numCache>
            </c:numRef>
          </c:val>
          <c:smooth val="0"/>
          <c:extLst>
            <c:ext xmlns:c16="http://schemas.microsoft.com/office/drawing/2014/chart" uri="{C3380CC4-5D6E-409C-BE32-E72D297353CC}">
              <c16:uniqueId val="{00000002-D087-483F-A2BA-AED987A14F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0.17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915-432B-BA4C-591B36302E3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0.32</c:v>
                </c:pt>
                <c:pt idx="1">
                  <c:v>#N/A</c:v>
                </c:pt>
                <c:pt idx="2">
                  <c:v>0.32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915-432B-BA4C-591B36302E33}"/>
            </c:ext>
          </c:extLst>
        </c:ser>
        <c:ser>
          <c:idx val="2"/>
          <c:order val="2"/>
          <c:tx>
            <c:strRef>
              <c:f>[1]データシート!$A$29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915-432B-BA4C-591B36302E33}"/>
            </c:ext>
          </c:extLst>
        </c:ser>
        <c:ser>
          <c:idx val="3"/>
          <c:order val="3"/>
          <c:tx>
            <c:strRef>
              <c:f>[1]データシート!$A$30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0.22</c:v>
                </c:pt>
                <c:pt idx="2">
                  <c:v>#N/A</c:v>
                </c:pt>
                <c:pt idx="3">
                  <c:v>0.22</c:v>
                </c:pt>
                <c:pt idx="4">
                  <c:v>#N/A</c:v>
                </c:pt>
                <c:pt idx="5">
                  <c:v>0.1</c:v>
                </c:pt>
                <c:pt idx="6">
                  <c:v>#N/A</c:v>
                </c:pt>
                <c:pt idx="7">
                  <c:v>0.1</c:v>
                </c:pt>
                <c:pt idx="8">
                  <c:v>#N/A</c:v>
                </c:pt>
                <c:pt idx="9">
                  <c:v>0.09</c:v>
                </c:pt>
              </c:numCache>
            </c:numRef>
          </c:val>
          <c:extLst>
            <c:ext xmlns:c16="http://schemas.microsoft.com/office/drawing/2014/chart" uri="{C3380CC4-5D6E-409C-BE32-E72D297353CC}">
              <c16:uniqueId val="{00000003-E915-432B-BA4C-591B36302E33}"/>
            </c:ext>
          </c:extLst>
        </c:ser>
        <c:ser>
          <c:idx val="4"/>
          <c:order val="4"/>
          <c:tx>
            <c:strRef>
              <c:f>[1]データシート!$A$31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0.59</c:v>
                </c:pt>
                <c:pt idx="2">
                  <c:v>#N/A</c:v>
                </c:pt>
                <c:pt idx="3">
                  <c:v>1.28</c:v>
                </c:pt>
                <c:pt idx="4">
                  <c:v>#N/A</c:v>
                </c:pt>
                <c:pt idx="5">
                  <c:v>0.51</c:v>
                </c:pt>
                <c:pt idx="6">
                  <c:v>#N/A</c:v>
                </c:pt>
                <c:pt idx="7">
                  <c:v>0.31</c:v>
                </c:pt>
                <c:pt idx="8">
                  <c:v>#N/A</c:v>
                </c:pt>
                <c:pt idx="9">
                  <c:v>0.13</c:v>
                </c:pt>
              </c:numCache>
            </c:numRef>
          </c:val>
          <c:extLst>
            <c:ext xmlns:c16="http://schemas.microsoft.com/office/drawing/2014/chart" uri="{C3380CC4-5D6E-409C-BE32-E72D297353CC}">
              <c16:uniqueId val="{00000004-E915-432B-BA4C-591B36302E33}"/>
            </c:ext>
          </c:extLst>
        </c:ser>
        <c:ser>
          <c:idx val="5"/>
          <c:order val="5"/>
          <c:tx>
            <c:strRef>
              <c:f>[1]データシート!$A$32</c:f>
              <c:strCache>
                <c:ptCount val="1"/>
                <c:pt idx="0">
                  <c:v>岡山市介護保険費特別会計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0.33</c:v>
                </c:pt>
                <c:pt idx="2">
                  <c:v>#N/A</c:v>
                </c:pt>
                <c:pt idx="3">
                  <c:v>0.52</c:v>
                </c:pt>
                <c:pt idx="4">
                  <c:v>#N/A</c:v>
                </c:pt>
                <c:pt idx="5">
                  <c:v>0.49</c:v>
                </c:pt>
                <c:pt idx="6">
                  <c:v>#N/A</c:v>
                </c:pt>
                <c:pt idx="7">
                  <c:v>0.28000000000000003</c:v>
                </c:pt>
                <c:pt idx="8">
                  <c:v>#N/A</c:v>
                </c:pt>
                <c:pt idx="9">
                  <c:v>0.28000000000000003</c:v>
                </c:pt>
              </c:numCache>
            </c:numRef>
          </c:val>
          <c:extLst>
            <c:ext xmlns:c16="http://schemas.microsoft.com/office/drawing/2014/chart" uri="{C3380CC4-5D6E-409C-BE32-E72D297353CC}">
              <c16:uniqueId val="{00000005-E915-432B-BA4C-591B36302E33}"/>
            </c:ext>
          </c:extLst>
        </c:ser>
        <c:ser>
          <c:idx val="6"/>
          <c:order val="6"/>
          <c:tx>
            <c:strRef>
              <c:f>[1]データシート!$A$33</c:f>
              <c:strCache>
                <c:ptCount val="1"/>
                <c:pt idx="0">
                  <c:v>岡山市工業用水道事業会計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0.53</c:v>
                </c:pt>
                <c:pt idx="2">
                  <c:v>#N/A</c:v>
                </c:pt>
                <c:pt idx="3">
                  <c:v>0.52</c:v>
                </c:pt>
                <c:pt idx="4">
                  <c:v>#N/A</c:v>
                </c:pt>
                <c:pt idx="5">
                  <c:v>0.47</c:v>
                </c:pt>
                <c:pt idx="6">
                  <c:v>#N/A</c:v>
                </c:pt>
                <c:pt idx="7">
                  <c:v>0.49</c:v>
                </c:pt>
                <c:pt idx="8">
                  <c:v>#N/A</c:v>
                </c:pt>
                <c:pt idx="9">
                  <c:v>0.56999999999999995</c:v>
                </c:pt>
              </c:numCache>
            </c:numRef>
          </c:val>
          <c:extLst>
            <c:ext xmlns:c16="http://schemas.microsoft.com/office/drawing/2014/chart" uri="{C3380CC4-5D6E-409C-BE32-E72D297353CC}">
              <c16:uniqueId val="{00000006-E915-432B-BA4C-591B36302E33}"/>
            </c:ext>
          </c:extLst>
        </c:ser>
        <c:ser>
          <c:idx val="7"/>
          <c:order val="7"/>
          <c:tx>
            <c:strRef>
              <c:f>[1]データシート!$A$34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1.52</c:v>
                </c:pt>
                <c:pt idx="2">
                  <c:v>#N/A</c:v>
                </c:pt>
                <c:pt idx="3">
                  <c:v>1.6</c:v>
                </c:pt>
                <c:pt idx="4">
                  <c:v>#N/A</c:v>
                </c:pt>
                <c:pt idx="5">
                  <c:v>1.41</c:v>
                </c:pt>
                <c:pt idx="6">
                  <c:v>#N/A</c:v>
                </c:pt>
                <c:pt idx="7">
                  <c:v>1.44</c:v>
                </c:pt>
                <c:pt idx="8">
                  <c:v>#N/A</c:v>
                </c:pt>
                <c:pt idx="9">
                  <c:v>1.49</c:v>
                </c:pt>
              </c:numCache>
            </c:numRef>
          </c:val>
          <c:extLst>
            <c:ext xmlns:c16="http://schemas.microsoft.com/office/drawing/2014/chart" uri="{C3380CC4-5D6E-409C-BE32-E72D297353CC}">
              <c16:uniqueId val="{00000007-E915-432B-BA4C-591B36302E33}"/>
            </c:ext>
          </c:extLst>
        </c:ser>
        <c:ser>
          <c:idx val="8"/>
          <c:order val="8"/>
          <c:tx>
            <c:strRef>
              <c:f>[1]データシート!$A$35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7.39</c:v>
                </c:pt>
                <c:pt idx="2">
                  <c:v>#N/A</c:v>
                </c:pt>
                <c:pt idx="3">
                  <c:v>6.65</c:v>
                </c:pt>
                <c:pt idx="4">
                  <c:v>#N/A</c:v>
                </c:pt>
                <c:pt idx="5">
                  <c:v>5.49</c:v>
                </c:pt>
                <c:pt idx="6">
                  <c:v>#N/A</c:v>
                </c:pt>
                <c:pt idx="7">
                  <c:v>5.62</c:v>
                </c:pt>
                <c:pt idx="8">
                  <c:v>#N/A</c:v>
                </c:pt>
                <c:pt idx="9">
                  <c:v>5.4</c:v>
                </c:pt>
              </c:numCache>
            </c:numRef>
          </c:val>
          <c:extLst>
            <c:ext xmlns:c16="http://schemas.microsoft.com/office/drawing/2014/chart" uri="{C3380CC4-5D6E-409C-BE32-E72D297353CC}">
              <c16:uniqueId val="{00000008-E915-432B-BA4C-591B36302E3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5.05</c:v>
                </c:pt>
                <c:pt idx="2">
                  <c:v>#N/A</c:v>
                </c:pt>
                <c:pt idx="3">
                  <c:v>5.24</c:v>
                </c:pt>
                <c:pt idx="4">
                  <c:v>#N/A</c:v>
                </c:pt>
                <c:pt idx="5">
                  <c:v>4.24</c:v>
                </c:pt>
                <c:pt idx="6">
                  <c:v>#N/A</c:v>
                </c:pt>
                <c:pt idx="7">
                  <c:v>5.05</c:v>
                </c:pt>
                <c:pt idx="8">
                  <c:v>#N/A</c:v>
                </c:pt>
                <c:pt idx="9">
                  <c:v>5.44</c:v>
                </c:pt>
              </c:numCache>
            </c:numRef>
          </c:val>
          <c:extLst>
            <c:ext xmlns:c16="http://schemas.microsoft.com/office/drawing/2014/chart" uri="{C3380CC4-5D6E-409C-BE32-E72D297353CC}">
              <c16:uniqueId val="{00000009-E915-432B-BA4C-591B36302E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31182</c:v>
                </c:pt>
                <c:pt idx="5">
                  <c:v>30956</c:v>
                </c:pt>
                <c:pt idx="8">
                  <c:v>31016</c:v>
                </c:pt>
                <c:pt idx="11">
                  <c:v>30972</c:v>
                </c:pt>
                <c:pt idx="14">
                  <c:v>30697</c:v>
                </c:pt>
              </c:numCache>
            </c:numRef>
          </c:val>
          <c:extLst>
            <c:ext xmlns:c16="http://schemas.microsoft.com/office/drawing/2014/chart" uri="{C3380CC4-5D6E-409C-BE32-E72D297353CC}">
              <c16:uniqueId val="{00000000-130C-4475-AF87-0DEF44DB6B8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0C-4475-AF87-0DEF44DB6B8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3671</c:v>
                </c:pt>
                <c:pt idx="3">
                  <c:v>3328</c:v>
                </c:pt>
                <c:pt idx="6">
                  <c:v>3199</c:v>
                </c:pt>
                <c:pt idx="9">
                  <c:v>3079</c:v>
                </c:pt>
                <c:pt idx="12">
                  <c:v>1261</c:v>
                </c:pt>
              </c:numCache>
            </c:numRef>
          </c:val>
          <c:extLst>
            <c:ext xmlns:c16="http://schemas.microsoft.com/office/drawing/2014/chart" uri="{C3380CC4-5D6E-409C-BE32-E72D297353CC}">
              <c16:uniqueId val="{00000002-130C-4475-AF87-0DEF44DB6B8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152</c:v>
                </c:pt>
                <c:pt idx="3">
                  <c:v>148</c:v>
                </c:pt>
                <c:pt idx="6">
                  <c:v>145</c:v>
                </c:pt>
                <c:pt idx="9">
                  <c:v>119</c:v>
                </c:pt>
                <c:pt idx="12">
                  <c:v>27</c:v>
                </c:pt>
              </c:numCache>
            </c:numRef>
          </c:val>
          <c:extLst>
            <c:ext xmlns:c16="http://schemas.microsoft.com/office/drawing/2014/chart" uri="{C3380CC4-5D6E-409C-BE32-E72D297353CC}">
              <c16:uniqueId val="{00000003-130C-4475-AF87-0DEF44DB6B8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7192</c:v>
                </c:pt>
                <c:pt idx="3">
                  <c:v>7000</c:v>
                </c:pt>
                <c:pt idx="6">
                  <c:v>6564</c:v>
                </c:pt>
                <c:pt idx="9">
                  <c:v>6335</c:v>
                </c:pt>
                <c:pt idx="12">
                  <c:v>6001</c:v>
                </c:pt>
              </c:numCache>
            </c:numRef>
          </c:val>
          <c:extLst>
            <c:ext xmlns:c16="http://schemas.microsoft.com/office/drawing/2014/chart" uri="{C3380CC4-5D6E-409C-BE32-E72D297353CC}">
              <c16:uniqueId val="{00000004-130C-4475-AF87-0DEF44DB6B8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1697</c:v>
                </c:pt>
                <c:pt idx="3">
                  <c:v>2030</c:v>
                </c:pt>
                <c:pt idx="6">
                  <c:v>2363</c:v>
                </c:pt>
                <c:pt idx="9">
                  <c:v>2697</c:v>
                </c:pt>
                <c:pt idx="12">
                  <c:v>3030</c:v>
                </c:pt>
              </c:numCache>
            </c:numRef>
          </c:val>
          <c:extLst>
            <c:ext xmlns:c16="http://schemas.microsoft.com/office/drawing/2014/chart" uri="{C3380CC4-5D6E-409C-BE32-E72D297353CC}">
              <c16:uniqueId val="{00000005-130C-4475-AF87-0DEF44DB6B8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C-4475-AF87-0DEF44DB6B8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30356</c:v>
                </c:pt>
                <c:pt idx="3">
                  <c:v>28575</c:v>
                </c:pt>
                <c:pt idx="6">
                  <c:v>28436</c:v>
                </c:pt>
                <c:pt idx="9">
                  <c:v>29196</c:v>
                </c:pt>
                <c:pt idx="12">
                  <c:v>29175</c:v>
                </c:pt>
              </c:numCache>
            </c:numRef>
          </c:val>
          <c:extLst>
            <c:ext xmlns:c16="http://schemas.microsoft.com/office/drawing/2014/chart" uri="{C3380CC4-5D6E-409C-BE32-E72D297353CC}">
              <c16:uniqueId val="{00000007-130C-4475-AF87-0DEF44DB6B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11886</c:v>
                </c:pt>
                <c:pt idx="2">
                  <c:v>#N/A</c:v>
                </c:pt>
                <c:pt idx="3">
                  <c:v>#N/A</c:v>
                </c:pt>
                <c:pt idx="4">
                  <c:v>10125</c:v>
                </c:pt>
                <c:pt idx="5">
                  <c:v>#N/A</c:v>
                </c:pt>
                <c:pt idx="6">
                  <c:v>#N/A</c:v>
                </c:pt>
                <c:pt idx="7">
                  <c:v>9691</c:v>
                </c:pt>
                <c:pt idx="8">
                  <c:v>#N/A</c:v>
                </c:pt>
                <c:pt idx="9">
                  <c:v>#N/A</c:v>
                </c:pt>
                <c:pt idx="10">
                  <c:v>10454</c:v>
                </c:pt>
                <c:pt idx="11">
                  <c:v>#N/A</c:v>
                </c:pt>
                <c:pt idx="12">
                  <c:v>#N/A</c:v>
                </c:pt>
                <c:pt idx="13">
                  <c:v>8797</c:v>
                </c:pt>
                <c:pt idx="14">
                  <c:v>#N/A</c:v>
                </c:pt>
              </c:numCache>
            </c:numRef>
          </c:val>
          <c:smooth val="0"/>
          <c:extLst>
            <c:ext xmlns:c16="http://schemas.microsoft.com/office/drawing/2014/chart" uri="{C3380CC4-5D6E-409C-BE32-E72D297353CC}">
              <c16:uniqueId val="{00000008-130C-4475-AF87-0DEF44DB6B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342826</c:v>
                </c:pt>
                <c:pt idx="5">
                  <c:v>350565</c:v>
                </c:pt>
                <c:pt idx="8">
                  <c:v>358292</c:v>
                </c:pt>
                <c:pt idx="11">
                  <c:v>369716</c:v>
                </c:pt>
                <c:pt idx="14">
                  <c:v>376864</c:v>
                </c:pt>
              </c:numCache>
            </c:numRef>
          </c:val>
          <c:extLst>
            <c:ext xmlns:c16="http://schemas.microsoft.com/office/drawing/2014/chart" uri="{C3380CC4-5D6E-409C-BE32-E72D297353CC}">
              <c16:uniqueId val="{00000000-5655-4787-B6B8-17B4637BDC5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71341</c:v>
                </c:pt>
                <c:pt idx="5">
                  <c:v>71399</c:v>
                </c:pt>
                <c:pt idx="8">
                  <c:v>70596</c:v>
                </c:pt>
                <c:pt idx="11">
                  <c:v>67968</c:v>
                </c:pt>
                <c:pt idx="14">
                  <c:v>66858</c:v>
                </c:pt>
              </c:numCache>
            </c:numRef>
          </c:val>
          <c:extLst>
            <c:ext xmlns:c16="http://schemas.microsoft.com/office/drawing/2014/chart" uri="{C3380CC4-5D6E-409C-BE32-E72D297353CC}">
              <c16:uniqueId val="{00000001-5655-4787-B6B8-17B4637BDC5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52496</c:v>
                </c:pt>
                <c:pt idx="5">
                  <c:v>59685</c:v>
                </c:pt>
                <c:pt idx="8">
                  <c:v>70132</c:v>
                </c:pt>
                <c:pt idx="11">
                  <c:v>76383</c:v>
                </c:pt>
                <c:pt idx="14">
                  <c:v>79920</c:v>
                </c:pt>
              </c:numCache>
            </c:numRef>
          </c:val>
          <c:extLst>
            <c:ext xmlns:c16="http://schemas.microsoft.com/office/drawing/2014/chart" uri="{C3380CC4-5D6E-409C-BE32-E72D297353CC}">
              <c16:uniqueId val="{00000002-5655-4787-B6B8-17B4637BDC5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55-4787-B6B8-17B4637BDC5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55-4787-B6B8-17B4637BDC5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764</c:v>
                </c:pt>
                <c:pt idx="3">
                  <c:v>1026</c:v>
                </c:pt>
                <c:pt idx="6">
                  <c:v>1226</c:v>
                </c:pt>
                <c:pt idx="9">
                  <c:v>1433</c:v>
                </c:pt>
                <c:pt idx="12">
                  <c:v>1467</c:v>
                </c:pt>
              </c:numCache>
            </c:numRef>
          </c:val>
          <c:extLst>
            <c:ext xmlns:c16="http://schemas.microsoft.com/office/drawing/2014/chart" uri="{C3380CC4-5D6E-409C-BE32-E72D297353CC}">
              <c16:uniqueId val="{00000005-5655-4787-B6B8-17B4637BDC5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37759</c:v>
                </c:pt>
                <c:pt idx="3">
                  <c:v>37447</c:v>
                </c:pt>
                <c:pt idx="6">
                  <c:v>62247</c:v>
                </c:pt>
                <c:pt idx="9">
                  <c:v>58417</c:v>
                </c:pt>
                <c:pt idx="12">
                  <c:v>57569</c:v>
                </c:pt>
              </c:numCache>
            </c:numRef>
          </c:val>
          <c:extLst>
            <c:ext xmlns:c16="http://schemas.microsoft.com/office/drawing/2014/chart" uri="{C3380CC4-5D6E-409C-BE32-E72D297353CC}">
              <c16:uniqueId val="{00000006-5655-4787-B6B8-17B4637BDC5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571</c:v>
                </c:pt>
                <c:pt idx="3">
                  <c:v>461</c:v>
                </c:pt>
                <c:pt idx="6">
                  <c:v>338</c:v>
                </c:pt>
                <c:pt idx="9">
                  <c:v>151</c:v>
                </c:pt>
                <c:pt idx="12">
                  <c:v>149</c:v>
                </c:pt>
              </c:numCache>
            </c:numRef>
          </c:val>
          <c:extLst>
            <c:ext xmlns:c16="http://schemas.microsoft.com/office/drawing/2014/chart" uri="{C3380CC4-5D6E-409C-BE32-E72D297353CC}">
              <c16:uniqueId val="{00000007-5655-4787-B6B8-17B4637BDC5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118432</c:v>
                </c:pt>
                <c:pt idx="3">
                  <c:v>110078</c:v>
                </c:pt>
                <c:pt idx="6">
                  <c:v>106310</c:v>
                </c:pt>
                <c:pt idx="9">
                  <c:v>101405</c:v>
                </c:pt>
                <c:pt idx="12">
                  <c:v>95474</c:v>
                </c:pt>
              </c:numCache>
            </c:numRef>
          </c:val>
          <c:extLst>
            <c:ext xmlns:c16="http://schemas.microsoft.com/office/drawing/2014/chart" uri="{C3380CC4-5D6E-409C-BE32-E72D297353CC}">
              <c16:uniqueId val="{00000008-5655-4787-B6B8-17B4637BDC5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28765</c:v>
                </c:pt>
                <c:pt idx="3">
                  <c:v>24746</c:v>
                </c:pt>
                <c:pt idx="6">
                  <c:v>19697</c:v>
                </c:pt>
                <c:pt idx="9">
                  <c:v>16415</c:v>
                </c:pt>
                <c:pt idx="12">
                  <c:v>14919</c:v>
                </c:pt>
              </c:numCache>
            </c:numRef>
          </c:val>
          <c:extLst>
            <c:ext xmlns:c16="http://schemas.microsoft.com/office/drawing/2014/chart" uri="{C3380CC4-5D6E-409C-BE32-E72D297353CC}">
              <c16:uniqueId val="{00000009-5655-4787-B6B8-17B4637BDC5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319474</c:v>
                </c:pt>
                <c:pt idx="3">
                  <c:v>327125</c:v>
                </c:pt>
                <c:pt idx="6">
                  <c:v>340138</c:v>
                </c:pt>
                <c:pt idx="9">
                  <c:v>352156</c:v>
                </c:pt>
                <c:pt idx="12">
                  <c:v>352657</c:v>
                </c:pt>
              </c:numCache>
            </c:numRef>
          </c:val>
          <c:extLst>
            <c:ext xmlns:c16="http://schemas.microsoft.com/office/drawing/2014/chart" uri="{C3380CC4-5D6E-409C-BE32-E72D297353CC}">
              <c16:uniqueId val="{0000000A-5655-4787-B6B8-17B4637BDC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39101</c:v>
                </c:pt>
                <c:pt idx="2">
                  <c:v>#N/A</c:v>
                </c:pt>
                <c:pt idx="3">
                  <c:v>#N/A</c:v>
                </c:pt>
                <c:pt idx="4">
                  <c:v>19233</c:v>
                </c:pt>
                <c:pt idx="5">
                  <c:v>#N/A</c:v>
                </c:pt>
                <c:pt idx="6">
                  <c:v>#N/A</c:v>
                </c:pt>
                <c:pt idx="7">
                  <c:v>30937</c:v>
                </c:pt>
                <c:pt idx="8">
                  <c:v>#N/A</c:v>
                </c:pt>
                <c:pt idx="9">
                  <c:v>#N/A</c:v>
                </c:pt>
                <c:pt idx="10">
                  <c:v>15910</c:v>
                </c:pt>
                <c:pt idx="11">
                  <c:v>#N/A</c:v>
                </c:pt>
                <c:pt idx="12">
                  <c:v>#N/A</c:v>
                </c:pt>
                <c:pt idx="13">
                  <c:v>0</c:v>
                </c:pt>
                <c:pt idx="14">
                  <c:v>#N/A</c:v>
                </c:pt>
              </c:numCache>
            </c:numRef>
          </c:val>
          <c:smooth val="0"/>
          <c:extLst>
            <c:ext xmlns:c16="http://schemas.microsoft.com/office/drawing/2014/chart" uri="{C3380CC4-5D6E-409C-BE32-E72D297353CC}">
              <c16:uniqueId val="{0000000B-5655-4787-B6B8-17B4637BDC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19744</c:v>
                </c:pt>
                <c:pt idx="1">
                  <c:v>20050</c:v>
                </c:pt>
                <c:pt idx="2">
                  <c:v>19404</c:v>
                </c:pt>
              </c:numCache>
            </c:numRef>
          </c:val>
          <c:extLst>
            <c:ext xmlns:c16="http://schemas.microsoft.com/office/drawing/2014/chart" uri="{C3380CC4-5D6E-409C-BE32-E72D297353CC}">
              <c16:uniqueId val="{00000000-EF15-4F6B-B610-96126E576BF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1402</c:v>
                </c:pt>
                <c:pt idx="1">
                  <c:v>1412</c:v>
                </c:pt>
                <c:pt idx="2">
                  <c:v>1427</c:v>
                </c:pt>
              </c:numCache>
            </c:numRef>
          </c:val>
          <c:extLst>
            <c:ext xmlns:c16="http://schemas.microsoft.com/office/drawing/2014/chart" uri="{C3380CC4-5D6E-409C-BE32-E72D297353CC}">
              <c16:uniqueId val="{00000001-EF15-4F6B-B610-96126E576BF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28867</c:v>
                </c:pt>
                <c:pt idx="1">
                  <c:v>30152</c:v>
                </c:pt>
                <c:pt idx="2">
                  <c:v>33667</c:v>
                </c:pt>
              </c:numCache>
            </c:numRef>
          </c:val>
          <c:extLst>
            <c:ext xmlns:c16="http://schemas.microsoft.com/office/drawing/2014/chart" uri="{C3380CC4-5D6E-409C-BE32-E72D297353CC}">
              <c16:uniqueId val="{00000002-EF15-4F6B-B610-96126E576B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{CDEC4708-A524-45E4-AD83-B4FBA292534A}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F00-4162-B050-F98374D0CC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{C4E6DB56-036A-4929-B9DA-CA50D4E13723}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00-4162-B050-F98374D0CC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{1521AFA1-7109-488A-9164-6C7888A26945}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00-4162-B050-F98374D0CC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{044B2858-E31F-4FD5-B3A0-62D7CC4B33A6}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00-4162-B050-F98374D0CC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{27D31A52-C9BE-45EA-A265-3EAD2A654279}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00-4162-B050-F98374D0CC1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{E65E1522-E220-4CC3-89CF-BD1C0D37F7E6}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F00-4162-B050-F98374D0CC1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{84CC6C66-EB81-483C-B5CD-5AAA64BBDB20}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F00-4162-B050-F98374D0CC1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{1EF1ABDD-1F17-452D-8881-F3CFF2D64A09}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F00-4162-B050-F98374D0CC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{02D12C6A-91DD-41AA-ACC9-56BCCC2C638E}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F00-4162-B050-F98374D0CC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61.5</c:v>
                </c:pt>
                <c:pt idx="16">
                  <c:v>62.1</c:v>
                </c:pt>
                <c:pt idx="24">
                  <c:v>63.1</c:v>
                </c:pt>
                <c:pt idx="32">
                  <c:v>63.8</c:v>
                </c:pt>
              </c:numCache>
            </c:numRef>
          </c:xVal>
          <c:yVal>
            <c:numRef>
              <c:f>公会計指標分析・財政指標組合せ分析表!$BP$51:$DC$51</c:f>
              <c:numCache>
                <c:formatCode>#,##0.0;"▲ "#,##0.0</c:formatCode>
                <c:ptCount val="40"/>
                <c:pt idx="0">
                  <c:v>27.7</c:v>
                </c:pt>
                <c:pt idx="8">
                  <c:v>13.5</c:v>
                </c:pt>
                <c:pt idx="16">
                  <c:v>18.3</c:v>
                </c:pt>
                <c:pt idx="24">
                  <c:v>9.3000000000000007</c:v>
                </c:pt>
              </c:numCache>
            </c:numRef>
          </c:yVal>
          <c:smooth val="0"/>
          <c:extLst>
            <c:ext xmlns:c16="http://schemas.microsoft.com/office/drawing/2014/chart" uri="{C3380CC4-5D6E-409C-BE32-E72D297353CC}">
              <c16:uniqueId val="{00000009-6F00-4162-B050-F98374D0CC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{57509586-00CC-4893-8B02-E2D339392810}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F00-4162-B050-F98374D0CC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{B824BA39-A9E0-48DD-B5E7-7FDC7A574165}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00-4162-B050-F98374D0CC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{95B2B092-64D3-432C-A9E9-1359F27DAF67}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00-4162-B050-F98374D0CC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{837B8D74-6E58-492D-BAC8-3CF0FB3DF83B}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00-4162-B050-F98374D0CC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{05C5A56D-8877-48F7-A6F5-3469AA51191A}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00-4162-B050-F98374D0CC1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{A037180C-EB91-4F1B-AA27-394838CBB74F}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F00-4162-B050-F98374D0CC1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{3E886BD4-EA5A-4810-8722-F5A4A70C6BB1}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F00-4162-B050-F98374D0CC1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{48C9CA91-4BBF-4279-8802-F51F14742EE6}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F00-4162-B050-F98374D0CC1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{8CB1FE3E-133B-4F2F-9D0D-21764464E55C}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F00-4162-B050-F98374D0CC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6F00-4162-B050-F98374D0CC14}"/>
            </c:ext>
          </c:extLst>
        </c:ser>
        <c:dLbls>
          <c:showLegendKey val="0"/>
          <c:showVal val="1"/>
          <c:showCatName val="0"/>
          <c:showSerName val="0"/>
          <c:showPercent val="0"/>
          <c:showBubbleSize val="0"/>
        </c:dLbls>
        <c:axId val="46179840"/>
        <c:axId val="46181760"/>
      </c:scatterChart>
      <c:valAx>
        <c:axId val="46179840"/>
        <c:scaling>
          <c:orientation val="minMax"/>
          <c:max val="63.7"/>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{A0DC1430-FDF4-4CDB-AF6D-61C629018C3D}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7F6-44B0-A7AA-92BE32D6DC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{52CDC887-087D-4A7E-A14C-5094B421334E}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6-44B0-A7AA-92BE32D6DC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{12A1ECC6-BE23-4798-9287-2B69D070428D}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6-44B0-A7AA-92BE32D6DC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{76939061-DE4C-4457-B52C-1D0C528A705F}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6-44B0-A7AA-92BE32D6DC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{22760EA0-307B-4E16-86D9-D120C9EA864C}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6-44B0-A7AA-92BE32D6DCB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{552FCD97-9760-430C-8F90-F8C1F797E349}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7F6-44B0-A7AA-92BE32D6DCB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{5F0BCB8B-1989-4B4E-8C56-FEA20BD6362B}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7F6-44B0-A7AA-92BE32D6DCB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{9DB682C6-EAE6-4799-8F47-1B486A24770C}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7F6-44B0-A7AA-92BE32D6DCB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{AD61D7AC-462F-4100-A2D6-4BB8729BD25F}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7F6-44B0-A7AA-92BE32D6DC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8.1</c:v>
                </c:pt>
                <c:pt idx="16">
                  <c:v>7</c:v>
                </c:pt>
                <c:pt idx="24">
                  <c:v>6.3</c:v>
                </c:pt>
                <c:pt idx="32">
                  <c:v>5.6</c:v>
                </c:pt>
              </c:numCache>
            </c:numRef>
          </c:xVal>
          <c:yVal>
            <c:numRef>
              <c:f>公会計指標分析・財政指標組合せ分析表!$BP$73:$DC$73</c:f>
              <c:numCache>
                <c:formatCode>#,##0.0;"▲ "#,##0.0</c:formatCode>
                <c:ptCount val="40"/>
                <c:pt idx="0">
                  <c:v>27.7</c:v>
                </c:pt>
                <c:pt idx="8">
                  <c:v>13.5</c:v>
                </c:pt>
                <c:pt idx="16">
                  <c:v>18.3</c:v>
                </c:pt>
                <c:pt idx="24">
                  <c:v>9.3000000000000007</c:v>
                </c:pt>
              </c:numCache>
            </c:numRef>
          </c:yVal>
          <c:smooth val="0"/>
          <c:extLst>
            <c:ext xmlns:c16="http://schemas.microsoft.com/office/drawing/2014/chart" uri="{C3380CC4-5D6E-409C-BE32-E72D297353CC}">
              <c16:uniqueId val="{00000009-57F6-44B0-A7AA-92BE32D6DC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{F44DCDCE-31AB-42F6-8AD4-EAABF53F7764}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7F6-44B0-A7AA-92BE32D6DC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{096F3791-C504-473D-9289-CB21FF28108F}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6-44B0-A7AA-92BE32D6DC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{39124D76-E99C-4345-AB2A-74017FFA47D5}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6-44B0-A7AA-92BE32D6DC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{B514ADB2-3F11-466A-9FF8-47F9FB29F43D}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6-44B0-A7AA-92BE32D6DC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{33B3F4AF-965B-42D0-9EAF-B840D3A71E6D}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6-44B0-A7AA-92BE32D6DCB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{5FEA8387-9045-48E7-A464-54C59FA06CBD}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7F6-44B0-A7AA-92BE32D6DCB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{2958759F-D3E7-4E54-B6C9-DC7D39999812}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7F6-44B0-A7AA-92BE32D6DCB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{A688CFB7-8D42-44F6-A675-5775001E5AFF}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7F6-44B0-A7AA-92BE32D6DCB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{729E23B0-B3D1-46FB-9E2A-BF5253F6628F}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7F6-44B0-A7AA-92BE32D6DC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57F6-44B0-A7AA-92BE32D6DCBA}"/>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基調による地方税の増加等により、基準財政収入額が増加傾向にある一方で、社会保障関係費の増等により基準財政需要額も増加していることから、財政力指数については概ね横ばいの推移が続いており、令和元年度も同様の傾向が見られます。</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類似団体の平均値を下回って推移しており、引き続き市税収入等の増収に努め、財政力の強化を図ります。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73660</xdr:rowOff>
    </xdr:to>
    <xdr:cxnSp macro="">
      <xdr:nvCxnSpPr>
        <xdr:cNvPr id="67" name="直線コネクタ 66"/>
        <xdr:cNvCxnSpPr/>
      </xdr:nvCxnSpPr>
      <xdr:spPr>
        <a:xfrm>
          <a:off x="4114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73660</xdr:rowOff>
    </xdr:to>
    <xdr:cxnSp macro="">
      <xdr:nvCxnSpPr>
        <xdr:cNvPr id="76" name="直線コネクタ 75"/>
        <xdr:cNvCxnSpPr/>
      </xdr:nvCxnSpPr>
      <xdr:spPr>
        <a:xfrm flipV="1">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年度は、社会保障関係経費等の扶助費の増や臨時財政対策債の元金償還金等の公債費の増等により、前年度から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令和元年度は、同じく社会保障関係経費等の増による扶助費や介護保険費特別会計繰出金の増等により、前年度から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類似団体と比較しても良好な水準を維持しており、引き続き、建設事業の重点化、地方債借入額の抑制により公債費の軽減を図るなど、行財政改革に取り組み、歳出の徹底的な見直しを行います。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13909</xdr:rowOff>
    </xdr:from>
    <xdr:to>
      <xdr:col>23</xdr:col>
      <xdr:colOff>133350</xdr:colOff>
      <xdr:row>67</xdr:row>
      <xdr:rowOff>77712</xdr:rowOff>
    </xdr:to>
    <xdr:cxnSp macro="">
      <xdr:nvCxnSpPr>
        <xdr:cNvPr id="127" name="直線コネクタ 126"/>
        <xdr:cNvCxnSpPr/>
      </xdr:nvCxnSpPr>
      <xdr:spPr>
        <a:xfrm flipV="1">
          <a:off x="4953000" y="10300909"/>
          <a:ext cx="0" cy="1263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28"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29" name="直線コネクタ 128"/>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100286</xdr:rowOff>
    </xdr:from>
    <xdr:ext cx="762000" cy="259045"/>
    <xdr:sp macro="" textlink="">
      <xdr:nvSpPr>
        <xdr:cNvPr id="130" name="財政構造の弾力性最大値テキスト"/>
        <xdr:cNvSpPr txBox="1"/>
      </xdr:nvSpPr>
      <xdr:spPr>
        <a:xfrm>
          <a:off x="5041900" y="1004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13909</xdr:rowOff>
    </xdr:from>
    <xdr:to>
      <xdr:col>24</xdr:col>
      <xdr:colOff>12700</xdr:colOff>
      <xdr:row>60</xdr:row>
      <xdr:rowOff>13909</xdr:rowOff>
    </xdr:to>
    <xdr:cxnSp macro="">
      <xdr:nvCxnSpPr>
        <xdr:cNvPr id="131" name="直線コネクタ 130"/>
        <xdr:cNvCxnSpPr/>
      </xdr:nvCxnSpPr>
      <xdr:spPr>
        <a:xfrm>
          <a:off x="4864100" y="1030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139398</xdr:rowOff>
    </xdr:from>
    <xdr:to>
      <xdr:col>23</xdr:col>
      <xdr:colOff>133350</xdr:colOff>
      <xdr:row>60</xdr:row>
      <xdr:rowOff>13909</xdr:rowOff>
    </xdr:to>
    <xdr:cxnSp macro="">
      <xdr:nvCxnSpPr>
        <xdr:cNvPr id="132" name="直線コネクタ 131"/>
        <xdr:cNvCxnSpPr/>
      </xdr:nvCxnSpPr>
      <xdr:spPr>
        <a:xfrm>
          <a:off x="4114800" y="102549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65210</xdr:rowOff>
    </xdr:from>
    <xdr:ext cx="762000" cy="259045"/>
    <xdr:sp macro="" textlink="">
      <xdr:nvSpPr>
        <xdr:cNvPr id="133"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34" name="フローチャート: 判断 133"/>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81945</xdr:rowOff>
    </xdr:from>
    <xdr:to>
      <xdr:col>19</xdr:col>
      <xdr:colOff>133350</xdr:colOff>
      <xdr:row>59</xdr:row>
      <xdr:rowOff>139398</xdr:rowOff>
    </xdr:to>
    <xdr:cxnSp macro="">
      <xdr:nvCxnSpPr>
        <xdr:cNvPr id="135" name="直線コネクタ 134"/>
        <xdr:cNvCxnSpPr/>
      </xdr:nvCxnSpPr>
      <xdr:spPr>
        <a:xfrm>
          <a:off x="3225800" y="101974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6" name="フローチャート: 判断 135"/>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7" name="テキスト ボックス 136"/>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115509</xdr:rowOff>
    </xdr:from>
    <xdr:to>
      <xdr:col>15</xdr:col>
      <xdr:colOff>82550</xdr:colOff>
      <xdr:row>59</xdr:row>
      <xdr:rowOff>81945</xdr:rowOff>
    </xdr:to>
    <xdr:cxnSp macro="">
      <xdr:nvCxnSpPr>
        <xdr:cNvPr id="138" name="直線コネクタ 137"/>
        <xdr:cNvCxnSpPr/>
      </xdr:nvCxnSpPr>
      <xdr:spPr>
        <a:xfrm>
          <a:off x="2336800" y="100596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47172</xdr:rowOff>
    </xdr:from>
    <xdr:to>
      <xdr:col>15</xdr:col>
      <xdr:colOff>133350</xdr:colOff>
      <xdr:row>64</xdr:row>
      <xdr:rowOff>148772</xdr:rowOff>
    </xdr:to>
    <xdr:sp macro="" textlink="">
      <xdr:nvSpPr>
        <xdr:cNvPr id="139" name="フローチャート: 判断 138"/>
        <xdr:cNvSpPr/>
      </xdr:nvSpPr>
      <xdr:spPr>
        <a:xfrm>
          <a:off x="3175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133549</xdr:rowOff>
    </xdr:from>
    <xdr:ext cx="762000" cy="259045"/>
    <xdr:sp macro="" textlink="">
      <xdr:nvSpPr>
        <xdr:cNvPr id="140" name="テキスト ボックス 139"/>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115509</xdr:rowOff>
    </xdr:to>
    <xdr:cxnSp macro="">
      <xdr:nvCxnSpPr>
        <xdr:cNvPr id="141" name="直線コネクタ 140"/>
        <xdr:cNvCxnSpPr/>
      </xdr:nvCxnSpPr>
      <xdr:spPr>
        <a:xfrm>
          <a:off x="1447800" y="99906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2" name="フローチャート: 判断 141"/>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3" name="テキスト ボックス 142"/>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44" name="フローチャート: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45" name="テキスト ボックス 144"/>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134559</xdr:rowOff>
    </xdr:from>
    <xdr:to>
      <xdr:col>23</xdr:col>
      <xdr:colOff>184150</xdr:colOff>
      <xdr:row>60</xdr:row>
      <xdr:rowOff>64709</xdr:rowOff>
    </xdr:to>
    <xdr:sp macro="" textlink="">
      <xdr:nvSpPr>
        <xdr:cNvPr id="151" name="楕円 150"/>
        <xdr:cNvSpPr/>
      </xdr:nvSpPr>
      <xdr:spPr>
        <a:xfrm>
          <a:off x="49022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55836</xdr:rowOff>
    </xdr:from>
    <xdr:ext cx="762000" cy="259045"/>
    <xdr:sp macro="" textlink="">
      <xdr:nvSpPr>
        <xdr:cNvPr id="152" name="財政構造の弾力性該当値テキスト"/>
        <xdr:cNvSpPr txBox="1"/>
      </xdr:nvSpPr>
      <xdr:spPr>
        <a:xfrm>
          <a:off x="5041900" y="1017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88598</xdr:rowOff>
    </xdr:from>
    <xdr:to>
      <xdr:col>19</xdr:col>
      <xdr:colOff>184150</xdr:colOff>
      <xdr:row>60</xdr:row>
      <xdr:rowOff>18748</xdr:rowOff>
    </xdr:to>
    <xdr:sp macro="" textlink="">
      <xdr:nvSpPr>
        <xdr:cNvPr id="153" name="楕円 152"/>
        <xdr:cNvSpPr/>
      </xdr:nvSpPr>
      <xdr:spPr>
        <a:xfrm>
          <a:off x="4064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28925</xdr:rowOff>
    </xdr:from>
    <xdr:ext cx="736600" cy="259045"/>
    <xdr:sp macro="" textlink="">
      <xdr:nvSpPr>
        <xdr:cNvPr id="154" name="テキスト ボックス 153"/>
        <xdr:cNvSpPr txBox="1"/>
      </xdr:nvSpPr>
      <xdr:spPr>
        <a:xfrm>
          <a:off x="3733800" y="997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31145</xdr:rowOff>
    </xdr:from>
    <xdr:to>
      <xdr:col>15</xdr:col>
      <xdr:colOff>133350</xdr:colOff>
      <xdr:row>59</xdr:row>
      <xdr:rowOff>132745</xdr:rowOff>
    </xdr:to>
    <xdr:sp macro="" textlink="">
      <xdr:nvSpPr>
        <xdr:cNvPr id="155" name="楕円 154"/>
        <xdr:cNvSpPr/>
      </xdr:nvSpPr>
      <xdr:spPr>
        <a:xfrm>
          <a:off x="3175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142922</xdr:rowOff>
    </xdr:from>
    <xdr:ext cx="762000" cy="259045"/>
    <xdr:sp macro="" textlink="">
      <xdr:nvSpPr>
        <xdr:cNvPr id="156" name="テキスト ボックス 155"/>
        <xdr:cNvSpPr txBox="1"/>
      </xdr:nvSpPr>
      <xdr:spPr>
        <a:xfrm>
          <a:off x="2844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64709</xdr:rowOff>
    </xdr:from>
    <xdr:to>
      <xdr:col>11</xdr:col>
      <xdr:colOff>82550</xdr:colOff>
      <xdr:row>58</xdr:row>
      <xdr:rowOff>166309</xdr:rowOff>
    </xdr:to>
    <xdr:sp macro="" textlink="">
      <xdr:nvSpPr>
        <xdr:cNvPr id="157" name="楕円 156"/>
        <xdr:cNvSpPr/>
      </xdr:nvSpPr>
      <xdr:spPr>
        <a:xfrm>
          <a:off x="2286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5036</xdr:rowOff>
    </xdr:from>
    <xdr:ext cx="762000" cy="259045"/>
    <xdr:sp macro="" textlink="">
      <xdr:nvSpPr>
        <xdr:cNvPr id="158" name="テキスト ボックス 157"/>
        <xdr:cNvSpPr txBox="1"/>
      </xdr:nvSpPr>
      <xdr:spPr>
        <a:xfrm>
          <a:off x="1955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人件費、物件費等の人口１人当たりの金額は、毎年見直しを図り、経費の削減に努めてきた結果、類似団体平均より低く推移していましたが、平成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年７月豪雨災害による廃棄物等の処理費用の増等により平均を上回っていました。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令和元年度は、庁内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システム関係委託料の増等により金額は微増しましたが、類似団体平均と同等の水準に抑えられています。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引き続き、事業見直し等により、抑制に努めていきます。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90" name="直線コネクタ 189"/>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91"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2" name="直線コネクタ 191"/>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3"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4" name="直線コネクタ 193"/>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88368</xdr:rowOff>
    </xdr:from>
    <xdr:to>
      <xdr:col>23</xdr:col>
      <xdr:colOff>133350</xdr:colOff>
      <xdr:row>86</xdr:row>
      <xdr:rowOff>105722</xdr:rowOff>
    </xdr:to>
    <xdr:cxnSp macro="">
      <xdr:nvCxnSpPr>
        <xdr:cNvPr id="195" name="直線コネクタ 194"/>
        <xdr:cNvCxnSpPr/>
      </xdr:nvCxnSpPr>
      <xdr:spPr>
        <a:xfrm>
          <a:off x="4114800" y="14833068"/>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6" name="人件費・物件費等の状況平均値テキスト"/>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7" name="フローチャート: 判断 196"/>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30638</xdr:rowOff>
    </xdr:from>
    <xdr:to>
      <xdr:col>19</xdr:col>
      <xdr:colOff>133350</xdr:colOff>
      <xdr:row>86</xdr:row>
      <xdr:rowOff>88368</xdr:rowOff>
    </xdr:to>
    <xdr:cxnSp macro="">
      <xdr:nvCxnSpPr>
        <xdr:cNvPr id="198" name="直線コネクタ 197"/>
        <xdr:cNvCxnSpPr/>
      </xdr:nvCxnSpPr>
      <xdr:spPr>
        <a:xfrm>
          <a:off x="3225800" y="14775338"/>
          <a:ext cx="889000" cy="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9" name="フローチャート: 判断 198"/>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200" name="テキスト ボックス 199"/>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82187</xdr:rowOff>
    </xdr:from>
    <xdr:to>
      <xdr:col>15</xdr:col>
      <xdr:colOff>82550</xdr:colOff>
      <xdr:row>86</xdr:row>
      <xdr:rowOff>30638</xdr:rowOff>
    </xdr:to>
    <xdr:cxnSp macro="">
      <xdr:nvCxnSpPr>
        <xdr:cNvPr id="201" name="直線コネクタ 200"/>
        <xdr:cNvCxnSpPr/>
      </xdr:nvCxnSpPr>
      <xdr:spPr>
        <a:xfrm>
          <a:off x="2336800" y="13969637"/>
          <a:ext cx="889000" cy="8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2" name="フローチャート: 判断 201"/>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3" name="テキスト ボックス 202"/>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82187</xdr:rowOff>
    </xdr:from>
    <xdr:to>
      <xdr:col>11</xdr:col>
      <xdr:colOff>31750</xdr:colOff>
      <xdr:row>81</xdr:row>
      <xdr:rowOff>99360</xdr:rowOff>
    </xdr:to>
    <xdr:cxnSp macro="">
      <xdr:nvCxnSpPr>
        <xdr:cNvPr id="204" name="直線コネクタ 203"/>
        <xdr:cNvCxnSpPr/>
      </xdr:nvCxnSpPr>
      <xdr:spPr>
        <a:xfrm flipV="1">
          <a:off x="1447800" y="13969637"/>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5" name="フローチャート: 判断 204"/>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6" name="テキスト ボックス 205"/>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7" name="フローチャート: 判断 206"/>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8" name="テキスト ボックス 207"/>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54922</xdr:rowOff>
    </xdr:from>
    <xdr:to>
      <xdr:col>23</xdr:col>
      <xdr:colOff>184150</xdr:colOff>
      <xdr:row>86</xdr:row>
      <xdr:rowOff>156522</xdr:rowOff>
    </xdr:to>
    <xdr:sp macro="" textlink="">
      <xdr:nvSpPr>
        <xdr:cNvPr id="214" name="楕円 213"/>
        <xdr:cNvSpPr/>
      </xdr:nvSpPr>
      <xdr:spPr>
        <a:xfrm>
          <a:off x="4902200" y="14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71449</xdr:rowOff>
    </xdr:from>
    <xdr:ext cx="762000" cy="259045"/>
    <xdr:sp macro="" textlink="">
      <xdr:nvSpPr>
        <xdr:cNvPr id="215" name="人件費・物件費等の状況該当値テキスト"/>
        <xdr:cNvSpPr txBox="1"/>
      </xdr:nvSpPr>
      <xdr:spPr>
        <a:xfrm>
          <a:off x="5041900" y="1464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37568</xdr:rowOff>
    </xdr:from>
    <xdr:to>
      <xdr:col>19</xdr:col>
      <xdr:colOff>184150</xdr:colOff>
      <xdr:row>86</xdr:row>
      <xdr:rowOff>139168</xdr:rowOff>
    </xdr:to>
    <xdr:sp macro="" textlink="">
      <xdr:nvSpPr>
        <xdr:cNvPr id="216" name="楕円 215"/>
        <xdr:cNvSpPr/>
      </xdr:nvSpPr>
      <xdr:spPr>
        <a:xfrm>
          <a:off x="4064000" y="147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123945</xdr:rowOff>
    </xdr:from>
    <xdr:ext cx="736600" cy="259045"/>
    <xdr:sp macro="" textlink="">
      <xdr:nvSpPr>
        <xdr:cNvPr id="217" name="テキスト ボックス 216"/>
        <xdr:cNvSpPr txBox="1"/>
      </xdr:nvSpPr>
      <xdr:spPr>
        <a:xfrm>
          <a:off x="3733800" y="148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151288</xdr:rowOff>
    </xdr:from>
    <xdr:to>
      <xdr:col>15</xdr:col>
      <xdr:colOff>133350</xdr:colOff>
      <xdr:row>86</xdr:row>
      <xdr:rowOff>81438</xdr:rowOff>
    </xdr:to>
    <xdr:sp macro="" textlink="">
      <xdr:nvSpPr>
        <xdr:cNvPr id="218" name="楕円 217"/>
        <xdr:cNvSpPr/>
      </xdr:nvSpPr>
      <xdr:spPr>
        <a:xfrm>
          <a:off x="3175000" y="14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91615</xdr:rowOff>
    </xdr:from>
    <xdr:ext cx="762000" cy="259045"/>
    <xdr:sp macro="" textlink="">
      <xdr:nvSpPr>
        <xdr:cNvPr id="219" name="テキスト ボックス 218"/>
        <xdr:cNvSpPr txBox="1"/>
      </xdr:nvSpPr>
      <xdr:spPr>
        <a:xfrm>
          <a:off x="2844800" y="1449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31387</xdr:rowOff>
    </xdr:from>
    <xdr:to>
      <xdr:col>11</xdr:col>
      <xdr:colOff>82550</xdr:colOff>
      <xdr:row>81</xdr:row>
      <xdr:rowOff>132987</xdr:rowOff>
    </xdr:to>
    <xdr:sp macro="" textlink="">
      <xdr:nvSpPr>
        <xdr:cNvPr id="220" name="楕円 219"/>
        <xdr:cNvSpPr/>
      </xdr:nvSpPr>
      <xdr:spPr>
        <a:xfrm>
          <a:off x="22860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143164</xdr:rowOff>
    </xdr:from>
    <xdr:ext cx="762000" cy="259045"/>
    <xdr:sp macro="" textlink="">
      <xdr:nvSpPr>
        <xdr:cNvPr id="221" name="テキスト ボックス 220"/>
        <xdr:cNvSpPr txBox="1"/>
      </xdr:nvSpPr>
      <xdr:spPr>
        <a:xfrm>
          <a:off x="1955800" y="1368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48560</xdr:rowOff>
    </xdr:from>
    <xdr:to>
      <xdr:col>7</xdr:col>
      <xdr:colOff>31750</xdr:colOff>
      <xdr:row>81</xdr:row>
      <xdr:rowOff>150160</xdr:rowOff>
    </xdr:to>
    <xdr:sp macro="" textlink="">
      <xdr:nvSpPr>
        <xdr:cNvPr id="222" name="楕円 221"/>
        <xdr:cNvSpPr/>
      </xdr:nvSpPr>
      <xdr:spPr>
        <a:xfrm>
          <a:off x="1397000" y="139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160337</xdr:rowOff>
    </xdr:from>
    <xdr:ext cx="762000" cy="259045"/>
    <xdr:sp macro="" textlink="">
      <xdr:nvSpPr>
        <xdr:cNvPr id="223" name="テキスト ボックス 222"/>
        <xdr:cNvSpPr txBox="1"/>
      </xdr:nvSpPr>
      <xdr:spPr>
        <a:xfrm>
          <a:off x="1066800" y="137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令和元年度（令和２年４月１日時点）のラスパイレス指数は、前年度の数値と変動はありませんでした。上昇要因として給与制度の総合見直しに伴う経過措置によるものが、低下要因として月例給の改定がなかったことが挙げられま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2" name="直線コネクタ 251"/>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5"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6" name="直線コネクタ 255"/>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7" name="直線コネクタ 256"/>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41275</xdr:rowOff>
    </xdr:to>
    <xdr:cxnSp macro="">
      <xdr:nvCxnSpPr>
        <xdr:cNvPr id="260" name="直線コネクタ 259"/>
        <xdr:cNvCxnSpPr/>
      </xdr:nvCxnSpPr>
      <xdr:spPr>
        <a:xfrm flipV="1">
          <a:off x="15290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41275</xdr:rowOff>
    </xdr:to>
    <xdr:cxnSp macro="">
      <xdr:nvCxnSpPr>
        <xdr:cNvPr id="263" name="直線コネクタ 262"/>
        <xdr:cNvCxnSpPr/>
      </xdr:nvCxnSpPr>
      <xdr:spPr>
        <a:xfrm>
          <a:off x="14401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4" name="フローチャート: 判断 263"/>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5" name="テキスト ボックス 264"/>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87</xdr:row>
      <xdr:rowOff>91016</xdr:rowOff>
    </xdr:to>
    <xdr:cxnSp macro="">
      <xdr:nvCxnSpPr>
        <xdr:cNvPr id="266" name="直線コネクタ 265"/>
        <xdr:cNvCxnSpPr/>
      </xdr:nvCxnSpPr>
      <xdr:spPr>
        <a:xfrm flipV="1">
          <a:off x="13512800" y="147859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9" name="フローチャート: 判断 268"/>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0" name="テキスト ボックス 269"/>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9" name="テキスト ボックス 278"/>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「定員管理の方針」（平成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年度）に基づき、施策の重要度・優先度等を勘案しながら、行政の合理化・能率化を図りつつ、適正な定員管理に取り組んできました。引き続き、適正な定員管理に取り組んでいきます。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3" name="直線コネクタ 312"/>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4" name="定員管理の状況最小値テキスト"/>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5" name="直線コネクタ 314"/>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6" name="定員管理の状況最大値テキスト"/>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7" name="直線コネクタ 316"/>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155067</xdr:rowOff>
    </xdr:from>
    <xdr:to>
      <xdr:col>81</xdr:col>
      <xdr:colOff>44450</xdr:colOff>
      <xdr:row>65</xdr:row>
      <xdr:rowOff>159893</xdr:rowOff>
    </xdr:to>
    <xdr:cxnSp macro="">
      <xdr:nvCxnSpPr>
        <xdr:cNvPr id="318" name="直線コネクタ 317"/>
        <xdr:cNvCxnSpPr/>
      </xdr:nvCxnSpPr>
      <xdr:spPr>
        <a:xfrm flipV="1">
          <a:off x="16179800" y="1129931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9" name="定員管理の状況平均値テキスト"/>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20" name="フローチャート: 判断 319"/>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145415</xdr:rowOff>
    </xdr:from>
    <xdr:to>
      <xdr:col>77</xdr:col>
      <xdr:colOff>44450</xdr:colOff>
      <xdr:row>65</xdr:row>
      <xdr:rowOff>159893</xdr:rowOff>
    </xdr:to>
    <xdr:cxnSp macro="">
      <xdr:nvCxnSpPr>
        <xdr:cNvPr id="321" name="直線コネクタ 320"/>
        <xdr:cNvCxnSpPr/>
      </xdr:nvCxnSpPr>
      <xdr:spPr>
        <a:xfrm>
          <a:off x="15290800" y="112896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2" name="フローチャート: 判断 321"/>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3" name="テキスト ボックス 322"/>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145415</xdr:rowOff>
    </xdr:from>
    <xdr:to>
      <xdr:col>72</xdr:col>
      <xdr:colOff>203200</xdr:colOff>
      <xdr:row>65</xdr:row>
      <xdr:rowOff>147828</xdr:rowOff>
    </xdr:to>
    <xdr:cxnSp macro="">
      <xdr:nvCxnSpPr>
        <xdr:cNvPr id="324" name="直線コネクタ 323"/>
        <xdr:cNvCxnSpPr/>
      </xdr:nvCxnSpPr>
      <xdr:spPr>
        <a:xfrm flipV="1">
          <a:off x="14401800" y="112896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5" name="フローチャート: 判断 324"/>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6" name="テキスト ボックス 325"/>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114808</xdr:rowOff>
    </xdr:from>
    <xdr:to>
      <xdr:col>68</xdr:col>
      <xdr:colOff>152400</xdr:colOff>
      <xdr:row>65</xdr:row>
      <xdr:rowOff>147828</xdr:rowOff>
    </xdr:to>
    <xdr:cxnSp macro="">
      <xdr:nvCxnSpPr>
        <xdr:cNvPr id="327" name="直線コネクタ 326"/>
        <xdr:cNvCxnSpPr/>
      </xdr:nvCxnSpPr>
      <xdr:spPr>
        <a:xfrm>
          <a:off x="13512800" y="10230358"/>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8" name="フローチャート: 判断 327"/>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9" name="テキスト ボックス 328"/>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30" name="フローチャート: 判断 329"/>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31" name="テキスト ボックス 330"/>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104267</xdr:rowOff>
    </xdr:from>
    <xdr:to>
      <xdr:col>81</xdr:col>
      <xdr:colOff>95250</xdr:colOff>
      <xdr:row>66</xdr:row>
      <xdr:rowOff>34417</xdr:rowOff>
    </xdr:to>
    <xdr:sp macro="" textlink="">
      <xdr:nvSpPr>
        <xdr:cNvPr id="337" name="楕円 336"/>
        <xdr:cNvSpPr/>
      </xdr:nvSpPr>
      <xdr:spPr>
        <a:xfrm>
          <a:off x="169672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76344</xdr:rowOff>
    </xdr:from>
    <xdr:ext cx="762000" cy="259045"/>
    <xdr:sp macro="" textlink="">
      <xdr:nvSpPr>
        <xdr:cNvPr id="338" name="定員管理の状況該当値テキスト"/>
        <xdr:cNvSpPr txBox="1"/>
      </xdr:nvSpPr>
      <xdr:spPr>
        <a:xfrm>
          <a:off x="17106900" y="1122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109093</xdr:rowOff>
    </xdr:from>
    <xdr:to>
      <xdr:col>77</xdr:col>
      <xdr:colOff>95250</xdr:colOff>
      <xdr:row>66</xdr:row>
      <xdr:rowOff>39243</xdr:rowOff>
    </xdr:to>
    <xdr:sp macro="" textlink="">
      <xdr:nvSpPr>
        <xdr:cNvPr id="339" name="楕円 338"/>
        <xdr:cNvSpPr/>
      </xdr:nvSpPr>
      <xdr:spPr>
        <a:xfrm>
          <a:off x="16129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24020</xdr:rowOff>
    </xdr:from>
    <xdr:ext cx="736600" cy="259045"/>
    <xdr:sp macro="" textlink="">
      <xdr:nvSpPr>
        <xdr:cNvPr id="340" name="テキスト ボックス 339"/>
        <xdr:cNvSpPr txBox="1"/>
      </xdr:nvSpPr>
      <xdr:spPr>
        <a:xfrm>
          <a:off x="15798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94615</xdr:rowOff>
    </xdr:from>
    <xdr:to>
      <xdr:col>73</xdr:col>
      <xdr:colOff>44450</xdr:colOff>
      <xdr:row>66</xdr:row>
      <xdr:rowOff>24765</xdr:rowOff>
    </xdr:to>
    <xdr:sp macro="" textlink="">
      <xdr:nvSpPr>
        <xdr:cNvPr id="341" name="楕円 340"/>
        <xdr:cNvSpPr/>
      </xdr:nvSpPr>
      <xdr:spPr>
        <a:xfrm>
          <a:off x="15240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9542</xdr:rowOff>
    </xdr:from>
    <xdr:ext cx="762000" cy="259045"/>
    <xdr:sp macro="" textlink="">
      <xdr:nvSpPr>
        <xdr:cNvPr id="342" name="テキスト ボックス 341"/>
        <xdr:cNvSpPr txBox="1"/>
      </xdr:nvSpPr>
      <xdr:spPr>
        <a:xfrm>
          <a:off x="14909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97028</xdr:rowOff>
    </xdr:from>
    <xdr:to>
      <xdr:col>68</xdr:col>
      <xdr:colOff>203200</xdr:colOff>
      <xdr:row>66</xdr:row>
      <xdr:rowOff>27178</xdr:rowOff>
    </xdr:to>
    <xdr:sp macro="" textlink="">
      <xdr:nvSpPr>
        <xdr:cNvPr id="343" name="楕円 342"/>
        <xdr:cNvSpPr/>
      </xdr:nvSpPr>
      <xdr:spPr>
        <a:xfrm>
          <a:off x="14351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11955</xdr:rowOff>
    </xdr:from>
    <xdr:ext cx="762000" cy="259045"/>
    <xdr:sp macro="" textlink="">
      <xdr:nvSpPr>
        <xdr:cNvPr id="344" name="テキスト ボックス 343"/>
        <xdr:cNvSpPr txBox="1"/>
      </xdr:nvSpPr>
      <xdr:spPr>
        <a:xfrm>
          <a:off x="14020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64008</xdr:rowOff>
    </xdr:from>
    <xdr:to>
      <xdr:col>64</xdr:col>
      <xdr:colOff>152400</xdr:colOff>
      <xdr:row>59</xdr:row>
      <xdr:rowOff>165608</xdr:rowOff>
    </xdr:to>
    <xdr:sp macro="" textlink="">
      <xdr:nvSpPr>
        <xdr:cNvPr id="345" name="楕円 344"/>
        <xdr:cNvSpPr/>
      </xdr:nvSpPr>
      <xdr:spPr>
        <a:xfrm>
          <a:off x="13462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150385</xdr:rowOff>
    </xdr:from>
    <xdr:ext cx="762000" cy="259045"/>
    <xdr:sp macro="" textlink="">
      <xdr:nvSpPr>
        <xdr:cNvPr id="346" name="テキスト ボックス 345"/>
        <xdr:cNvSpPr txBox="1"/>
      </xdr:nvSpPr>
      <xdr:spPr>
        <a:xfrm>
          <a:off x="131318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借入抑制による地方債償還額の減、道路事業に係る県債償還負担金の減により、実質公債費比率は改善傾向にあります。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地方債償還額が平成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年度に比べ増加しましたが、下水道事業会計への繰出金の減などにより、単年度の指標も平成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年度に比べ改善しています。類似団体平均を下回っており、引き続き、建設事業の重点化や進度調整により、地方債借入額を抑制し、健全な実質公債費比率の維持に努めています。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6" name="直線コネクタ 375"/>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9"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0" name="直線コネクタ 379"/>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14111</xdr:rowOff>
    </xdr:from>
    <xdr:to>
      <xdr:col>81</xdr:col>
      <xdr:colOff>44450</xdr:colOff>
      <xdr:row>38</xdr:row>
      <xdr:rowOff>107950</xdr:rowOff>
    </xdr:to>
    <xdr:cxnSp macro="">
      <xdr:nvCxnSpPr>
        <xdr:cNvPr id="381" name="直線コネクタ 380"/>
        <xdr:cNvCxnSpPr/>
      </xdr:nvCxnSpPr>
      <xdr:spPr>
        <a:xfrm flipV="1">
          <a:off x="16179800" y="65292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2" name="公債費負担の状況平均値テキスト"/>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3" name="フローチャート: 判断 382"/>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30339</xdr:rowOff>
    </xdr:to>
    <xdr:cxnSp macro="">
      <xdr:nvCxnSpPr>
        <xdr:cNvPr id="384" name="直線コネクタ 383"/>
        <xdr:cNvCxnSpPr/>
      </xdr:nvCxnSpPr>
      <xdr:spPr>
        <a:xfrm flipV="1">
          <a:off x="15290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5" name="フローチャート: 判断 384"/>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6" name="テキスト ボックス 385"/>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30339</xdr:rowOff>
    </xdr:from>
    <xdr:to>
      <xdr:col>72</xdr:col>
      <xdr:colOff>203200</xdr:colOff>
      <xdr:row>40</xdr:row>
      <xdr:rowOff>6350</xdr:rowOff>
    </xdr:to>
    <xdr:cxnSp macro="">
      <xdr:nvCxnSpPr>
        <xdr:cNvPr id="387" name="直線コネクタ 386"/>
        <xdr:cNvCxnSpPr/>
      </xdr:nvCxnSpPr>
      <xdr:spPr>
        <a:xfrm flipV="1">
          <a:off x="14401800" y="671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41</xdr:row>
      <xdr:rowOff>22578</xdr:rowOff>
    </xdr:to>
    <xdr:cxnSp macro="">
      <xdr:nvCxnSpPr>
        <xdr:cNvPr id="390" name="直線コネクタ 389"/>
        <xdr:cNvCxnSpPr/>
      </xdr:nvCxnSpPr>
      <xdr:spPr>
        <a:xfrm flipV="1">
          <a:off x="13512800" y="68643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1" name="フローチャート: 判断 390"/>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2" name="テキスト ボックス 391"/>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3" name="フローチャート: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4" name="テキスト ボックス 39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134761</xdr:rowOff>
    </xdr:from>
    <xdr:to>
      <xdr:col>81</xdr:col>
      <xdr:colOff>95250</xdr:colOff>
      <xdr:row>38</xdr:row>
      <xdr:rowOff>64911</xdr:rowOff>
    </xdr:to>
    <xdr:sp macro="" textlink="">
      <xdr:nvSpPr>
        <xdr:cNvPr id="400" name="楕円 399"/>
        <xdr:cNvSpPr/>
      </xdr:nvSpPr>
      <xdr:spPr>
        <a:xfrm>
          <a:off x="16967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151288</xdr:rowOff>
    </xdr:from>
    <xdr:ext cx="762000" cy="259045"/>
    <xdr:sp macro="" textlink="">
      <xdr:nvSpPr>
        <xdr:cNvPr id="401" name="公債費負担の状況該当値テキスト"/>
        <xdr:cNvSpPr txBox="1"/>
      </xdr:nvSpPr>
      <xdr:spPr>
        <a:xfrm>
          <a:off x="17106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2" name="楕円 401"/>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3" name="テキスト ボックス 402"/>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150989</xdr:rowOff>
    </xdr:from>
    <xdr:to>
      <xdr:col>73</xdr:col>
      <xdr:colOff>44450</xdr:colOff>
      <xdr:row>39</xdr:row>
      <xdr:rowOff>81139</xdr:rowOff>
    </xdr:to>
    <xdr:sp macro="" textlink="">
      <xdr:nvSpPr>
        <xdr:cNvPr id="404" name="楕円 403"/>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91316</xdr:rowOff>
    </xdr:from>
    <xdr:ext cx="762000" cy="259045"/>
    <xdr:sp macro="" textlink="">
      <xdr:nvSpPr>
        <xdr:cNvPr id="405" name="テキスト ボックス 404"/>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6" name="楕円 405"/>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7" name="テキスト ボックス 406"/>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143228</xdr:rowOff>
    </xdr:from>
    <xdr:to>
      <xdr:col>64</xdr:col>
      <xdr:colOff>152400</xdr:colOff>
      <xdr:row>41</xdr:row>
      <xdr:rowOff>73378</xdr:rowOff>
    </xdr:to>
    <xdr:sp macro="" textlink="">
      <xdr:nvSpPr>
        <xdr:cNvPr id="408" name="楕円 407"/>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83555</xdr:rowOff>
    </xdr:from>
    <xdr:ext cx="762000" cy="259045"/>
    <xdr:sp macro="" textlink="">
      <xdr:nvSpPr>
        <xdr:cNvPr id="409" name="テキスト ボックス 408"/>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年度以降、交付税全額算入分を除いた地方債借入額と償還額の差し引きはマイナスを維持しており、平成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年度は地方債残高の減や、職員数の削減による退職手当支給予定額の減により、改善傾向にありました。平成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年度は県費負担教職員の権限移譲に伴う退職手当支給予定額の増等により上昇しましたが、平成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支給水準の引下げによる退職手当支給見込額の減等により再び低下しました。そして令和元年度には、下水道事業債の残高減少等により、将来負担額が減少し、充当可能財源が将来負担額を上回りまし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8" name="直線コネクタ 437"/>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9"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0" name="直線コネクタ 439"/>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45170</xdr:rowOff>
    </xdr:from>
    <xdr:to>
      <xdr:col>77</xdr:col>
      <xdr:colOff>44450</xdr:colOff>
      <xdr:row>14</xdr:row>
      <xdr:rowOff>117560</xdr:rowOff>
    </xdr:to>
    <xdr:cxnSp macro="">
      <xdr:nvCxnSpPr>
        <xdr:cNvPr id="443" name="直線コネクタ 442"/>
        <xdr:cNvCxnSpPr/>
      </xdr:nvCxnSpPr>
      <xdr:spPr>
        <a:xfrm flipV="1">
          <a:off x="15290800" y="2445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4" name="将来負担の状況平均値テキスト"/>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5" name="フローチャート: 判断 444"/>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78952</xdr:rowOff>
    </xdr:from>
    <xdr:to>
      <xdr:col>72</xdr:col>
      <xdr:colOff>203200</xdr:colOff>
      <xdr:row>14</xdr:row>
      <xdr:rowOff>117560</xdr:rowOff>
    </xdr:to>
    <xdr:cxnSp macro="">
      <xdr:nvCxnSpPr>
        <xdr:cNvPr id="446" name="直線コネクタ 445"/>
        <xdr:cNvCxnSpPr/>
      </xdr:nvCxnSpPr>
      <xdr:spPr>
        <a:xfrm>
          <a:off x="14401800" y="2479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7" name="フローチャート: 判断 446"/>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8" name="テキスト ボックス 447"/>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15</xdr:row>
      <xdr:rowOff>21717</xdr:rowOff>
    </xdr:to>
    <xdr:cxnSp macro="">
      <xdr:nvCxnSpPr>
        <xdr:cNvPr id="449" name="直線コネクタ 448"/>
        <xdr:cNvCxnSpPr/>
      </xdr:nvCxnSpPr>
      <xdr:spPr>
        <a:xfrm flipV="1">
          <a:off x="13512800" y="2479252"/>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0" name="フローチャート: 判断 449"/>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51" name="テキスト ボックス 450"/>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164380</xdr:rowOff>
    </xdr:from>
    <xdr:to>
      <xdr:col>68</xdr:col>
      <xdr:colOff>203200</xdr:colOff>
      <xdr:row>19</xdr:row>
      <xdr:rowOff>94530</xdr:rowOff>
    </xdr:to>
    <xdr:sp macro="" textlink="">
      <xdr:nvSpPr>
        <xdr:cNvPr id="452" name="フローチャート: 判断 451"/>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3" name="テキスト ボックス 452"/>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4" name="フローチャート: 判断 453"/>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5" name="テキスト ボックス 454"/>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165820</xdr:rowOff>
    </xdr:from>
    <xdr:to>
      <xdr:col>77</xdr:col>
      <xdr:colOff>95250</xdr:colOff>
      <xdr:row>14</xdr:row>
      <xdr:rowOff>95970</xdr:rowOff>
    </xdr:to>
    <xdr:sp macro="" textlink="">
      <xdr:nvSpPr>
        <xdr:cNvPr id="461" name="楕円 460"/>
        <xdr:cNvSpPr/>
      </xdr:nvSpPr>
      <xdr:spPr>
        <a:xfrm>
          <a:off x="16129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106147</xdr:rowOff>
    </xdr:from>
    <xdr:ext cx="736600" cy="259045"/>
    <xdr:sp macro="" textlink="">
      <xdr:nvSpPr>
        <xdr:cNvPr id="462" name="テキスト ボックス 461"/>
        <xdr:cNvSpPr txBox="1"/>
      </xdr:nvSpPr>
      <xdr:spPr>
        <a:xfrm>
          <a:off x="15798800" y="2163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66760</xdr:rowOff>
    </xdr:from>
    <xdr:to>
      <xdr:col>73</xdr:col>
      <xdr:colOff>44450</xdr:colOff>
      <xdr:row>14</xdr:row>
      <xdr:rowOff>168360</xdr:rowOff>
    </xdr:to>
    <xdr:sp macro="" textlink="">
      <xdr:nvSpPr>
        <xdr:cNvPr id="463" name="楕円 462"/>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7087</xdr:rowOff>
    </xdr:from>
    <xdr:ext cx="762000" cy="259045"/>
    <xdr:sp macro="" textlink="">
      <xdr:nvSpPr>
        <xdr:cNvPr id="464" name="テキスト ボックス 463"/>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28152</xdr:rowOff>
    </xdr:from>
    <xdr:to>
      <xdr:col>68</xdr:col>
      <xdr:colOff>203200</xdr:colOff>
      <xdr:row>14</xdr:row>
      <xdr:rowOff>129752</xdr:rowOff>
    </xdr:to>
    <xdr:sp macro="" textlink="">
      <xdr:nvSpPr>
        <xdr:cNvPr id="465" name="楕円 464"/>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139929</xdr:rowOff>
    </xdr:from>
    <xdr:ext cx="762000" cy="259045"/>
    <xdr:sp macro="" textlink="">
      <xdr:nvSpPr>
        <xdr:cNvPr id="466" name="テキスト ボックス 465"/>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142367</xdr:rowOff>
    </xdr:from>
    <xdr:to>
      <xdr:col>64</xdr:col>
      <xdr:colOff>152400</xdr:colOff>
      <xdr:row>15</xdr:row>
      <xdr:rowOff>72517</xdr:rowOff>
    </xdr:to>
    <xdr:sp macro="" textlink="">
      <xdr:nvSpPr>
        <xdr:cNvPr id="467" name="楕円 466"/>
        <xdr:cNvSpPr/>
      </xdr:nvSpPr>
      <xdr:spPr>
        <a:xfrm>
          <a:off x="13462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82694</xdr:rowOff>
    </xdr:from>
    <xdr:ext cx="762000" cy="259045"/>
    <xdr:sp macro="" textlink="">
      <xdr:nvSpPr>
        <xdr:cNvPr id="468" name="テキスト ボックス 467"/>
        <xdr:cNvSpPr txBox="1"/>
      </xdr:nvSpPr>
      <xdr:spPr>
        <a:xfrm>
          <a:off x="13131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年度から県費負担教職員の権限移譲に伴い大きく増加していますが、その後はほぼ横ばいで推移しています。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44450</xdr:rowOff>
    </xdr:from>
    <xdr:to>
      <xdr:col>24</xdr:col>
      <xdr:colOff>25400</xdr:colOff>
      <xdr:row>39</xdr:row>
      <xdr:rowOff>69850</xdr:rowOff>
    </xdr:to>
    <xdr:cxnSp macro="">
      <xdr:nvCxnSpPr>
        <xdr:cNvPr id="66" name="直線コネクタ 65"/>
        <xdr:cNvCxnSpPr/>
      </xdr:nvCxnSpPr>
      <xdr:spPr>
        <a:xfrm flipV="1">
          <a:off x="3987800" y="673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107950</xdr:rowOff>
    </xdr:to>
    <xdr:cxnSp macro="">
      <xdr:nvCxnSpPr>
        <xdr:cNvPr id="69" name="直線コネクタ 68"/>
        <xdr:cNvCxnSpPr/>
      </xdr:nvCxnSpPr>
      <xdr:spPr>
        <a:xfrm flipV="1">
          <a:off x="3098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19050</xdr:rowOff>
    </xdr:from>
    <xdr:to>
      <xdr:col>15</xdr:col>
      <xdr:colOff>98425</xdr:colOff>
      <xdr:row>39</xdr:row>
      <xdr:rowOff>107950</xdr:rowOff>
    </xdr:to>
    <xdr:cxnSp macro="">
      <xdr:nvCxnSpPr>
        <xdr:cNvPr id="72" name="直線コネクタ 71"/>
        <xdr:cNvCxnSpPr/>
      </xdr:nvCxnSpPr>
      <xdr:spPr>
        <a:xfrm>
          <a:off x="2209800" y="56769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152400</xdr:rowOff>
    </xdr:from>
    <xdr:to>
      <xdr:col>11</xdr:col>
      <xdr:colOff>9525</xdr:colOff>
      <xdr:row>33</xdr:row>
      <xdr:rowOff>19050</xdr:rowOff>
    </xdr:to>
    <xdr:cxnSp macro="">
      <xdr:nvCxnSpPr>
        <xdr:cNvPr id="75" name="直線コネクタ 74"/>
        <xdr:cNvCxnSpPr/>
      </xdr:nvCxnSpPr>
      <xdr:spPr>
        <a:xfrm>
          <a:off x="1320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165100</xdr:rowOff>
    </xdr:from>
    <xdr:to>
      <xdr:col>24</xdr:col>
      <xdr:colOff>76200</xdr:colOff>
      <xdr:row>39</xdr:row>
      <xdr:rowOff>95250</xdr:rowOff>
    </xdr:to>
    <xdr:sp macro="" textlink="">
      <xdr:nvSpPr>
        <xdr:cNvPr id="85" name="楕円 84"/>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139700</xdr:rowOff>
    </xdr:from>
    <xdr:to>
      <xdr:col>11</xdr:col>
      <xdr:colOff>60325</xdr:colOff>
      <xdr:row>33</xdr:row>
      <xdr:rowOff>69850</xdr:rowOff>
    </xdr:to>
    <xdr:sp macro="" textlink="">
      <xdr:nvSpPr>
        <xdr:cNvPr id="91" name="楕円 90"/>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101600</xdr:rowOff>
    </xdr:from>
    <xdr:to>
      <xdr:col>6</xdr:col>
      <xdr:colOff>171450</xdr:colOff>
      <xdr:row>33</xdr:row>
      <xdr:rowOff>31750</xdr:rowOff>
    </xdr:to>
    <xdr:sp macro="" textlink="">
      <xdr:nvSpPr>
        <xdr:cNvPr id="93" name="楕円 92"/>
        <xdr:cNvSpPr/>
      </xdr:nvSpPr>
      <xdr:spPr>
        <a:xfrm>
          <a:off x="1270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百万円の増となっています。庁内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システム関係委託料や、可燃ごみ焼却炉運営委託料の増等が主な要因です。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ポイント下回っており、引き続き業務の見直しや効率化等により、経費の節減を図っていきます。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76200</xdr:rowOff>
    </xdr:to>
    <xdr:cxnSp macro="">
      <xdr:nvCxnSpPr>
        <xdr:cNvPr id="127" name="直線コネクタ 126"/>
        <xdr:cNvCxnSpPr/>
      </xdr:nvCxnSpPr>
      <xdr:spPr>
        <a:xfrm>
          <a:off x="15671800" y="280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88900</xdr:rowOff>
    </xdr:to>
    <xdr:cxnSp macro="">
      <xdr:nvCxnSpPr>
        <xdr:cNvPr id="130" name="直線コネクタ 129"/>
        <xdr:cNvCxnSpPr/>
      </xdr:nvCxnSpPr>
      <xdr:spPr>
        <a:xfrm flipV="1">
          <a:off x="14782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133350</xdr:rowOff>
    </xdr:to>
    <xdr:cxnSp macro="">
      <xdr:nvCxnSpPr>
        <xdr:cNvPr id="133" name="直線コネクタ 132"/>
        <xdr:cNvCxnSpPr/>
      </xdr:nvCxnSpPr>
      <xdr:spPr>
        <a:xfrm flipV="1">
          <a:off x="13893800" y="2832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133350</xdr:rowOff>
    </xdr:to>
    <xdr:cxnSp macro="">
      <xdr:nvCxnSpPr>
        <xdr:cNvPr id="136" name="直線コネクタ 135"/>
        <xdr:cNvCxnSpPr/>
      </xdr:nvCxnSpPr>
      <xdr:spPr>
        <a:xfrm>
          <a:off x="13004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年度以降増加傾向にあり、要因としては障害者総合支援法による訓練等給付費や、施設型給付費、介護給付費の増等が挙げられます。令和元年度も同様の傾向にあり、前年度比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159657</xdr:rowOff>
    </xdr:to>
    <xdr:cxnSp macro="">
      <xdr:nvCxnSpPr>
        <xdr:cNvPr id="190" name="直線コネクタ 189"/>
        <xdr:cNvCxnSpPr/>
      </xdr:nvCxnSpPr>
      <xdr:spPr>
        <a:xfrm>
          <a:off x="3987800" y="96792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78015</xdr:rowOff>
    </xdr:to>
    <xdr:cxnSp macro="">
      <xdr:nvCxnSpPr>
        <xdr:cNvPr id="193" name="直線コネクタ 192"/>
        <xdr:cNvCxnSpPr/>
      </xdr:nvCxnSpPr>
      <xdr:spPr>
        <a:xfrm>
          <a:off x="3098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159657</xdr:rowOff>
    </xdr:to>
    <xdr:cxnSp macro="">
      <xdr:nvCxnSpPr>
        <xdr:cNvPr id="196" name="直線コネクタ 195"/>
        <xdr:cNvCxnSpPr/>
      </xdr:nvCxnSpPr>
      <xdr:spPr>
        <a:xfrm flipV="1">
          <a:off x="2209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159657</xdr:rowOff>
    </xdr:to>
    <xdr:cxnSp macro="">
      <xdr:nvCxnSpPr>
        <xdr:cNvPr id="199" name="直線コネクタ 198"/>
        <xdr:cNvCxnSpPr/>
      </xdr:nvCxnSpPr>
      <xdr:spPr>
        <a:xfrm>
          <a:off x="1320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9" name="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125384</xdr:rowOff>
    </xdr:from>
    <xdr:ext cx="762000" cy="259045"/>
    <xdr:sp macro="" textlink="">
      <xdr:nvSpPr>
        <xdr:cNvPr id="210" name="扶助費該当値テキスト"/>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3" name="楕円 212"/>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4" name="テキスト ボックス 213"/>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5" name="楕円 214"/>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16" name="テキスト ボックス 215"/>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これは、介護保険費特別会計や国民健康保険費特別会計への繰出金の増や、療養給付費負担金の増等によるものです。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過去の増要因としては、国民健康保険事業繰出金の増（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）、後期高齢者医療繰出金の増（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）、後期高齢者医療広域連合繰出金の増（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）等が挙げられます。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69850</xdr:rowOff>
    </xdr:to>
    <xdr:cxnSp macro="">
      <xdr:nvCxnSpPr>
        <xdr:cNvPr id="251" name="直線コネクタ 250"/>
        <xdr:cNvCxnSpPr/>
      </xdr:nvCxnSpPr>
      <xdr:spPr>
        <a:xfrm>
          <a:off x="15671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31750</xdr:rowOff>
    </xdr:to>
    <xdr:cxnSp macro="">
      <xdr:nvCxnSpPr>
        <xdr:cNvPr id="254" name="直線コネクタ 253"/>
        <xdr:cNvCxnSpPr/>
      </xdr:nvCxnSpPr>
      <xdr:spPr>
        <a:xfrm>
          <a:off x="14782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88900</xdr:rowOff>
    </xdr:to>
    <xdr:cxnSp macro="">
      <xdr:nvCxnSpPr>
        <xdr:cNvPr id="257" name="直線コネクタ 256"/>
        <xdr:cNvCxnSpPr/>
      </xdr:nvCxnSpPr>
      <xdr:spPr>
        <a:xfrm flipV="1">
          <a:off x="13893800" y="9613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88900</xdr:rowOff>
    </xdr:to>
    <xdr:cxnSp macro="">
      <xdr:nvCxnSpPr>
        <xdr:cNvPr id="260" name="直線コネクタ 259"/>
        <xdr:cNvCxnSpPr/>
      </xdr:nvCxnSpPr>
      <xdr:spPr>
        <a:xfrm>
          <a:off x="13004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0" name="楕円 269"/>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162577</xdr:rowOff>
    </xdr:from>
    <xdr:ext cx="762000" cy="259045"/>
    <xdr:sp macro="" textlink="">
      <xdr:nvSpPr>
        <xdr:cNvPr id="271" name="その他該当値テキスト"/>
        <xdr:cNvSpPr txBox="1"/>
      </xdr:nvSpPr>
      <xdr:spPr>
        <a:xfrm>
          <a:off x="16598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2" name="楕円 271"/>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73" name="テキスト ボックス 272"/>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5" name="テキスト ボックス 27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6" name="楕円 275"/>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7" name="テキスト ボックス 276"/>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令和元年度は、県債償還負担金の減や、下水道事業会計負担金の減等により、前年度と比べ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百万円減少しています。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ポイントとなり、類似団体平均よりも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69850</xdr:rowOff>
    </xdr:from>
    <xdr:to>
      <xdr:col>82</xdr:col>
      <xdr:colOff>107950</xdr:colOff>
      <xdr:row>34</xdr:row>
      <xdr:rowOff>107950</xdr:rowOff>
    </xdr:to>
    <xdr:cxnSp macro="">
      <xdr:nvCxnSpPr>
        <xdr:cNvPr id="312" name="直線コネクタ 311"/>
        <xdr:cNvCxnSpPr/>
      </xdr:nvCxnSpPr>
      <xdr:spPr>
        <a:xfrm flipV="1">
          <a:off x="15671800" y="589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34</xdr:row>
      <xdr:rowOff>127000</xdr:rowOff>
    </xdr:to>
    <xdr:cxnSp macro="">
      <xdr:nvCxnSpPr>
        <xdr:cNvPr id="315" name="直線コネクタ 314"/>
        <xdr:cNvCxnSpPr/>
      </xdr:nvCxnSpPr>
      <xdr:spPr>
        <a:xfrm flipV="1">
          <a:off x="14782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165100</xdr:rowOff>
    </xdr:to>
    <xdr:cxnSp macro="">
      <xdr:nvCxnSpPr>
        <xdr:cNvPr id="318" name="直線コネクタ 317"/>
        <xdr:cNvCxnSpPr/>
      </xdr:nvCxnSpPr>
      <xdr:spPr>
        <a:xfrm flipV="1">
          <a:off x="13893800" y="595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165100</xdr:rowOff>
    </xdr:to>
    <xdr:cxnSp macro="">
      <xdr:nvCxnSpPr>
        <xdr:cNvPr id="321" name="直線コネクタ 320"/>
        <xdr:cNvCxnSpPr/>
      </xdr:nvCxnSpPr>
      <xdr:spPr>
        <a:xfrm>
          <a:off x="13004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19050</xdr:rowOff>
    </xdr:from>
    <xdr:to>
      <xdr:col>82</xdr:col>
      <xdr:colOff>158750</xdr:colOff>
      <xdr:row>34</xdr:row>
      <xdr:rowOff>120650</xdr:rowOff>
    </xdr:to>
    <xdr:sp macro="" textlink="">
      <xdr:nvSpPr>
        <xdr:cNvPr id="331" name="楕円 330"/>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35577</xdr:rowOff>
    </xdr:from>
    <xdr:ext cx="762000" cy="259045"/>
    <xdr:sp macro="" textlink="">
      <xdr:nvSpPr>
        <xdr:cNvPr id="332" name="補助費等該当値テキスト"/>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57150</xdr:rowOff>
    </xdr:from>
    <xdr:to>
      <xdr:col>78</xdr:col>
      <xdr:colOff>120650</xdr:colOff>
      <xdr:row>34</xdr:row>
      <xdr:rowOff>158750</xdr:rowOff>
    </xdr:to>
    <xdr:sp macro="" textlink="">
      <xdr:nvSpPr>
        <xdr:cNvPr id="333" name="楕円 332"/>
        <xdr:cNvSpPr/>
      </xdr:nvSpPr>
      <xdr:spPr>
        <a:xfrm>
          <a:off x="15621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168927</xdr:rowOff>
    </xdr:from>
    <xdr:ext cx="736600" cy="259045"/>
    <xdr:sp macro="" textlink="">
      <xdr:nvSpPr>
        <xdr:cNvPr id="334" name="テキスト ボックス 333"/>
        <xdr:cNvSpPr txBox="1"/>
      </xdr:nvSpPr>
      <xdr:spPr>
        <a:xfrm>
          <a:off x="15290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5" name="楕円 334"/>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6" name="テキスト ボックス 335"/>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7" name="楕円 336"/>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38" name="テキスト ボックス 337"/>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39" name="楕円 338"/>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0" name="テキスト ボックス 339"/>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前年度と同率です。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借入抑制により減少していた地方債償還額について、臨時財政対策債等の償還額の増に伴い元金償還額は増加していますが、借入時の利率の減少傾向に伴い利子償還額は減少しており、公債費全体としては前年同率となっていま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類似団体平均より下回っており、引き続き、建設事業の重点化や進度調整により、地方債借入額を抑制します。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50800</xdr:rowOff>
    </xdr:to>
    <xdr:cxnSp macro="">
      <xdr:nvCxnSpPr>
        <xdr:cNvPr id="373" name="直線コネクタ 372"/>
        <xdr:cNvCxnSpPr/>
      </xdr:nvCxnSpPr>
      <xdr:spPr>
        <a:xfrm>
          <a:off x="3987800" y="1290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50800</xdr:rowOff>
    </xdr:to>
    <xdr:cxnSp macro="">
      <xdr:nvCxnSpPr>
        <xdr:cNvPr id="376" name="直線コネクタ 375"/>
        <xdr:cNvCxnSpPr/>
      </xdr:nvCxnSpPr>
      <xdr:spPr>
        <a:xfrm>
          <a:off x="3098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77</xdr:row>
      <xdr:rowOff>88900</xdr:rowOff>
    </xdr:to>
    <xdr:cxnSp macro="">
      <xdr:nvCxnSpPr>
        <xdr:cNvPr id="379" name="直線コネクタ 378"/>
        <xdr:cNvCxnSpPr/>
      </xdr:nvCxnSpPr>
      <xdr:spPr>
        <a:xfrm flipV="1">
          <a:off x="2209800" y="128143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78</xdr:row>
      <xdr:rowOff>69850</xdr:rowOff>
    </xdr:to>
    <xdr:cxnSp macro="">
      <xdr:nvCxnSpPr>
        <xdr:cNvPr id="382" name="直線コネクタ 381"/>
        <xdr:cNvCxnSpPr/>
      </xdr:nvCxnSpPr>
      <xdr:spPr>
        <a:xfrm flipV="1">
          <a:off x="1320800" y="1329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92" name="楕円 391"/>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93" name="公債費該当値テキスト"/>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4" name="楕円 393"/>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95" name="テキスト ボックス 394"/>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6" name="楕円 395"/>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7" name="テキスト ボックス 396"/>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98" name="楕円 397"/>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149877</xdr:rowOff>
    </xdr:from>
    <xdr:ext cx="762000" cy="259045"/>
    <xdr:sp macro="" textlink="">
      <xdr:nvSpPr>
        <xdr:cNvPr id="399" name="テキスト ボックス 398"/>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400" name="楕円 399"/>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401" name="テキスト ボックス 400"/>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年度に県費負担教職員の権限移譲に伴う人件費の増等により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ポイントと大きく上昇し、その後、平成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年度、令和元年度とほぼ横ばいの推移となっています。類似団体と比べると、平成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ポイント、令和元年度は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ポイント下回っており、良好な水準です。</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97282</xdr:rowOff>
    </xdr:to>
    <xdr:cxnSp macro="">
      <xdr:nvCxnSpPr>
        <xdr:cNvPr id="427" name="直線コネクタ 426"/>
        <xdr:cNvCxnSpPr/>
      </xdr:nvCxnSpPr>
      <xdr:spPr>
        <a:xfrm flipV="1">
          <a:off x="16510000" y="127411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69359</xdr:rowOff>
    </xdr:from>
    <xdr:ext cx="762000" cy="259045"/>
    <xdr:sp macro="" textlink="">
      <xdr:nvSpPr>
        <xdr:cNvPr id="428"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97282</xdr:rowOff>
    </xdr:from>
    <xdr:to>
      <xdr:col>82</xdr:col>
      <xdr:colOff>196850</xdr:colOff>
      <xdr:row>81</xdr:row>
      <xdr:rowOff>97282</xdr:rowOff>
    </xdr:to>
    <xdr:cxnSp macro="">
      <xdr:nvCxnSpPr>
        <xdr:cNvPr id="429" name="直線コネクタ 428"/>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0"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1" name="直線コネクタ 430"/>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101854</xdr:rowOff>
    </xdr:to>
    <xdr:cxnSp macro="">
      <xdr:nvCxnSpPr>
        <xdr:cNvPr id="432" name="直線コネクタ 431"/>
        <xdr:cNvCxnSpPr/>
      </xdr:nvCxnSpPr>
      <xdr:spPr>
        <a:xfrm>
          <a:off x="15671800" y="12924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4" name="フローチャート: 判断 43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65278</xdr:rowOff>
    </xdr:to>
    <xdr:cxnSp macro="">
      <xdr:nvCxnSpPr>
        <xdr:cNvPr id="435" name="直線コネクタ 434"/>
        <xdr:cNvCxnSpPr/>
      </xdr:nvCxnSpPr>
      <xdr:spPr>
        <a:xfrm>
          <a:off x="14782800" y="12924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6" name="フローチャート: 判断 435"/>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7" name="テキスト ボックス 436"/>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75</xdr:row>
      <xdr:rowOff>65278</xdr:rowOff>
    </xdr:to>
    <xdr:cxnSp macro="">
      <xdr:nvCxnSpPr>
        <xdr:cNvPr id="438" name="直線コネクタ 437"/>
        <xdr:cNvCxnSpPr/>
      </xdr:nvCxnSpPr>
      <xdr:spPr>
        <a:xfrm>
          <a:off x="13893800" y="1258570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9" name="フローチャート: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69850</xdr:rowOff>
    </xdr:to>
    <xdr:cxnSp macro="">
      <xdr:nvCxnSpPr>
        <xdr:cNvPr id="441" name="直線コネクタ 440"/>
        <xdr:cNvCxnSpPr/>
      </xdr:nvCxnSpPr>
      <xdr:spPr>
        <a:xfrm>
          <a:off x="13004800" y="124576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44" name="フローチャート: 判断 443"/>
        <xdr:cNvSpPr/>
      </xdr:nvSpPr>
      <xdr:spPr>
        <a:xfrm>
          <a:off x="12954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73423</xdr:rowOff>
    </xdr:from>
    <xdr:ext cx="762000" cy="259045"/>
    <xdr:sp macro="" textlink="">
      <xdr:nvSpPr>
        <xdr:cNvPr id="445" name="テキスト ボックス 444"/>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51" name="楕円 450"/>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2"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53" name="楕円 452"/>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4" name="テキスト ボックス 453"/>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55" name="楕円 454"/>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56" name="テキスト ボックス 455"/>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57" name="楕円 456"/>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58" name="テキスト ボックス 457"/>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59" name="楕円 458"/>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60" name="テキスト ボックス 459"/>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13416</xdr:rowOff>
    </xdr:from>
    <xdr:to>
      <xdr:col>29</xdr:col>
      <xdr:colOff>127000</xdr:colOff>
      <xdr:row>14</xdr:row>
      <xdr:rowOff>24046</xdr:rowOff>
    </xdr:to>
    <xdr:cxnSp macro="">
      <xdr:nvCxnSpPr>
        <xdr:cNvPr id="48" name="直線コネクタ 47"/>
        <xdr:cNvCxnSpPr/>
      </xdr:nvCxnSpPr>
      <xdr:spPr bwMode="auto">
        <a:xfrm flipV="1">
          <a:off x="5003800" y="2461341"/>
          <a:ext cx="647700" cy="1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24046</xdr:rowOff>
    </xdr:from>
    <xdr:to>
      <xdr:col>26</xdr:col>
      <xdr:colOff>50800</xdr:colOff>
      <xdr:row>14</xdr:row>
      <xdr:rowOff>35545</xdr:rowOff>
    </xdr:to>
    <xdr:cxnSp macro="">
      <xdr:nvCxnSpPr>
        <xdr:cNvPr id="51" name="直線コネクタ 50"/>
        <xdr:cNvCxnSpPr/>
      </xdr:nvCxnSpPr>
      <xdr:spPr bwMode="auto">
        <a:xfrm flipV="1">
          <a:off x="4305300" y="2471971"/>
          <a:ext cx="6985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35545</xdr:rowOff>
    </xdr:from>
    <xdr:to>
      <xdr:col>22</xdr:col>
      <xdr:colOff>114300</xdr:colOff>
      <xdr:row>19</xdr:row>
      <xdr:rowOff>98798</xdr:rowOff>
    </xdr:to>
    <xdr:cxnSp macro="">
      <xdr:nvCxnSpPr>
        <xdr:cNvPr id="54" name="直線コネクタ 53"/>
        <xdr:cNvCxnSpPr/>
      </xdr:nvCxnSpPr>
      <xdr:spPr bwMode="auto">
        <a:xfrm flipV="1">
          <a:off x="3606800" y="2483470"/>
          <a:ext cx="6985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98798</xdr:rowOff>
    </xdr:from>
    <xdr:to>
      <xdr:col>18</xdr:col>
      <xdr:colOff>177800</xdr:colOff>
      <xdr:row>19</xdr:row>
      <xdr:rowOff>100330</xdr:rowOff>
    </xdr:to>
    <xdr:cxnSp macro="">
      <xdr:nvCxnSpPr>
        <xdr:cNvPr id="57" name="直線コネクタ 56"/>
        <xdr:cNvCxnSpPr/>
      </xdr:nvCxnSpPr>
      <xdr:spPr bwMode="auto">
        <a:xfrm flipV="1">
          <a:off x="2908300" y="3403973"/>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154540</xdr:rowOff>
    </xdr:from>
    <xdr:ext cx="762000" cy="259045"/>
    <xdr:sp macro="" textlink="">
      <xdr:nvSpPr>
        <xdr:cNvPr id="59" name="テキスト ボックス 58"/>
        <xdr:cNvSpPr txBox="1"/>
      </xdr:nvSpPr>
      <xdr:spPr>
        <a:xfrm>
          <a:off x="32258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146654</xdr:rowOff>
    </xdr:from>
    <xdr:ext cx="762000" cy="259045"/>
    <xdr:sp macro="" textlink="">
      <xdr:nvSpPr>
        <xdr:cNvPr id="61" name="テキスト ボックス 60"/>
        <xdr:cNvSpPr txBox="1"/>
      </xdr:nvSpPr>
      <xdr:spPr>
        <a:xfrm>
          <a:off x="2527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134066</xdr:rowOff>
    </xdr:from>
    <xdr:to>
      <xdr:col>29</xdr:col>
      <xdr:colOff>177800</xdr:colOff>
      <xdr:row>14</xdr:row>
      <xdr:rowOff>64216</xdr:rowOff>
    </xdr:to>
    <xdr:sp macro="" textlink="">
      <xdr:nvSpPr>
        <xdr:cNvPr id="67" name="楕円 66"/>
        <xdr:cNvSpPr/>
      </xdr:nvSpPr>
      <xdr:spPr bwMode="auto">
        <a:xfrm>
          <a:off x="5600700" y="241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150593</xdr:rowOff>
    </xdr:from>
    <xdr:ext cx="762000" cy="259045"/>
    <xdr:sp macro="" textlink="">
      <xdr:nvSpPr>
        <xdr:cNvPr id="68" name="人口1人当たり決算額の推移該当値テキスト130"/>
        <xdr:cNvSpPr txBox="1"/>
      </xdr:nvSpPr>
      <xdr:spPr>
        <a:xfrm>
          <a:off x="5740400" y="225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144696</xdr:rowOff>
    </xdr:from>
    <xdr:to>
      <xdr:col>26</xdr:col>
      <xdr:colOff>101600</xdr:colOff>
      <xdr:row>14</xdr:row>
      <xdr:rowOff>74846</xdr:rowOff>
    </xdr:to>
    <xdr:sp macro="" textlink="">
      <xdr:nvSpPr>
        <xdr:cNvPr id="69" name="楕円 68"/>
        <xdr:cNvSpPr/>
      </xdr:nvSpPr>
      <xdr:spPr bwMode="auto">
        <a:xfrm>
          <a:off x="4953000" y="242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85023</xdr:rowOff>
    </xdr:from>
    <xdr:ext cx="736600" cy="259045"/>
    <xdr:sp macro="" textlink="">
      <xdr:nvSpPr>
        <xdr:cNvPr id="70" name="テキスト ボックス 69"/>
        <xdr:cNvSpPr txBox="1"/>
      </xdr:nvSpPr>
      <xdr:spPr>
        <a:xfrm>
          <a:off x="4622800" y="2190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156195</xdr:rowOff>
    </xdr:from>
    <xdr:to>
      <xdr:col>22</xdr:col>
      <xdr:colOff>165100</xdr:colOff>
      <xdr:row>14</xdr:row>
      <xdr:rowOff>86345</xdr:rowOff>
    </xdr:to>
    <xdr:sp macro="" textlink="">
      <xdr:nvSpPr>
        <xdr:cNvPr id="71" name="楕円 70"/>
        <xdr:cNvSpPr/>
      </xdr:nvSpPr>
      <xdr:spPr bwMode="auto">
        <a:xfrm>
          <a:off x="42545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96522</xdr:rowOff>
    </xdr:from>
    <xdr:ext cx="762000" cy="259045"/>
    <xdr:sp macro="" textlink="">
      <xdr:nvSpPr>
        <xdr:cNvPr id="72" name="テキスト ボックス 71"/>
        <xdr:cNvSpPr txBox="1"/>
      </xdr:nvSpPr>
      <xdr:spPr>
        <a:xfrm>
          <a:off x="3924300" y="220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47998</xdr:rowOff>
    </xdr:from>
    <xdr:to>
      <xdr:col>19</xdr:col>
      <xdr:colOff>38100</xdr:colOff>
      <xdr:row>19</xdr:row>
      <xdr:rowOff>149598</xdr:rowOff>
    </xdr:to>
    <xdr:sp macro="" textlink="">
      <xdr:nvSpPr>
        <xdr:cNvPr id="73" name="楕円 72"/>
        <xdr:cNvSpPr/>
      </xdr:nvSpPr>
      <xdr:spPr bwMode="auto">
        <a:xfrm>
          <a:off x="35560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134375</xdr:rowOff>
    </xdr:from>
    <xdr:ext cx="762000" cy="259045"/>
    <xdr:sp macro="" textlink="">
      <xdr:nvSpPr>
        <xdr:cNvPr id="74" name="テキスト ボックス 73"/>
        <xdr:cNvSpPr txBox="1"/>
      </xdr:nvSpPr>
      <xdr:spPr>
        <a:xfrm>
          <a:off x="3225800" y="34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49530</xdr:rowOff>
    </xdr:from>
    <xdr:to>
      <xdr:col>15</xdr:col>
      <xdr:colOff>101600</xdr:colOff>
      <xdr:row>19</xdr:row>
      <xdr:rowOff>151130</xdr:rowOff>
    </xdr:to>
    <xdr:sp macro="" textlink="">
      <xdr:nvSpPr>
        <xdr:cNvPr id="75" name="楕円 74"/>
        <xdr:cNvSpPr/>
      </xdr:nvSpPr>
      <xdr:spPr bwMode="auto">
        <a:xfrm>
          <a:off x="28575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135907</xdr:rowOff>
    </xdr:from>
    <xdr:ext cx="762000" cy="259045"/>
    <xdr:sp macro="" textlink="">
      <xdr:nvSpPr>
        <xdr:cNvPr id="76" name="テキスト ボックス 75"/>
        <xdr:cNvSpPr txBox="1"/>
      </xdr:nvSpPr>
      <xdr:spPr>
        <a:xfrm>
          <a:off x="2527300" y="34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196037</xdr:rowOff>
    </xdr:from>
    <xdr:to>
      <xdr:col>29</xdr:col>
      <xdr:colOff>127000</xdr:colOff>
      <xdr:row>35</xdr:row>
      <xdr:rowOff>302702</xdr:rowOff>
    </xdr:to>
    <xdr:cxnSp macro="">
      <xdr:nvCxnSpPr>
        <xdr:cNvPr id="108" name="直線コネクタ 107"/>
        <xdr:cNvCxnSpPr/>
      </xdr:nvCxnSpPr>
      <xdr:spPr bwMode="auto">
        <a:xfrm>
          <a:off x="5003800" y="6806387"/>
          <a:ext cx="647700" cy="10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196037</xdr:rowOff>
    </xdr:from>
    <xdr:to>
      <xdr:col>26</xdr:col>
      <xdr:colOff>50800</xdr:colOff>
      <xdr:row>35</xdr:row>
      <xdr:rowOff>245141</xdr:rowOff>
    </xdr:to>
    <xdr:cxnSp macro="">
      <xdr:nvCxnSpPr>
        <xdr:cNvPr id="111" name="直線コネクタ 110"/>
        <xdr:cNvCxnSpPr/>
      </xdr:nvCxnSpPr>
      <xdr:spPr bwMode="auto">
        <a:xfrm flipV="1">
          <a:off x="4305300" y="6806387"/>
          <a:ext cx="6985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216702</xdr:rowOff>
    </xdr:from>
    <xdr:to>
      <xdr:col>22</xdr:col>
      <xdr:colOff>114300</xdr:colOff>
      <xdr:row>35</xdr:row>
      <xdr:rowOff>245141</xdr:rowOff>
    </xdr:to>
    <xdr:cxnSp macro="">
      <xdr:nvCxnSpPr>
        <xdr:cNvPr id="114" name="直線コネクタ 113"/>
        <xdr:cNvCxnSpPr/>
      </xdr:nvCxnSpPr>
      <xdr:spPr bwMode="auto">
        <a:xfrm>
          <a:off x="3606800" y="6827052"/>
          <a:ext cx="6985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102037</xdr:rowOff>
    </xdr:from>
    <xdr:to>
      <xdr:col>18</xdr:col>
      <xdr:colOff>177800</xdr:colOff>
      <xdr:row>35</xdr:row>
      <xdr:rowOff>216702</xdr:rowOff>
    </xdr:to>
    <xdr:cxnSp macro="">
      <xdr:nvCxnSpPr>
        <xdr:cNvPr id="117" name="直線コネクタ 116"/>
        <xdr:cNvCxnSpPr/>
      </xdr:nvCxnSpPr>
      <xdr:spPr bwMode="auto">
        <a:xfrm>
          <a:off x="2908300" y="6712387"/>
          <a:ext cx="6985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251902</xdr:rowOff>
    </xdr:from>
    <xdr:to>
      <xdr:col>29</xdr:col>
      <xdr:colOff>177800</xdr:colOff>
      <xdr:row>36</xdr:row>
      <xdr:rowOff>10602</xdr:rowOff>
    </xdr:to>
    <xdr:sp macro="" textlink="">
      <xdr:nvSpPr>
        <xdr:cNvPr id="127" name="楕円 126"/>
        <xdr:cNvSpPr/>
      </xdr:nvSpPr>
      <xdr:spPr bwMode="auto">
        <a:xfrm>
          <a:off x="56007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223979</xdr:rowOff>
    </xdr:from>
    <xdr:ext cx="762000" cy="259045"/>
    <xdr:sp macro="" textlink="">
      <xdr:nvSpPr>
        <xdr:cNvPr id="128" name="人口1人当たり決算額の推移該当値テキスト445"/>
        <xdr:cNvSpPr txBox="1"/>
      </xdr:nvSpPr>
      <xdr:spPr>
        <a:xfrm>
          <a:off x="5740400" y="683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145237</xdr:rowOff>
    </xdr:from>
    <xdr:to>
      <xdr:col>26</xdr:col>
      <xdr:colOff>101600</xdr:colOff>
      <xdr:row>35</xdr:row>
      <xdr:rowOff>246837</xdr:rowOff>
    </xdr:to>
    <xdr:sp macro="" textlink="">
      <xdr:nvSpPr>
        <xdr:cNvPr id="129" name="楕円 128"/>
        <xdr:cNvSpPr/>
      </xdr:nvSpPr>
      <xdr:spPr bwMode="auto">
        <a:xfrm>
          <a:off x="49530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231614</xdr:rowOff>
    </xdr:from>
    <xdr:ext cx="736600" cy="259045"/>
    <xdr:sp macro="" textlink="">
      <xdr:nvSpPr>
        <xdr:cNvPr id="130" name="テキスト ボックス 129"/>
        <xdr:cNvSpPr txBox="1"/>
      </xdr:nvSpPr>
      <xdr:spPr>
        <a:xfrm>
          <a:off x="4622800" y="684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194341</xdr:rowOff>
    </xdr:from>
    <xdr:to>
      <xdr:col>22</xdr:col>
      <xdr:colOff>165100</xdr:colOff>
      <xdr:row>35</xdr:row>
      <xdr:rowOff>295941</xdr:rowOff>
    </xdr:to>
    <xdr:sp macro="" textlink="">
      <xdr:nvSpPr>
        <xdr:cNvPr id="131" name="楕円 130"/>
        <xdr:cNvSpPr/>
      </xdr:nvSpPr>
      <xdr:spPr bwMode="auto">
        <a:xfrm>
          <a:off x="42545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280718</xdr:rowOff>
    </xdr:from>
    <xdr:ext cx="762000" cy="259045"/>
    <xdr:sp macro="" textlink="">
      <xdr:nvSpPr>
        <xdr:cNvPr id="132" name="テキスト ボックス 131"/>
        <xdr:cNvSpPr txBox="1"/>
      </xdr:nvSpPr>
      <xdr:spPr>
        <a:xfrm>
          <a:off x="3924300" y="68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165902</xdr:rowOff>
    </xdr:from>
    <xdr:to>
      <xdr:col>19</xdr:col>
      <xdr:colOff>38100</xdr:colOff>
      <xdr:row>35</xdr:row>
      <xdr:rowOff>267502</xdr:rowOff>
    </xdr:to>
    <xdr:sp macro="" textlink="">
      <xdr:nvSpPr>
        <xdr:cNvPr id="133" name="楕円 132"/>
        <xdr:cNvSpPr/>
      </xdr:nvSpPr>
      <xdr:spPr bwMode="auto">
        <a:xfrm>
          <a:off x="35560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252279</xdr:rowOff>
    </xdr:from>
    <xdr:ext cx="762000" cy="259045"/>
    <xdr:sp macro="" textlink="">
      <xdr:nvSpPr>
        <xdr:cNvPr id="134" name="テキスト ボックス 133"/>
        <xdr:cNvSpPr txBox="1"/>
      </xdr:nvSpPr>
      <xdr:spPr>
        <a:xfrm>
          <a:off x="3225800" y="68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51237</xdr:rowOff>
    </xdr:from>
    <xdr:to>
      <xdr:col>15</xdr:col>
      <xdr:colOff>101600</xdr:colOff>
      <xdr:row>35</xdr:row>
      <xdr:rowOff>152837</xdr:rowOff>
    </xdr:to>
    <xdr:sp macro="" textlink="">
      <xdr:nvSpPr>
        <xdr:cNvPr id="135" name="楕円 134"/>
        <xdr:cNvSpPr/>
      </xdr:nvSpPr>
      <xdr:spPr bwMode="auto">
        <a:xfrm>
          <a:off x="28575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137614</xdr:rowOff>
    </xdr:from>
    <xdr:ext cx="762000" cy="259045"/>
    <xdr:sp macro="" textlink="">
      <xdr:nvSpPr>
        <xdr:cNvPr id="136" name="テキスト ボックス 135"/>
        <xdr:cNvSpPr txBox="1"/>
      </xdr:nvSpPr>
      <xdr:spPr>
        <a:xfrm>
          <a:off x="2527300" y="6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57953</xdr:rowOff>
    </xdr:from>
    <xdr:to>
      <xdr:col>24</xdr:col>
      <xdr:colOff>63500</xdr:colOff>
      <xdr:row>32</xdr:row>
      <xdr:rowOff>66251</xdr:rowOff>
    </xdr:to>
    <xdr:cxnSp macro="">
      <xdr:nvCxnSpPr>
        <xdr:cNvPr id="59" name="直線コネクタ 58"/>
        <xdr:cNvCxnSpPr/>
      </xdr:nvCxnSpPr>
      <xdr:spPr>
        <a:xfrm flipV="1">
          <a:off x="3797300" y="5544353"/>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63508</xdr:rowOff>
    </xdr:from>
    <xdr:to>
      <xdr:col>19</xdr:col>
      <xdr:colOff>177800</xdr:colOff>
      <xdr:row>32</xdr:row>
      <xdr:rowOff>66251</xdr:rowOff>
    </xdr:to>
    <xdr:cxnSp macro="">
      <xdr:nvCxnSpPr>
        <xdr:cNvPr id="62" name="直線コネクタ 61"/>
        <xdr:cNvCxnSpPr/>
      </xdr:nvCxnSpPr>
      <xdr:spPr>
        <a:xfrm>
          <a:off x="2908300" y="55499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63508</xdr:rowOff>
    </xdr:from>
    <xdr:to>
      <xdr:col>15</xdr:col>
      <xdr:colOff>50800</xdr:colOff>
      <xdr:row>38</xdr:row>
      <xdr:rowOff>47277</xdr:rowOff>
    </xdr:to>
    <xdr:cxnSp macro="">
      <xdr:nvCxnSpPr>
        <xdr:cNvPr id="65" name="直線コネクタ 64"/>
        <xdr:cNvCxnSpPr/>
      </xdr:nvCxnSpPr>
      <xdr:spPr>
        <a:xfrm flipV="1">
          <a:off x="2019300" y="5549908"/>
          <a:ext cx="8890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47277</xdr:rowOff>
    </xdr:from>
    <xdr:to>
      <xdr:col>10</xdr:col>
      <xdr:colOff>114300</xdr:colOff>
      <xdr:row>38</xdr:row>
      <xdr:rowOff>59279</xdr:rowOff>
    </xdr:to>
    <xdr:cxnSp macro="">
      <xdr:nvCxnSpPr>
        <xdr:cNvPr id="68" name="直線コネクタ 67"/>
        <xdr:cNvCxnSpPr/>
      </xdr:nvCxnSpPr>
      <xdr:spPr>
        <a:xfrm flipV="1">
          <a:off x="1130300" y="656237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7153</xdr:rowOff>
    </xdr:from>
    <xdr:to>
      <xdr:col>24</xdr:col>
      <xdr:colOff>114300</xdr:colOff>
      <xdr:row>32</xdr:row>
      <xdr:rowOff>108753</xdr:rowOff>
    </xdr:to>
    <xdr:sp macro="" textlink="">
      <xdr:nvSpPr>
        <xdr:cNvPr id="78" name="楕円 77"/>
        <xdr:cNvSpPr/>
      </xdr:nvSpPr>
      <xdr:spPr>
        <a:xfrm>
          <a:off x="4584700" y="54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30030</xdr:rowOff>
    </xdr:from>
    <xdr:ext cx="599010" cy="259045"/>
    <xdr:sp macro="" textlink="">
      <xdr:nvSpPr>
        <xdr:cNvPr id="79" name="人件費該当値テキスト"/>
        <xdr:cNvSpPr txBox="1"/>
      </xdr:nvSpPr>
      <xdr:spPr>
        <a:xfrm>
          <a:off x="4686300" y="534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15451</xdr:rowOff>
    </xdr:from>
    <xdr:to>
      <xdr:col>20</xdr:col>
      <xdr:colOff>38100</xdr:colOff>
      <xdr:row>32</xdr:row>
      <xdr:rowOff>117051</xdr:rowOff>
    </xdr:to>
    <xdr:sp macro="" textlink="">
      <xdr:nvSpPr>
        <xdr:cNvPr id="80" name="楕円 79"/>
        <xdr:cNvSpPr/>
      </xdr:nvSpPr>
      <xdr:spPr>
        <a:xfrm>
          <a:off x="3746500" y="5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133578</xdr:rowOff>
    </xdr:from>
    <xdr:ext cx="599010" cy="259045"/>
    <xdr:sp macro="" textlink="">
      <xdr:nvSpPr>
        <xdr:cNvPr id="81" name="テキスト ボックス 80"/>
        <xdr:cNvSpPr txBox="1"/>
      </xdr:nvSpPr>
      <xdr:spPr>
        <a:xfrm>
          <a:off x="3497795" y="527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12708</xdr:rowOff>
    </xdr:from>
    <xdr:to>
      <xdr:col>15</xdr:col>
      <xdr:colOff>101600</xdr:colOff>
      <xdr:row>32</xdr:row>
      <xdr:rowOff>114308</xdr:rowOff>
    </xdr:to>
    <xdr:sp macro="" textlink="">
      <xdr:nvSpPr>
        <xdr:cNvPr id="82" name="楕円 81"/>
        <xdr:cNvSpPr/>
      </xdr:nvSpPr>
      <xdr:spPr>
        <a:xfrm>
          <a:off x="28575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130835</xdr:rowOff>
    </xdr:from>
    <xdr:ext cx="599010" cy="259045"/>
    <xdr:sp macro="" textlink="">
      <xdr:nvSpPr>
        <xdr:cNvPr id="83" name="テキスト ボックス 82"/>
        <xdr:cNvSpPr txBox="1"/>
      </xdr:nvSpPr>
      <xdr:spPr>
        <a:xfrm>
          <a:off x="2608795" y="5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167927</xdr:rowOff>
    </xdr:from>
    <xdr:to>
      <xdr:col>10</xdr:col>
      <xdr:colOff>165100</xdr:colOff>
      <xdr:row>38</xdr:row>
      <xdr:rowOff>98077</xdr:rowOff>
    </xdr:to>
    <xdr:sp macro="" textlink="">
      <xdr:nvSpPr>
        <xdr:cNvPr id="84" name="楕円 83"/>
        <xdr:cNvSpPr/>
      </xdr:nvSpPr>
      <xdr:spPr>
        <a:xfrm>
          <a:off x="1968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114604</xdr:rowOff>
    </xdr:from>
    <xdr:ext cx="534377" cy="259045"/>
    <xdr:sp macro="" textlink="">
      <xdr:nvSpPr>
        <xdr:cNvPr id="85" name="テキスト ボックス 84"/>
        <xdr:cNvSpPr txBox="1"/>
      </xdr:nvSpPr>
      <xdr:spPr>
        <a:xfrm>
          <a:off x="1752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8479</xdr:rowOff>
    </xdr:from>
    <xdr:to>
      <xdr:col>6</xdr:col>
      <xdr:colOff>38100</xdr:colOff>
      <xdr:row>38</xdr:row>
      <xdr:rowOff>110079</xdr:rowOff>
    </xdr:to>
    <xdr:sp macro="" textlink="">
      <xdr:nvSpPr>
        <xdr:cNvPr id="86" name="楕円 85"/>
        <xdr:cNvSpPr/>
      </xdr:nvSpPr>
      <xdr:spPr>
        <a:xfrm>
          <a:off x="1079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126606</xdr:rowOff>
    </xdr:from>
    <xdr:ext cx="534377" cy="259045"/>
    <xdr:sp macro="" textlink="">
      <xdr:nvSpPr>
        <xdr:cNvPr id="87" name="テキスト ボックス 86"/>
        <xdr:cNvSpPr txBox="1"/>
      </xdr:nvSpPr>
      <xdr:spPr>
        <a:xfrm>
          <a:off x="863111" y="62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85827</xdr:rowOff>
    </xdr:from>
    <xdr:to>
      <xdr:col>24</xdr:col>
      <xdr:colOff>63500</xdr:colOff>
      <xdr:row>57</xdr:row>
      <xdr:rowOff>134824</xdr:rowOff>
    </xdr:to>
    <xdr:cxnSp macro="">
      <xdr:nvCxnSpPr>
        <xdr:cNvPr id="117" name="直線コネクタ 116"/>
        <xdr:cNvCxnSpPr/>
      </xdr:nvCxnSpPr>
      <xdr:spPr>
        <a:xfrm flipV="1">
          <a:off x="3797300" y="9858477"/>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18" name="物件費平均値テキスト"/>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134824</xdr:rowOff>
    </xdr:from>
    <xdr:to>
      <xdr:col>19</xdr:col>
      <xdr:colOff>177800</xdr:colOff>
      <xdr:row>58</xdr:row>
      <xdr:rowOff>67843</xdr:rowOff>
    </xdr:to>
    <xdr:cxnSp macro="">
      <xdr:nvCxnSpPr>
        <xdr:cNvPr id="120" name="直線コネクタ 119"/>
        <xdr:cNvCxnSpPr/>
      </xdr:nvCxnSpPr>
      <xdr:spPr>
        <a:xfrm flipV="1">
          <a:off x="2908300" y="9907474"/>
          <a:ext cx="8890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21209</xdr:rowOff>
    </xdr:from>
    <xdr:to>
      <xdr:col>15</xdr:col>
      <xdr:colOff>50800</xdr:colOff>
      <xdr:row>58</xdr:row>
      <xdr:rowOff>67843</xdr:rowOff>
    </xdr:to>
    <xdr:cxnSp macro="">
      <xdr:nvCxnSpPr>
        <xdr:cNvPr id="123" name="直線コネクタ 122"/>
        <xdr:cNvCxnSpPr/>
      </xdr:nvCxnSpPr>
      <xdr:spPr>
        <a:xfrm>
          <a:off x="2019300" y="996530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5" name="テキスト ボックス 124"/>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140233</xdr:rowOff>
    </xdr:from>
    <xdr:to>
      <xdr:col>10</xdr:col>
      <xdr:colOff>114300</xdr:colOff>
      <xdr:row>58</xdr:row>
      <xdr:rowOff>21209</xdr:rowOff>
    </xdr:to>
    <xdr:cxnSp macro="">
      <xdr:nvCxnSpPr>
        <xdr:cNvPr id="126" name="直線コネクタ 125"/>
        <xdr:cNvCxnSpPr/>
      </xdr:nvCxnSpPr>
      <xdr:spPr>
        <a:xfrm>
          <a:off x="1130300" y="9912883"/>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0" name="テキスト ボックス 129"/>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35027</xdr:rowOff>
    </xdr:from>
    <xdr:to>
      <xdr:col>24</xdr:col>
      <xdr:colOff>114300</xdr:colOff>
      <xdr:row>57</xdr:row>
      <xdr:rowOff>136627</xdr:rowOff>
    </xdr:to>
    <xdr:sp macro="" textlink="">
      <xdr:nvSpPr>
        <xdr:cNvPr id="136" name="楕円 135"/>
        <xdr:cNvSpPr/>
      </xdr:nvSpPr>
      <xdr:spPr>
        <a:xfrm>
          <a:off x="4584700" y="98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13454</xdr:rowOff>
    </xdr:from>
    <xdr:ext cx="534377" cy="259045"/>
    <xdr:sp macro="" textlink="">
      <xdr:nvSpPr>
        <xdr:cNvPr id="137" name="物件費該当値テキスト"/>
        <xdr:cNvSpPr txBox="1"/>
      </xdr:nvSpPr>
      <xdr:spPr>
        <a:xfrm>
          <a:off x="4686300" y="97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84024</xdr:rowOff>
    </xdr:from>
    <xdr:to>
      <xdr:col>20</xdr:col>
      <xdr:colOff>38100</xdr:colOff>
      <xdr:row>58</xdr:row>
      <xdr:rowOff>14174</xdr:rowOff>
    </xdr:to>
    <xdr:sp macro="" textlink="">
      <xdr:nvSpPr>
        <xdr:cNvPr id="138" name="楕円 137"/>
        <xdr:cNvSpPr/>
      </xdr:nvSpPr>
      <xdr:spPr>
        <a:xfrm>
          <a:off x="37465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5301</xdr:rowOff>
    </xdr:from>
    <xdr:ext cx="534377" cy="259045"/>
    <xdr:sp macro="" textlink="">
      <xdr:nvSpPr>
        <xdr:cNvPr id="139" name="テキスト ボックス 138"/>
        <xdr:cNvSpPr txBox="1"/>
      </xdr:nvSpPr>
      <xdr:spPr>
        <a:xfrm>
          <a:off x="3530111" y="99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17043</xdr:rowOff>
    </xdr:from>
    <xdr:to>
      <xdr:col>15</xdr:col>
      <xdr:colOff>101600</xdr:colOff>
      <xdr:row>58</xdr:row>
      <xdr:rowOff>118643</xdr:rowOff>
    </xdr:to>
    <xdr:sp macro="" textlink="">
      <xdr:nvSpPr>
        <xdr:cNvPr id="140" name="楕円 139"/>
        <xdr:cNvSpPr/>
      </xdr:nvSpPr>
      <xdr:spPr>
        <a:xfrm>
          <a:off x="2857500" y="99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109770</xdr:rowOff>
    </xdr:from>
    <xdr:ext cx="534377" cy="259045"/>
    <xdr:sp macro="" textlink="">
      <xdr:nvSpPr>
        <xdr:cNvPr id="141" name="テキスト ボックス 140"/>
        <xdr:cNvSpPr txBox="1"/>
      </xdr:nvSpPr>
      <xdr:spPr>
        <a:xfrm>
          <a:off x="2641111" y="100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141859</xdr:rowOff>
    </xdr:from>
    <xdr:to>
      <xdr:col>10</xdr:col>
      <xdr:colOff>165100</xdr:colOff>
      <xdr:row>58</xdr:row>
      <xdr:rowOff>72009</xdr:rowOff>
    </xdr:to>
    <xdr:sp macro="" textlink="">
      <xdr:nvSpPr>
        <xdr:cNvPr id="142" name="楕円 141"/>
        <xdr:cNvSpPr/>
      </xdr:nvSpPr>
      <xdr:spPr>
        <a:xfrm>
          <a:off x="1968500" y="99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63136</xdr:rowOff>
    </xdr:from>
    <xdr:ext cx="534377" cy="259045"/>
    <xdr:sp macro="" textlink="">
      <xdr:nvSpPr>
        <xdr:cNvPr id="143" name="テキスト ボックス 142"/>
        <xdr:cNvSpPr txBox="1"/>
      </xdr:nvSpPr>
      <xdr:spPr>
        <a:xfrm>
          <a:off x="1752111" y="100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89433</xdr:rowOff>
    </xdr:from>
    <xdr:to>
      <xdr:col>6</xdr:col>
      <xdr:colOff>38100</xdr:colOff>
      <xdr:row>58</xdr:row>
      <xdr:rowOff>19583</xdr:rowOff>
    </xdr:to>
    <xdr:sp macro="" textlink="">
      <xdr:nvSpPr>
        <xdr:cNvPr id="144" name="楕円 143"/>
        <xdr:cNvSpPr/>
      </xdr:nvSpPr>
      <xdr:spPr>
        <a:xfrm>
          <a:off x="1079500" y="98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10710</xdr:rowOff>
    </xdr:from>
    <xdr:ext cx="534377" cy="259045"/>
    <xdr:sp macro="" textlink="">
      <xdr:nvSpPr>
        <xdr:cNvPr id="145" name="テキスト ボックス 144"/>
        <xdr:cNvSpPr txBox="1"/>
      </xdr:nvSpPr>
      <xdr:spPr>
        <a:xfrm>
          <a:off x="863111" y="99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6731</xdr:rowOff>
    </xdr:from>
    <xdr:to>
      <xdr:col>24</xdr:col>
      <xdr:colOff>63500</xdr:colOff>
      <xdr:row>76</xdr:row>
      <xdr:rowOff>67438</xdr:rowOff>
    </xdr:to>
    <xdr:cxnSp macro="">
      <xdr:nvCxnSpPr>
        <xdr:cNvPr id="175" name="直線コネクタ 174"/>
        <xdr:cNvCxnSpPr/>
      </xdr:nvCxnSpPr>
      <xdr:spPr>
        <a:xfrm>
          <a:off x="3797300" y="13036931"/>
          <a:ext cx="8382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6" name="維持補修費平均値テキスト"/>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6731</xdr:rowOff>
    </xdr:from>
    <xdr:to>
      <xdr:col>19</xdr:col>
      <xdr:colOff>177800</xdr:colOff>
      <xdr:row>76</xdr:row>
      <xdr:rowOff>135637</xdr:rowOff>
    </xdr:to>
    <xdr:cxnSp macro="">
      <xdr:nvCxnSpPr>
        <xdr:cNvPr id="178" name="直線コネクタ 177"/>
        <xdr:cNvCxnSpPr/>
      </xdr:nvCxnSpPr>
      <xdr:spPr>
        <a:xfrm flipV="1">
          <a:off x="2908300" y="13036931"/>
          <a:ext cx="889000" cy="1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82059</xdr:rowOff>
    </xdr:from>
    <xdr:ext cx="469744" cy="259045"/>
    <xdr:sp macro="" textlink="">
      <xdr:nvSpPr>
        <xdr:cNvPr id="180" name="テキスト ボックス 179"/>
        <xdr:cNvSpPr txBox="1"/>
      </xdr:nvSpPr>
      <xdr:spPr>
        <a:xfrm>
          <a:off x="3562428" y="131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135637</xdr:rowOff>
    </xdr:from>
    <xdr:to>
      <xdr:col>15</xdr:col>
      <xdr:colOff>50800</xdr:colOff>
      <xdr:row>77</xdr:row>
      <xdr:rowOff>11812</xdr:rowOff>
    </xdr:to>
    <xdr:cxnSp macro="">
      <xdr:nvCxnSpPr>
        <xdr:cNvPr id="181" name="直線コネクタ 180"/>
        <xdr:cNvCxnSpPr/>
      </xdr:nvCxnSpPr>
      <xdr:spPr>
        <a:xfrm flipV="1">
          <a:off x="2019300" y="1316583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167132</xdr:rowOff>
    </xdr:from>
    <xdr:to>
      <xdr:col>10</xdr:col>
      <xdr:colOff>114300</xdr:colOff>
      <xdr:row>77</xdr:row>
      <xdr:rowOff>11812</xdr:rowOff>
    </xdr:to>
    <xdr:cxnSp macro="">
      <xdr:nvCxnSpPr>
        <xdr:cNvPr id="184" name="直線コネクタ 183"/>
        <xdr:cNvCxnSpPr/>
      </xdr:nvCxnSpPr>
      <xdr:spPr>
        <a:xfrm>
          <a:off x="1130300" y="13197332"/>
          <a:ext cx="8890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16638</xdr:rowOff>
    </xdr:from>
    <xdr:to>
      <xdr:col>24</xdr:col>
      <xdr:colOff>114300</xdr:colOff>
      <xdr:row>76</xdr:row>
      <xdr:rowOff>118238</xdr:rowOff>
    </xdr:to>
    <xdr:sp macro="" textlink="">
      <xdr:nvSpPr>
        <xdr:cNvPr id="194" name="楕円 193"/>
        <xdr:cNvSpPr/>
      </xdr:nvSpPr>
      <xdr:spPr>
        <a:xfrm>
          <a:off x="4584700" y="130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166515</xdr:rowOff>
    </xdr:from>
    <xdr:ext cx="469744" cy="259045"/>
    <xdr:sp macro="" textlink="">
      <xdr:nvSpPr>
        <xdr:cNvPr id="195" name="維持補修費該当値テキスト"/>
        <xdr:cNvSpPr txBox="1"/>
      </xdr:nvSpPr>
      <xdr:spPr>
        <a:xfrm>
          <a:off x="4686300" y="130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127381</xdr:rowOff>
    </xdr:from>
    <xdr:to>
      <xdr:col>20</xdr:col>
      <xdr:colOff>38100</xdr:colOff>
      <xdr:row>76</xdr:row>
      <xdr:rowOff>57531</xdr:rowOff>
    </xdr:to>
    <xdr:sp macro="" textlink="">
      <xdr:nvSpPr>
        <xdr:cNvPr id="196" name="楕円 195"/>
        <xdr:cNvSpPr/>
      </xdr:nvSpPr>
      <xdr:spPr>
        <a:xfrm>
          <a:off x="3746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74058</xdr:rowOff>
    </xdr:from>
    <xdr:ext cx="469744" cy="259045"/>
    <xdr:sp macro="" textlink="">
      <xdr:nvSpPr>
        <xdr:cNvPr id="197" name="テキスト ボックス 196"/>
        <xdr:cNvSpPr txBox="1"/>
      </xdr:nvSpPr>
      <xdr:spPr>
        <a:xfrm>
          <a:off x="3562428" y="127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84837</xdr:rowOff>
    </xdr:from>
    <xdr:to>
      <xdr:col>15</xdr:col>
      <xdr:colOff>101600</xdr:colOff>
      <xdr:row>77</xdr:row>
      <xdr:rowOff>14987</xdr:rowOff>
    </xdr:to>
    <xdr:sp macro="" textlink="">
      <xdr:nvSpPr>
        <xdr:cNvPr id="198" name="楕円 197"/>
        <xdr:cNvSpPr/>
      </xdr:nvSpPr>
      <xdr:spPr>
        <a:xfrm>
          <a:off x="2857500" y="131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6114</xdr:rowOff>
    </xdr:from>
    <xdr:ext cx="469744" cy="259045"/>
    <xdr:sp macro="" textlink="">
      <xdr:nvSpPr>
        <xdr:cNvPr id="199" name="テキスト ボックス 198"/>
        <xdr:cNvSpPr txBox="1"/>
      </xdr:nvSpPr>
      <xdr:spPr>
        <a:xfrm>
          <a:off x="2673428" y="132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132462</xdr:rowOff>
    </xdr:from>
    <xdr:to>
      <xdr:col>10</xdr:col>
      <xdr:colOff>165100</xdr:colOff>
      <xdr:row>77</xdr:row>
      <xdr:rowOff>62612</xdr:rowOff>
    </xdr:to>
    <xdr:sp macro="" textlink="">
      <xdr:nvSpPr>
        <xdr:cNvPr id="200" name="楕円 199"/>
        <xdr:cNvSpPr/>
      </xdr:nvSpPr>
      <xdr:spPr>
        <a:xfrm>
          <a:off x="1968500" y="131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53739</xdr:rowOff>
    </xdr:from>
    <xdr:ext cx="469744" cy="259045"/>
    <xdr:sp macro="" textlink="">
      <xdr:nvSpPr>
        <xdr:cNvPr id="201" name="テキスト ボックス 200"/>
        <xdr:cNvSpPr txBox="1"/>
      </xdr:nvSpPr>
      <xdr:spPr>
        <a:xfrm>
          <a:off x="1784428" y="1325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116332</xdr:rowOff>
    </xdr:from>
    <xdr:to>
      <xdr:col>6</xdr:col>
      <xdr:colOff>38100</xdr:colOff>
      <xdr:row>77</xdr:row>
      <xdr:rowOff>46482</xdr:rowOff>
    </xdr:to>
    <xdr:sp macro="" textlink="">
      <xdr:nvSpPr>
        <xdr:cNvPr id="202" name="楕円 201"/>
        <xdr:cNvSpPr/>
      </xdr:nvSpPr>
      <xdr:spPr>
        <a:xfrm>
          <a:off x="1079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37609</xdr:rowOff>
    </xdr:from>
    <xdr:ext cx="469744" cy="259045"/>
    <xdr:sp macro="" textlink="">
      <xdr:nvSpPr>
        <xdr:cNvPr id="203" name="テキスト ボックス 202"/>
        <xdr:cNvSpPr txBox="1"/>
      </xdr:nvSpPr>
      <xdr:spPr>
        <a:xfrm>
          <a:off x="8954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42787</xdr:rowOff>
    </xdr:from>
    <xdr:to>
      <xdr:col>24</xdr:col>
      <xdr:colOff>63500</xdr:colOff>
      <xdr:row>97</xdr:row>
      <xdr:rowOff>103200</xdr:rowOff>
    </xdr:to>
    <xdr:cxnSp macro="">
      <xdr:nvCxnSpPr>
        <xdr:cNvPr id="233" name="直線コネクタ 232"/>
        <xdr:cNvCxnSpPr/>
      </xdr:nvCxnSpPr>
      <xdr:spPr>
        <a:xfrm flipV="1">
          <a:off x="3797300" y="16673437"/>
          <a:ext cx="838200" cy="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4" name="扶助費平均値テキスト"/>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103200</xdr:rowOff>
    </xdr:from>
    <xdr:to>
      <xdr:col>19</xdr:col>
      <xdr:colOff>177800</xdr:colOff>
      <xdr:row>97</xdr:row>
      <xdr:rowOff>112827</xdr:rowOff>
    </xdr:to>
    <xdr:cxnSp macro="">
      <xdr:nvCxnSpPr>
        <xdr:cNvPr id="236" name="直線コネクタ 235"/>
        <xdr:cNvCxnSpPr/>
      </xdr:nvCxnSpPr>
      <xdr:spPr>
        <a:xfrm flipV="1">
          <a:off x="2908300" y="167338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8" name="テキスト ボックス 237"/>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112827</xdr:rowOff>
    </xdr:from>
    <xdr:to>
      <xdr:col>15</xdr:col>
      <xdr:colOff>50800</xdr:colOff>
      <xdr:row>97</xdr:row>
      <xdr:rowOff>162140</xdr:rowOff>
    </xdr:to>
    <xdr:cxnSp macro="">
      <xdr:nvCxnSpPr>
        <xdr:cNvPr id="239" name="直線コネクタ 238"/>
        <xdr:cNvCxnSpPr/>
      </xdr:nvCxnSpPr>
      <xdr:spPr>
        <a:xfrm flipV="1">
          <a:off x="2019300" y="16743477"/>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1" name="テキスト ボックス 240"/>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162140</xdr:rowOff>
    </xdr:from>
    <xdr:to>
      <xdr:col>10</xdr:col>
      <xdr:colOff>114300</xdr:colOff>
      <xdr:row>98</xdr:row>
      <xdr:rowOff>52363</xdr:rowOff>
    </xdr:to>
    <xdr:cxnSp macro="">
      <xdr:nvCxnSpPr>
        <xdr:cNvPr id="242" name="直線コネクタ 241"/>
        <xdr:cNvCxnSpPr/>
      </xdr:nvCxnSpPr>
      <xdr:spPr>
        <a:xfrm flipV="1">
          <a:off x="1130300" y="1679279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4" name="テキスト ボックス 243"/>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6" name="テキスト ボックス 245"/>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163437</xdr:rowOff>
    </xdr:from>
    <xdr:to>
      <xdr:col>24</xdr:col>
      <xdr:colOff>114300</xdr:colOff>
      <xdr:row>97</xdr:row>
      <xdr:rowOff>93587</xdr:rowOff>
    </xdr:to>
    <xdr:sp macro="" textlink="">
      <xdr:nvSpPr>
        <xdr:cNvPr id="252" name="楕円 251"/>
        <xdr:cNvSpPr/>
      </xdr:nvSpPr>
      <xdr:spPr>
        <a:xfrm>
          <a:off x="4584700" y="166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141864</xdr:rowOff>
    </xdr:from>
    <xdr:ext cx="599010" cy="259045"/>
    <xdr:sp macro="" textlink="">
      <xdr:nvSpPr>
        <xdr:cNvPr id="253" name="扶助費該当値テキスト"/>
        <xdr:cNvSpPr txBox="1"/>
      </xdr:nvSpPr>
      <xdr:spPr>
        <a:xfrm>
          <a:off x="4686300" y="1660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52400</xdr:rowOff>
    </xdr:from>
    <xdr:to>
      <xdr:col>20</xdr:col>
      <xdr:colOff>38100</xdr:colOff>
      <xdr:row>97</xdr:row>
      <xdr:rowOff>154000</xdr:rowOff>
    </xdr:to>
    <xdr:sp macro="" textlink="">
      <xdr:nvSpPr>
        <xdr:cNvPr id="254" name="楕円 253"/>
        <xdr:cNvSpPr/>
      </xdr:nvSpPr>
      <xdr:spPr>
        <a:xfrm>
          <a:off x="3746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145127</xdr:rowOff>
    </xdr:from>
    <xdr:ext cx="599010" cy="259045"/>
    <xdr:sp macro="" textlink="">
      <xdr:nvSpPr>
        <xdr:cNvPr id="255" name="テキスト ボックス 254"/>
        <xdr:cNvSpPr txBox="1"/>
      </xdr:nvSpPr>
      <xdr:spPr>
        <a:xfrm>
          <a:off x="3497795" y="1677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62027</xdr:rowOff>
    </xdr:from>
    <xdr:to>
      <xdr:col>15</xdr:col>
      <xdr:colOff>101600</xdr:colOff>
      <xdr:row>97</xdr:row>
      <xdr:rowOff>163627</xdr:rowOff>
    </xdr:to>
    <xdr:sp macro="" textlink="">
      <xdr:nvSpPr>
        <xdr:cNvPr id="256" name="楕円 255"/>
        <xdr:cNvSpPr/>
      </xdr:nvSpPr>
      <xdr:spPr>
        <a:xfrm>
          <a:off x="28575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154754</xdr:rowOff>
    </xdr:from>
    <xdr:ext cx="599010" cy="259045"/>
    <xdr:sp macro="" textlink="">
      <xdr:nvSpPr>
        <xdr:cNvPr id="257" name="テキスト ボックス 256"/>
        <xdr:cNvSpPr txBox="1"/>
      </xdr:nvSpPr>
      <xdr:spPr>
        <a:xfrm>
          <a:off x="2608795" y="167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111340</xdr:rowOff>
    </xdr:from>
    <xdr:to>
      <xdr:col>10</xdr:col>
      <xdr:colOff>165100</xdr:colOff>
      <xdr:row>98</xdr:row>
      <xdr:rowOff>41490</xdr:rowOff>
    </xdr:to>
    <xdr:sp macro="" textlink="">
      <xdr:nvSpPr>
        <xdr:cNvPr id="258" name="楕円 257"/>
        <xdr:cNvSpPr/>
      </xdr:nvSpPr>
      <xdr:spPr>
        <a:xfrm>
          <a:off x="1968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32617</xdr:rowOff>
    </xdr:from>
    <xdr:ext cx="599010" cy="259045"/>
    <xdr:sp macro="" textlink="">
      <xdr:nvSpPr>
        <xdr:cNvPr id="259" name="テキスト ボックス 258"/>
        <xdr:cNvSpPr txBox="1"/>
      </xdr:nvSpPr>
      <xdr:spPr>
        <a:xfrm>
          <a:off x="1719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1563</xdr:rowOff>
    </xdr:from>
    <xdr:to>
      <xdr:col>6</xdr:col>
      <xdr:colOff>38100</xdr:colOff>
      <xdr:row>98</xdr:row>
      <xdr:rowOff>103163</xdr:rowOff>
    </xdr:to>
    <xdr:sp macro="" textlink="">
      <xdr:nvSpPr>
        <xdr:cNvPr id="260" name="楕円 259"/>
        <xdr:cNvSpPr/>
      </xdr:nvSpPr>
      <xdr:spPr>
        <a:xfrm>
          <a:off x="1079500" y="168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94290</xdr:rowOff>
    </xdr:from>
    <xdr:ext cx="599010" cy="259045"/>
    <xdr:sp macro="" textlink="">
      <xdr:nvSpPr>
        <xdr:cNvPr id="261" name="テキスト ボックス 260"/>
        <xdr:cNvSpPr txBox="1"/>
      </xdr:nvSpPr>
      <xdr:spPr>
        <a:xfrm>
          <a:off x="830795" y="168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111849</xdr:rowOff>
    </xdr:from>
    <xdr:to>
      <xdr:col>55</xdr:col>
      <xdr:colOff>0</xdr:colOff>
      <xdr:row>37</xdr:row>
      <xdr:rowOff>116992</xdr:rowOff>
    </xdr:to>
    <xdr:cxnSp macro="">
      <xdr:nvCxnSpPr>
        <xdr:cNvPr id="291" name="直線コネクタ 290"/>
        <xdr:cNvCxnSpPr/>
      </xdr:nvCxnSpPr>
      <xdr:spPr>
        <a:xfrm>
          <a:off x="9639300" y="6455499"/>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2" name="補助費等平均値テキスト"/>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90170</xdr:rowOff>
    </xdr:from>
    <xdr:to>
      <xdr:col>50</xdr:col>
      <xdr:colOff>114300</xdr:colOff>
      <xdr:row>37</xdr:row>
      <xdr:rowOff>111849</xdr:rowOff>
    </xdr:to>
    <xdr:cxnSp macro="">
      <xdr:nvCxnSpPr>
        <xdr:cNvPr id="294" name="直線コネクタ 293"/>
        <xdr:cNvCxnSpPr/>
      </xdr:nvCxnSpPr>
      <xdr:spPr>
        <a:xfrm>
          <a:off x="8750300" y="6433820"/>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6" name="テキスト ボックス 295"/>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6693</xdr:rowOff>
    </xdr:from>
    <xdr:to>
      <xdr:col>45</xdr:col>
      <xdr:colOff>177800</xdr:colOff>
      <xdr:row>37</xdr:row>
      <xdr:rowOff>90170</xdr:rowOff>
    </xdr:to>
    <xdr:cxnSp macro="">
      <xdr:nvCxnSpPr>
        <xdr:cNvPr id="297" name="直線コネクタ 296"/>
        <xdr:cNvCxnSpPr/>
      </xdr:nvCxnSpPr>
      <xdr:spPr>
        <a:xfrm>
          <a:off x="7861300" y="635034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9" name="テキスト ボックス 298"/>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6693</xdr:rowOff>
    </xdr:from>
    <xdr:to>
      <xdr:col>41</xdr:col>
      <xdr:colOff>50800</xdr:colOff>
      <xdr:row>37</xdr:row>
      <xdr:rowOff>48946</xdr:rowOff>
    </xdr:to>
    <xdr:cxnSp macro="">
      <xdr:nvCxnSpPr>
        <xdr:cNvPr id="300" name="直線コネクタ 299"/>
        <xdr:cNvCxnSpPr/>
      </xdr:nvCxnSpPr>
      <xdr:spPr>
        <a:xfrm flipV="1">
          <a:off x="6972300" y="6350343"/>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4" name="テキスト ボックス 303"/>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66192</xdr:rowOff>
    </xdr:from>
    <xdr:to>
      <xdr:col>55</xdr:col>
      <xdr:colOff>50800</xdr:colOff>
      <xdr:row>37</xdr:row>
      <xdr:rowOff>167793</xdr:rowOff>
    </xdr:to>
    <xdr:sp macro="" textlink="">
      <xdr:nvSpPr>
        <xdr:cNvPr id="310" name="楕円 309"/>
        <xdr:cNvSpPr/>
      </xdr:nvSpPr>
      <xdr:spPr>
        <a:xfrm>
          <a:off x="10426700" y="6409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44619</xdr:rowOff>
    </xdr:from>
    <xdr:ext cx="534377" cy="259045"/>
    <xdr:sp macro="" textlink="">
      <xdr:nvSpPr>
        <xdr:cNvPr id="311" name="補助費等該当値テキスト"/>
        <xdr:cNvSpPr txBox="1"/>
      </xdr:nvSpPr>
      <xdr:spPr>
        <a:xfrm>
          <a:off x="10528300" y="63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61049</xdr:rowOff>
    </xdr:from>
    <xdr:to>
      <xdr:col>50</xdr:col>
      <xdr:colOff>165100</xdr:colOff>
      <xdr:row>37</xdr:row>
      <xdr:rowOff>162649</xdr:rowOff>
    </xdr:to>
    <xdr:sp macro="" textlink="">
      <xdr:nvSpPr>
        <xdr:cNvPr id="312" name="楕円 311"/>
        <xdr:cNvSpPr/>
      </xdr:nvSpPr>
      <xdr:spPr>
        <a:xfrm>
          <a:off x="95885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153776</xdr:rowOff>
    </xdr:from>
    <xdr:ext cx="534377" cy="259045"/>
    <xdr:sp macro="" textlink="">
      <xdr:nvSpPr>
        <xdr:cNvPr id="313" name="テキスト ボックス 312"/>
        <xdr:cNvSpPr txBox="1"/>
      </xdr:nvSpPr>
      <xdr:spPr>
        <a:xfrm>
          <a:off x="9372111" y="64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39370</xdr:rowOff>
    </xdr:from>
    <xdr:to>
      <xdr:col>46</xdr:col>
      <xdr:colOff>38100</xdr:colOff>
      <xdr:row>37</xdr:row>
      <xdr:rowOff>140970</xdr:rowOff>
    </xdr:to>
    <xdr:sp macro="" textlink="">
      <xdr:nvSpPr>
        <xdr:cNvPr id="314" name="楕円 313"/>
        <xdr:cNvSpPr/>
      </xdr:nvSpPr>
      <xdr:spPr>
        <a:xfrm>
          <a:off x="8699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132097</xdr:rowOff>
    </xdr:from>
    <xdr:ext cx="534377" cy="259045"/>
    <xdr:sp macro="" textlink="">
      <xdr:nvSpPr>
        <xdr:cNvPr id="315" name="テキスト ボックス 314"/>
        <xdr:cNvSpPr txBox="1"/>
      </xdr:nvSpPr>
      <xdr:spPr>
        <a:xfrm>
          <a:off x="8483111"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127343</xdr:rowOff>
    </xdr:from>
    <xdr:to>
      <xdr:col>41</xdr:col>
      <xdr:colOff>101600</xdr:colOff>
      <xdr:row>37</xdr:row>
      <xdr:rowOff>57493</xdr:rowOff>
    </xdr:to>
    <xdr:sp macro="" textlink="">
      <xdr:nvSpPr>
        <xdr:cNvPr id="316" name="楕円 315"/>
        <xdr:cNvSpPr/>
      </xdr:nvSpPr>
      <xdr:spPr>
        <a:xfrm>
          <a:off x="7810500" y="62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48620</xdr:rowOff>
    </xdr:from>
    <xdr:ext cx="534377" cy="259045"/>
    <xdr:sp macro="" textlink="">
      <xdr:nvSpPr>
        <xdr:cNvPr id="317" name="テキスト ボックス 316"/>
        <xdr:cNvSpPr txBox="1"/>
      </xdr:nvSpPr>
      <xdr:spPr>
        <a:xfrm>
          <a:off x="7594111" y="63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169596</xdr:rowOff>
    </xdr:from>
    <xdr:to>
      <xdr:col>36</xdr:col>
      <xdr:colOff>165100</xdr:colOff>
      <xdr:row>37</xdr:row>
      <xdr:rowOff>99746</xdr:rowOff>
    </xdr:to>
    <xdr:sp macro="" textlink="">
      <xdr:nvSpPr>
        <xdr:cNvPr id="318" name="楕円 317"/>
        <xdr:cNvSpPr/>
      </xdr:nvSpPr>
      <xdr:spPr>
        <a:xfrm>
          <a:off x="6921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90873</xdr:rowOff>
    </xdr:from>
    <xdr:ext cx="534377" cy="259045"/>
    <xdr:sp macro="" textlink="">
      <xdr:nvSpPr>
        <xdr:cNvPr id="319" name="テキスト ボックス 318"/>
        <xdr:cNvSpPr txBox="1"/>
      </xdr:nvSpPr>
      <xdr:spPr>
        <a:xfrm>
          <a:off x="6705111" y="64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51346</xdr:rowOff>
    </xdr:from>
    <xdr:to>
      <xdr:col>55</xdr:col>
      <xdr:colOff>0</xdr:colOff>
      <xdr:row>55</xdr:row>
      <xdr:rowOff>79787</xdr:rowOff>
    </xdr:to>
    <xdr:cxnSp macro="">
      <xdr:nvCxnSpPr>
        <xdr:cNvPr id="349" name="直線コネクタ 348"/>
        <xdr:cNvCxnSpPr/>
      </xdr:nvCxnSpPr>
      <xdr:spPr>
        <a:xfrm flipV="1">
          <a:off x="9639300" y="9481096"/>
          <a:ext cx="8382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0" name="普通建設事業費平均値テキスト"/>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70853</xdr:rowOff>
    </xdr:from>
    <xdr:to>
      <xdr:col>50</xdr:col>
      <xdr:colOff>114300</xdr:colOff>
      <xdr:row>55</xdr:row>
      <xdr:rowOff>79787</xdr:rowOff>
    </xdr:to>
    <xdr:cxnSp macro="">
      <xdr:nvCxnSpPr>
        <xdr:cNvPr id="352" name="直線コネクタ 351"/>
        <xdr:cNvCxnSpPr/>
      </xdr:nvCxnSpPr>
      <xdr:spPr>
        <a:xfrm>
          <a:off x="8750300" y="9500603"/>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4" name="テキスト ボックス 353"/>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70853</xdr:rowOff>
    </xdr:from>
    <xdr:to>
      <xdr:col>45</xdr:col>
      <xdr:colOff>177800</xdr:colOff>
      <xdr:row>55</xdr:row>
      <xdr:rowOff>131985</xdr:rowOff>
    </xdr:to>
    <xdr:cxnSp macro="">
      <xdr:nvCxnSpPr>
        <xdr:cNvPr id="355" name="直線コネクタ 354"/>
        <xdr:cNvCxnSpPr/>
      </xdr:nvCxnSpPr>
      <xdr:spPr>
        <a:xfrm flipV="1">
          <a:off x="7861300" y="9500603"/>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7" name="テキスト ボックス 356"/>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32677</xdr:rowOff>
    </xdr:from>
    <xdr:to>
      <xdr:col>41</xdr:col>
      <xdr:colOff>50800</xdr:colOff>
      <xdr:row>55</xdr:row>
      <xdr:rowOff>131985</xdr:rowOff>
    </xdr:to>
    <xdr:cxnSp macro="">
      <xdr:nvCxnSpPr>
        <xdr:cNvPr id="358" name="直線コネクタ 357"/>
        <xdr:cNvCxnSpPr/>
      </xdr:nvCxnSpPr>
      <xdr:spPr>
        <a:xfrm>
          <a:off x="6972300" y="9462427"/>
          <a:ext cx="889000" cy="9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60" name="テキスト ボックス 359"/>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2" name="テキスト ボックス 361"/>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546</xdr:rowOff>
    </xdr:from>
    <xdr:to>
      <xdr:col>55</xdr:col>
      <xdr:colOff>50800</xdr:colOff>
      <xdr:row>55</xdr:row>
      <xdr:rowOff>102146</xdr:rowOff>
    </xdr:to>
    <xdr:sp macro="" textlink="">
      <xdr:nvSpPr>
        <xdr:cNvPr id="368" name="楕円 367"/>
        <xdr:cNvSpPr/>
      </xdr:nvSpPr>
      <xdr:spPr>
        <a:xfrm>
          <a:off x="10426700" y="94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150423</xdr:rowOff>
    </xdr:from>
    <xdr:ext cx="534377" cy="259045"/>
    <xdr:sp macro="" textlink="">
      <xdr:nvSpPr>
        <xdr:cNvPr id="369" name="普通建設事業費該当値テキスト"/>
        <xdr:cNvSpPr txBox="1"/>
      </xdr:nvSpPr>
      <xdr:spPr>
        <a:xfrm>
          <a:off x="10528300" y="94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28987</xdr:rowOff>
    </xdr:from>
    <xdr:to>
      <xdr:col>50</xdr:col>
      <xdr:colOff>165100</xdr:colOff>
      <xdr:row>55</xdr:row>
      <xdr:rowOff>130587</xdr:rowOff>
    </xdr:to>
    <xdr:sp macro="" textlink="">
      <xdr:nvSpPr>
        <xdr:cNvPr id="370" name="楕円 369"/>
        <xdr:cNvSpPr/>
      </xdr:nvSpPr>
      <xdr:spPr>
        <a:xfrm>
          <a:off x="9588500" y="94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121714</xdr:rowOff>
    </xdr:from>
    <xdr:ext cx="534377" cy="259045"/>
    <xdr:sp macro="" textlink="">
      <xdr:nvSpPr>
        <xdr:cNvPr id="371" name="テキスト ボックス 370"/>
        <xdr:cNvSpPr txBox="1"/>
      </xdr:nvSpPr>
      <xdr:spPr>
        <a:xfrm>
          <a:off x="9372111" y="95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20053</xdr:rowOff>
    </xdr:from>
    <xdr:to>
      <xdr:col>46</xdr:col>
      <xdr:colOff>38100</xdr:colOff>
      <xdr:row>55</xdr:row>
      <xdr:rowOff>121653</xdr:rowOff>
    </xdr:to>
    <xdr:sp macro="" textlink="">
      <xdr:nvSpPr>
        <xdr:cNvPr id="372" name="楕円 371"/>
        <xdr:cNvSpPr/>
      </xdr:nvSpPr>
      <xdr:spPr>
        <a:xfrm>
          <a:off x="8699500" y="94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138180</xdr:rowOff>
    </xdr:from>
    <xdr:ext cx="534377" cy="259045"/>
    <xdr:sp macro="" textlink="">
      <xdr:nvSpPr>
        <xdr:cNvPr id="373" name="テキスト ボックス 372"/>
        <xdr:cNvSpPr txBox="1"/>
      </xdr:nvSpPr>
      <xdr:spPr>
        <a:xfrm>
          <a:off x="8483111" y="92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81185</xdr:rowOff>
    </xdr:from>
    <xdr:to>
      <xdr:col>41</xdr:col>
      <xdr:colOff>101600</xdr:colOff>
      <xdr:row>56</xdr:row>
      <xdr:rowOff>11335</xdr:rowOff>
    </xdr:to>
    <xdr:sp macro="" textlink="">
      <xdr:nvSpPr>
        <xdr:cNvPr id="374" name="楕円 373"/>
        <xdr:cNvSpPr/>
      </xdr:nvSpPr>
      <xdr:spPr>
        <a:xfrm>
          <a:off x="7810500" y="95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2462</xdr:rowOff>
    </xdr:from>
    <xdr:ext cx="534377" cy="259045"/>
    <xdr:sp macro="" textlink="">
      <xdr:nvSpPr>
        <xdr:cNvPr id="375" name="テキスト ボックス 374"/>
        <xdr:cNvSpPr txBox="1"/>
      </xdr:nvSpPr>
      <xdr:spPr>
        <a:xfrm>
          <a:off x="7594111" y="96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153327</xdr:rowOff>
    </xdr:from>
    <xdr:to>
      <xdr:col>36</xdr:col>
      <xdr:colOff>165100</xdr:colOff>
      <xdr:row>55</xdr:row>
      <xdr:rowOff>83477</xdr:rowOff>
    </xdr:to>
    <xdr:sp macro="" textlink="">
      <xdr:nvSpPr>
        <xdr:cNvPr id="376" name="楕円 375"/>
        <xdr:cNvSpPr/>
      </xdr:nvSpPr>
      <xdr:spPr>
        <a:xfrm>
          <a:off x="6921500" y="94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100004</xdr:rowOff>
    </xdr:from>
    <xdr:ext cx="534377" cy="259045"/>
    <xdr:sp macro="" textlink="">
      <xdr:nvSpPr>
        <xdr:cNvPr id="377" name="テキスト ボックス 376"/>
        <xdr:cNvSpPr txBox="1"/>
      </xdr:nvSpPr>
      <xdr:spPr>
        <a:xfrm>
          <a:off x="6705111" y="91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105051</xdr:rowOff>
    </xdr:from>
    <xdr:to>
      <xdr:col>55</xdr:col>
      <xdr:colOff>0</xdr:colOff>
      <xdr:row>76</xdr:row>
      <xdr:rowOff>128400</xdr:rowOff>
    </xdr:to>
    <xdr:cxnSp macro="">
      <xdr:nvCxnSpPr>
        <xdr:cNvPr id="408" name="直線コネクタ 407"/>
        <xdr:cNvCxnSpPr/>
      </xdr:nvCxnSpPr>
      <xdr:spPr>
        <a:xfrm flipV="1">
          <a:off x="9639300" y="12963801"/>
          <a:ext cx="838200" cy="1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09" name="普通建設事業費 （ うち新規整備　）平均値テキスト"/>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128400</xdr:rowOff>
    </xdr:from>
    <xdr:to>
      <xdr:col>50</xdr:col>
      <xdr:colOff>114300</xdr:colOff>
      <xdr:row>77</xdr:row>
      <xdr:rowOff>15537</xdr:rowOff>
    </xdr:to>
    <xdr:cxnSp macro="">
      <xdr:nvCxnSpPr>
        <xdr:cNvPr id="411" name="直線コネクタ 410"/>
        <xdr:cNvCxnSpPr/>
      </xdr:nvCxnSpPr>
      <xdr:spPr>
        <a:xfrm flipV="1">
          <a:off x="8750300" y="13158600"/>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3" name="テキスト ボックス 412"/>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15537</xdr:rowOff>
    </xdr:from>
    <xdr:to>
      <xdr:col>45</xdr:col>
      <xdr:colOff>177800</xdr:colOff>
      <xdr:row>77</xdr:row>
      <xdr:rowOff>71447</xdr:rowOff>
    </xdr:to>
    <xdr:cxnSp macro="">
      <xdr:nvCxnSpPr>
        <xdr:cNvPr id="414" name="直線コネクタ 413"/>
        <xdr:cNvCxnSpPr/>
      </xdr:nvCxnSpPr>
      <xdr:spPr>
        <a:xfrm flipV="1">
          <a:off x="7861300" y="13217187"/>
          <a:ext cx="889000" cy="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6" name="テキスト ボックス 415"/>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32127</xdr:rowOff>
    </xdr:from>
    <xdr:to>
      <xdr:col>41</xdr:col>
      <xdr:colOff>50800</xdr:colOff>
      <xdr:row>77</xdr:row>
      <xdr:rowOff>71447</xdr:rowOff>
    </xdr:to>
    <xdr:cxnSp macro="">
      <xdr:nvCxnSpPr>
        <xdr:cNvPr id="417" name="直線コネクタ 416"/>
        <xdr:cNvCxnSpPr/>
      </xdr:nvCxnSpPr>
      <xdr:spPr>
        <a:xfrm>
          <a:off x="6972300" y="13233777"/>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9" name="テキスト ボックス 418"/>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54251</xdr:rowOff>
    </xdr:from>
    <xdr:to>
      <xdr:col>55</xdr:col>
      <xdr:colOff>50800</xdr:colOff>
      <xdr:row>75</xdr:row>
      <xdr:rowOff>155851</xdr:rowOff>
    </xdr:to>
    <xdr:sp macro="" textlink="">
      <xdr:nvSpPr>
        <xdr:cNvPr id="427" name="楕円 426"/>
        <xdr:cNvSpPr/>
      </xdr:nvSpPr>
      <xdr:spPr>
        <a:xfrm>
          <a:off x="10426700" y="129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77128</xdr:rowOff>
    </xdr:from>
    <xdr:ext cx="534377" cy="259045"/>
    <xdr:sp macro="" textlink="">
      <xdr:nvSpPr>
        <xdr:cNvPr id="428" name="普通建設事業費 （ うち新規整備　）該当値テキスト"/>
        <xdr:cNvSpPr txBox="1"/>
      </xdr:nvSpPr>
      <xdr:spPr>
        <a:xfrm>
          <a:off x="10528300" y="127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77600</xdr:rowOff>
    </xdr:from>
    <xdr:to>
      <xdr:col>50</xdr:col>
      <xdr:colOff>165100</xdr:colOff>
      <xdr:row>77</xdr:row>
      <xdr:rowOff>7750</xdr:rowOff>
    </xdr:to>
    <xdr:sp macro="" textlink="">
      <xdr:nvSpPr>
        <xdr:cNvPr id="429" name="楕円 428"/>
        <xdr:cNvSpPr/>
      </xdr:nvSpPr>
      <xdr:spPr>
        <a:xfrm>
          <a:off x="9588500" y="131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170327</xdr:rowOff>
    </xdr:from>
    <xdr:ext cx="534377" cy="259045"/>
    <xdr:sp macro="" textlink="">
      <xdr:nvSpPr>
        <xdr:cNvPr id="430" name="テキスト ボックス 429"/>
        <xdr:cNvSpPr txBox="1"/>
      </xdr:nvSpPr>
      <xdr:spPr>
        <a:xfrm>
          <a:off x="9372111" y="132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136187</xdr:rowOff>
    </xdr:from>
    <xdr:to>
      <xdr:col>46</xdr:col>
      <xdr:colOff>38100</xdr:colOff>
      <xdr:row>77</xdr:row>
      <xdr:rowOff>66337</xdr:rowOff>
    </xdr:to>
    <xdr:sp macro="" textlink="">
      <xdr:nvSpPr>
        <xdr:cNvPr id="431" name="楕円 430"/>
        <xdr:cNvSpPr/>
      </xdr:nvSpPr>
      <xdr:spPr>
        <a:xfrm>
          <a:off x="8699500" y="131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57464</xdr:rowOff>
    </xdr:from>
    <xdr:ext cx="534377" cy="259045"/>
    <xdr:sp macro="" textlink="">
      <xdr:nvSpPr>
        <xdr:cNvPr id="432" name="テキスト ボックス 431"/>
        <xdr:cNvSpPr txBox="1"/>
      </xdr:nvSpPr>
      <xdr:spPr>
        <a:xfrm>
          <a:off x="8483111" y="132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20647</xdr:rowOff>
    </xdr:from>
    <xdr:to>
      <xdr:col>41</xdr:col>
      <xdr:colOff>101600</xdr:colOff>
      <xdr:row>77</xdr:row>
      <xdr:rowOff>122247</xdr:rowOff>
    </xdr:to>
    <xdr:sp macro="" textlink="">
      <xdr:nvSpPr>
        <xdr:cNvPr id="433" name="楕円 432"/>
        <xdr:cNvSpPr/>
      </xdr:nvSpPr>
      <xdr:spPr>
        <a:xfrm>
          <a:off x="7810500" y="132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113374</xdr:rowOff>
    </xdr:from>
    <xdr:ext cx="534377" cy="259045"/>
    <xdr:sp macro="" textlink="">
      <xdr:nvSpPr>
        <xdr:cNvPr id="434" name="テキスト ボックス 433"/>
        <xdr:cNvSpPr txBox="1"/>
      </xdr:nvSpPr>
      <xdr:spPr>
        <a:xfrm>
          <a:off x="7594111" y="133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152777</xdr:rowOff>
    </xdr:from>
    <xdr:to>
      <xdr:col>36</xdr:col>
      <xdr:colOff>165100</xdr:colOff>
      <xdr:row>77</xdr:row>
      <xdr:rowOff>82927</xdr:rowOff>
    </xdr:to>
    <xdr:sp macro="" textlink="">
      <xdr:nvSpPr>
        <xdr:cNvPr id="435" name="楕円 434"/>
        <xdr:cNvSpPr/>
      </xdr:nvSpPr>
      <xdr:spPr>
        <a:xfrm>
          <a:off x="6921500" y="131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74054</xdr:rowOff>
    </xdr:from>
    <xdr:ext cx="534377" cy="259045"/>
    <xdr:sp macro="" textlink="">
      <xdr:nvSpPr>
        <xdr:cNvPr id="436" name="テキスト ボックス 435"/>
        <xdr:cNvSpPr txBox="1"/>
      </xdr:nvSpPr>
      <xdr:spPr>
        <a:xfrm>
          <a:off x="6705111" y="132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68338</xdr:rowOff>
    </xdr:from>
    <xdr:to>
      <xdr:col>55</xdr:col>
      <xdr:colOff>0</xdr:colOff>
      <xdr:row>97</xdr:row>
      <xdr:rowOff>12788</xdr:rowOff>
    </xdr:to>
    <xdr:cxnSp macro="">
      <xdr:nvCxnSpPr>
        <xdr:cNvPr id="466" name="直線コネクタ 465"/>
        <xdr:cNvCxnSpPr/>
      </xdr:nvCxnSpPr>
      <xdr:spPr>
        <a:xfrm>
          <a:off x="9639300" y="16527538"/>
          <a:ext cx="8382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7" name="普通建設事業費 （ うち更新整備　）平均値テキスト"/>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124079</xdr:rowOff>
    </xdr:from>
    <xdr:to>
      <xdr:col>50</xdr:col>
      <xdr:colOff>114300</xdr:colOff>
      <xdr:row>96</xdr:row>
      <xdr:rowOff>68338</xdr:rowOff>
    </xdr:to>
    <xdr:cxnSp macro="">
      <xdr:nvCxnSpPr>
        <xdr:cNvPr id="469" name="直線コネクタ 468"/>
        <xdr:cNvCxnSpPr/>
      </xdr:nvCxnSpPr>
      <xdr:spPr>
        <a:xfrm>
          <a:off x="8750300" y="16411829"/>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1" name="テキスト ボックス 470"/>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122022</xdr:rowOff>
    </xdr:from>
    <xdr:to>
      <xdr:col>45</xdr:col>
      <xdr:colOff>177800</xdr:colOff>
      <xdr:row>95</xdr:row>
      <xdr:rowOff>124079</xdr:rowOff>
    </xdr:to>
    <xdr:cxnSp macro="">
      <xdr:nvCxnSpPr>
        <xdr:cNvPr id="472" name="直線コネクタ 471"/>
        <xdr:cNvCxnSpPr/>
      </xdr:nvCxnSpPr>
      <xdr:spPr>
        <a:xfrm>
          <a:off x="7861300" y="1640977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122022</xdr:rowOff>
    </xdr:from>
    <xdr:to>
      <xdr:col>41</xdr:col>
      <xdr:colOff>50800</xdr:colOff>
      <xdr:row>96</xdr:row>
      <xdr:rowOff>75616</xdr:rowOff>
    </xdr:to>
    <xdr:cxnSp macro="">
      <xdr:nvCxnSpPr>
        <xdr:cNvPr id="475" name="直線コネクタ 474"/>
        <xdr:cNvCxnSpPr/>
      </xdr:nvCxnSpPr>
      <xdr:spPr>
        <a:xfrm flipV="1">
          <a:off x="6972300" y="16409772"/>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7" name="テキスト ボックス 476"/>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9" name="テキスト ボックス 478"/>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133438</xdr:rowOff>
    </xdr:from>
    <xdr:to>
      <xdr:col>55</xdr:col>
      <xdr:colOff>50800</xdr:colOff>
      <xdr:row>97</xdr:row>
      <xdr:rowOff>63588</xdr:rowOff>
    </xdr:to>
    <xdr:sp macro="" textlink="">
      <xdr:nvSpPr>
        <xdr:cNvPr id="485" name="楕円 484"/>
        <xdr:cNvSpPr/>
      </xdr:nvSpPr>
      <xdr:spPr>
        <a:xfrm>
          <a:off x="10426700" y="165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111865</xdr:rowOff>
    </xdr:from>
    <xdr:ext cx="534377" cy="259045"/>
    <xdr:sp macro="" textlink="">
      <xdr:nvSpPr>
        <xdr:cNvPr id="486" name="普通建設事業費 （ うち更新整備　）該当値テキスト"/>
        <xdr:cNvSpPr txBox="1"/>
      </xdr:nvSpPr>
      <xdr:spPr>
        <a:xfrm>
          <a:off x="10528300" y="165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17538</xdr:rowOff>
    </xdr:from>
    <xdr:to>
      <xdr:col>50</xdr:col>
      <xdr:colOff>165100</xdr:colOff>
      <xdr:row>96</xdr:row>
      <xdr:rowOff>119138</xdr:rowOff>
    </xdr:to>
    <xdr:sp macro="" textlink="">
      <xdr:nvSpPr>
        <xdr:cNvPr id="487" name="楕円 486"/>
        <xdr:cNvSpPr/>
      </xdr:nvSpPr>
      <xdr:spPr>
        <a:xfrm>
          <a:off x="9588500" y="164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110265</xdr:rowOff>
    </xdr:from>
    <xdr:ext cx="534377" cy="259045"/>
    <xdr:sp macro="" textlink="">
      <xdr:nvSpPr>
        <xdr:cNvPr id="488" name="テキスト ボックス 487"/>
        <xdr:cNvSpPr txBox="1"/>
      </xdr:nvSpPr>
      <xdr:spPr>
        <a:xfrm>
          <a:off x="9372111" y="165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73279</xdr:rowOff>
    </xdr:from>
    <xdr:to>
      <xdr:col>46</xdr:col>
      <xdr:colOff>38100</xdr:colOff>
      <xdr:row>96</xdr:row>
      <xdr:rowOff>3429</xdr:rowOff>
    </xdr:to>
    <xdr:sp macro="" textlink="">
      <xdr:nvSpPr>
        <xdr:cNvPr id="489" name="楕円 488"/>
        <xdr:cNvSpPr/>
      </xdr:nvSpPr>
      <xdr:spPr>
        <a:xfrm>
          <a:off x="86995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19956</xdr:rowOff>
    </xdr:from>
    <xdr:ext cx="534377" cy="259045"/>
    <xdr:sp macro="" textlink="">
      <xdr:nvSpPr>
        <xdr:cNvPr id="490" name="テキスト ボックス 489"/>
        <xdr:cNvSpPr txBox="1"/>
      </xdr:nvSpPr>
      <xdr:spPr>
        <a:xfrm>
          <a:off x="8483111" y="161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71222</xdr:rowOff>
    </xdr:from>
    <xdr:to>
      <xdr:col>41</xdr:col>
      <xdr:colOff>101600</xdr:colOff>
      <xdr:row>96</xdr:row>
      <xdr:rowOff>1372</xdr:rowOff>
    </xdr:to>
    <xdr:sp macro="" textlink="">
      <xdr:nvSpPr>
        <xdr:cNvPr id="491" name="楕円 490"/>
        <xdr:cNvSpPr/>
      </xdr:nvSpPr>
      <xdr:spPr>
        <a:xfrm>
          <a:off x="7810500" y="163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17899</xdr:rowOff>
    </xdr:from>
    <xdr:ext cx="534377" cy="259045"/>
    <xdr:sp macro="" textlink="">
      <xdr:nvSpPr>
        <xdr:cNvPr id="492" name="テキスト ボックス 491"/>
        <xdr:cNvSpPr txBox="1"/>
      </xdr:nvSpPr>
      <xdr:spPr>
        <a:xfrm>
          <a:off x="7594111" y="161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24816</xdr:rowOff>
    </xdr:from>
    <xdr:to>
      <xdr:col>36</xdr:col>
      <xdr:colOff>165100</xdr:colOff>
      <xdr:row>96</xdr:row>
      <xdr:rowOff>126416</xdr:rowOff>
    </xdr:to>
    <xdr:sp macro="" textlink="">
      <xdr:nvSpPr>
        <xdr:cNvPr id="493" name="楕円 492"/>
        <xdr:cNvSpPr/>
      </xdr:nvSpPr>
      <xdr:spPr>
        <a:xfrm>
          <a:off x="6921500" y="164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142943</xdr:rowOff>
    </xdr:from>
    <xdr:ext cx="534377" cy="259045"/>
    <xdr:sp macro="" textlink="">
      <xdr:nvSpPr>
        <xdr:cNvPr id="494" name="テキスト ボックス 493"/>
        <xdr:cNvSpPr txBox="1"/>
      </xdr:nvSpPr>
      <xdr:spPr>
        <a:xfrm>
          <a:off x="6705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123952</xdr:rowOff>
    </xdr:from>
    <xdr:to>
      <xdr:col>85</xdr:col>
      <xdr:colOff>127000</xdr:colOff>
      <xdr:row>38</xdr:row>
      <xdr:rowOff>23622</xdr:rowOff>
    </xdr:to>
    <xdr:cxnSp macro="">
      <xdr:nvCxnSpPr>
        <xdr:cNvPr id="523" name="直線コネクタ 522"/>
        <xdr:cNvCxnSpPr/>
      </xdr:nvCxnSpPr>
      <xdr:spPr>
        <a:xfrm flipV="1">
          <a:off x="15481300" y="6467602"/>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4" name="災害復旧事業費平均値テキスト"/>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23622</xdr:rowOff>
    </xdr:from>
    <xdr:to>
      <xdr:col>81</xdr:col>
      <xdr:colOff>50800</xdr:colOff>
      <xdr:row>39</xdr:row>
      <xdr:rowOff>31115</xdr:rowOff>
    </xdr:to>
    <xdr:cxnSp macro="">
      <xdr:nvCxnSpPr>
        <xdr:cNvPr id="526" name="直線コネクタ 525"/>
        <xdr:cNvCxnSpPr/>
      </xdr:nvCxnSpPr>
      <xdr:spPr>
        <a:xfrm flipV="1">
          <a:off x="14592300" y="6538722"/>
          <a:ext cx="889000" cy="1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28" name="テキスト ボックス 527"/>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22606</xdr:rowOff>
    </xdr:from>
    <xdr:to>
      <xdr:col>76</xdr:col>
      <xdr:colOff>114300</xdr:colOff>
      <xdr:row>39</xdr:row>
      <xdr:rowOff>31115</xdr:rowOff>
    </xdr:to>
    <xdr:cxnSp macro="">
      <xdr:nvCxnSpPr>
        <xdr:cNvPr id="529" name="直線コネクタ 528"/>
        <xdr:cNvCxnSpPr/>
      </xdr:nvCxnSpPr>
      <xdr:spPr>
        <a:xfrm>
          <a:off x="13703300" y="670915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10795</xdr:rowOff>
    </xdr:from>
    <xdr:to>
      <xdr:col>71</xdr:col>
      <xdr:colOff>177800</xdr:colOff>
      <xdr:row>39</xdr:row>
      <xdr:rowOff>22606</xdr:rowOff>
    </xdr:to>
    <xdr:cxnSp macro="">
      <xdr:nvCxnSpPr>
        <xdr:cNvPr id="532" name="直線コネクタ 531"/>
        <xdr:cNvCxnSpPr/>
      </xdr:nvCxnSpPr>
      <xdr:spPr>
        <a:xfrm>
          <a:off x="12814300" y="669734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73152</xdr:rowOff>
    </xdr:from>
    <xdr:to>
      <xdr:col>85</xdr:col>
      <xdr:colOff>177800</xdr:colOff>
      <xdr:row>38</xdr:row>
      <xdr:rowOff>3302</xdr:rowOff>
    </xdr:to>
    <xdr:sp macro="" textlink="">
      <xdr:nvSpPr>
        <xdr:cNvPr id="542" name="楕円 541"/>
        <xdr:cNvSpPr/>
      </xdr:nvSpPr>
      <xdr:spPr>
        <a:xfrm>
          <a:off x="16268700" y="64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96029</xdr:rowOff>
    </xdr:from>
    <xdr:ext cx="469744" cy="259045"/>
    <xdr:sp macro="" textlink="">
      <xdr:nvSpPr>
        <xdr:cNvPr id="543" name="災害復旧事業費該当値テキスト"/>
        <xdr:cNvSpPr txBox="1"/>
      </xdr:nvSpPr>
      <xdr:spPr>
        <a:xfrm>
          <a:off x="16370300" y="62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144272</xdr:rowOff>
    </xdr:from>
    <xdr:to>
      <xdr:col>81</xdr:col>
      <xdr:colOff>101600</xdr:colOff>
      <xdr:row>38</xdr:row>
      <xdr:rowOff>74422</xdr:rowOff>
    </xdr:to>
    <xdr:sp macro="" textlink="">
      <xdr:nvSpPr>
        <xdr:cNvPr id="544" name="楕円 543"/>
        <xdr:cNvSpPr/>
      </xdr:nvSpPr>
      <xdr:spPr>
        <a:xfrm>
          <a:off x="15430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90949</xdr:rowOff>
    </xdr:from>
    <xdr:ext cx="469744" cy="259045"/>
    <xdr:sp macro="" textlink="">
      <xdr:nvSpPr>
        <xdr:cNvPr id="545" name="テキスト ボックス 544"/>
        <xdr:cNvSpPr txBox="1"/>
      </xdr:nvSpPr>
      <xdr:spPr>
        <a:xfrm>
          <a:off x="15246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151765</xdr:rowOff>
    </xdr:from>
    <xdr:to>
      <xdr:col>76</xdr:col>
      <xdr:colOff>165100</xdr:colOff>
      <xdr:row>39</xdr:row>
      <xdr:rowOff>81915</xdr:rowOff>
    </xdr:to>
    <xdr:sp macro="" textlink="">
      <xdr:nvSpPr>
        <xdr:cNvPr id="546" name="楕円 545"/>
        <xdr:cNvSpPr/>
      </xdr:nvSpPr>
      <xdr:spPr>
        <a:xfrm>
          <a:off x="1454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73042</xdr:rowOff>
    </xdr:from>
    <xdr:ext cx="378565" cy="259045"/>
    <xdr:sp macro="" textlink="">
      <xdr:nvSpPr>
        <xdr:cNvPr id="547" name="テキスト ボックス 546"/>
        <xdr:cNvSpPr txBox="1"/>
      </xdr:nvSpPr>
      <xdr:spPr>
        <a:xfrm>
          <a:off x="14403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143256</xdr:rowOff>
    </xdr:from>
    <xdr:to>
      <xdr:col>72</xdr:col>
      <xdr:colOff>38100</xdr:colOff>
      <xdr:row>39</xdr:row>
      <xdr:rowOff>73406</xdr:rowOff>
    </xdr:to>
    <xdr:sp macro="" textlink="">
      <xdr:nvSpPr>
        <xdr:cNvPr id="548" name="楕円 547"/>
        <xdr:cNvSpPr/>
      </xdr:nvSpPr>
      <xdr:spPr>
        <a:xfrm>
          <a:off x="13652500" y="66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64533</xdr:rowOff>
    </xdr:from>
    <xdr:ext cx="378565" cy="259045"/>
    <xdr:sp macro="" textlink="">
      <xdr:nvSpPr>
        <xdr:cNvPr id="549" name="テキスト ボックス 548"/>
        <xdr:cNvSpPr txBox="1"/>
      </xdr:nvSpPr>
      <xdr:spPr>
        <a:xfrm>
          <a:off x="13514017" y="67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131445</xdr:rowOff>
    </xdr:from>
    <xdr:to>
      <xdr:col>67</xdr:col>
      <xdr:colOff>101600</xdr:colOff>
      <xdr:row>39</xdr:row>
      <xdr:rowOff>61595</xdr:rowOff>
    </xdr:to>
    <xdr:sp macro="" textlink="">
      <xdr:nvSpPr>
        <xdr:cNvPr id="550" name="楕円 549"/>
        <xdr:cNvSpPr/>
      </xdr:nvSpPr>
      <xdr:spPr>
        <a:xfrm>
          <a:off x="12763500" y="66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52722</xdr:rowOff>
    </xdr:from>
    <xdr:ext cx="378565" cy="259045"/>
    <xdr:sp macro="" textlink="">
      <xdr:nvSpPr>
        <xdr:cNvPr id="551" name="テキスト ボックス 550"/>
        <xdr:cNvSpPr txBox="1"/>
      </xdr:nvSpPr>
      <xdr:spPr>
        <a:xfrm>
          <a:off x="12625017" y="6739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5" name="直線コネクタ 624"/>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6" name="公債費最小値テキスト"/>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7" name="直線コネクタ 626"/>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8" name="公債費最大値テキスト"/>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9" name="直線コネクタ 628"/>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135243</xdr:rowOff>
    </xdr:from>
    <xdr:to>
      <xdr:col>85</xdr:col>
      <xdr:colOff>127000</xdr:colOff>
      <xdr:row>77</xdr:row>
      <xdr:rowOff>145644</xdr:rowOff>
    </xdr:to>
    <xdr:cxnSp macro="">
      <xdr:nvCxnSpPr>
        <xdr:cNvPr id="630" name="直線コネクタ 629"/>
        <xdr:cNvCxnSpPr/>
      </xdr:nvCxnSpPr>
      <xdr:spPr>
        <a:xfrm flipV="1">
          <a:off x="15481300" y="13165443"/>
          <a:ext cx="8382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1" name="公債費平均値テキスト"/>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2" name="フローチャート: 判断 631"/>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145644</xdr:rowOff>
    </xdr:from>
    <xdr:to>
      <xdr:col>81</xdr:col>
      <xdr:colOff>50800</xdr:colOff>
      <xdr:row>78</xdr:row>
      <xdr:rowOff>39269</xdr:rowOff>
    </xdr:to>
    <xdr:cxnSp macro="">
      <xdr:nvCxnSpPr>
        <xdr:cNvPr id="633" name="直線コネクタ 632"/>
        <xdr:cNvCxnSpPr/>
      </xdr:nvCxnSpPr>
      <xdr:spPr>
        <a:xfrm flipV="1">
          <a:off x="14592300" y="13347294"/>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4" name="フローチャート: 判断 633"/>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5" name="テキスト ボックス 634"/>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39269</xdr:rowOff>
    </xdr:from>
    <xdr:to>
      <xdr:col>76</xdr:col>
      <xdr:colOff>114300</xdr:colOff>
      <xdr:row>78</xdr:row>
      <xdr:rowOff>47916</xdr:rowOff>
    </xdr:to>
    <xdr:cxnSp macro="">
      <xdr:nvCxnSpPr>
        <xdr:cNvPr id="636" name="直線コネクタ 635"/>
        <xdr:cNvCxnSpPr/>
      </xdr:nvCxnSpPr>
      <xdr:spPr>
        <a:xfrm flipV="1">
          <a:off x="13703300" y="13412369"/>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7" name="フローチャート: 判断 636"/>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8" name="テキスト ボックス 637"/>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150064</xdr:rowOff>
    </xdr:from>
    <xdr:to>
      <xdr:col>71</xdr:col>
      <xdr:colOff>177800</xdr:colOff>
      <xdr:row>78</xdr:row>
      <xdr:rowOff>47916</xdr:rowOff>
    </xdr:to>
    <xdr:cxnSp macro="">
      <xdr:nvCxnSpPr>
        <xdr:cNvPr id="639" name="直線コネクタ 638"/>
        <xdr:cNvCxnSpPr/>
      </xdr:nvCxnSpPr>
      <xdr:spPr>
        <a:xfrm>
          <a:off x="12814300" y="13351714"/>
          <a:ext cx="889000" cy="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0" name="フローチャート: 判断 639"/>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1" name="テキスト ボックス 640"/>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2" name="フローチャート: 判断 641"/>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3" name="テキスト ボックス 642"/>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84443</xdr:rowOff>
    </xdr:from>
    <xdr:to>
      <xdr:col>85</xdr:col>
      <xdr:colOff>177800</xdr:colOff>
      <xdr:row>77</xdr:row>
      <xdr:rowOff>14593</xdr:rowOff>
    </xdr:to>
    <xdr:sp macro="" textlink="">
      <xdr:nvSpPr>
        <xdr:cNvPr id="649" name="楕円 648"/>
        <xdr:cNvSpPr/>
      </xdr:nvSpPr>
      <xdr:spPr>
        <a:xfrm>
          <a:off x="162687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62870</xdr:rowOff>
    </xdr:from>
    <xdr:ext cx="534377" cy="259045"/>
    <xdr:sp macro="" textlink="">
      <xdr:nvSpPr>
        <xdr:cNvPr id="650" name="公債費該当値テキスト"/>
        <xdr:cNvSpPr txBox="1"/>
      </xdr:nvSpPr>
      <xdr:spPr>
        <a:xfrm>
          <a:off x="16370300" y="13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94844</xdr:rowOff>
    </xdr:from>
    <xdr:to>
      <xdr:col>81</xdr:col>
      <xdr:colOff>101600</xdr:colOff>
      <xdr:row>78</xdr:row>
      <xdr:rowOff>24994</xdr:rowOff>
    </xdr:to>
    <xdr:sp macro="" textlink="">
      <xdr:nvSpPr>
        <xdr:cNvPr id="651" name="楕円 650"/>
        <xdr:cNvSpPr/>
      </xdr:nvSpPr>
      <xdr:spPr>
        <a:xfrm>
          <a:off x="15430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16121</xdr:rowOff>
    </xdr:from>
    <xdr:ext cx="534377" cy="259045"/>
    <xdr:sp macro="" textlink="">
      <xdr:nvSpPr>
        <xdr:cNvPr id="652" name="テキスト ボックス 651"/>
        <xdr:cNvSpPr txBox="1"/>
      </xdr:nvSpPr>
      <xdr:spPr>
        <a:xfrm>
          <a:off x="15214111" y="13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159919</xdr:rowOff>
    </xdr:from>
    <xdr:to>
      <xdr:col>76</xdr:col>
      <xdr:colOff>165100</xdr:colOff>
      <xdr:row>78</xdr:row>
      <xdr:rowOff>90069</xdr:rowOff>
    </xdr:to>
    <xdr:sp macro="" textlink="">
      <xdr:nvSpPr>
        <xdr:cNvPr id="653" name="楕円 652"/>
        <xdr:cNvSpPr/>
      </xdr:nvSpPr>
      <xdr:spPr>
        <a:xfrm>
          <a:off x="14541500" y="133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81196</xdr:rowOff>
    </xdr:from>
    <xdr:ext cx="534377" cy="259045"/>
    <xdr:sp macro="" textlink="">
      <xdr:nvSpPr>
        <xdr:cNvPr id="654" name="テキスト ボックス 653"/>
        <xdr:cNvSpPr txBox="1"/>
      </xdr:nvSpPr>
      <xdr:spPr>
        <a:xfrm>
          <a:off x="14325111" y="134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168566</xdr:rowOff>
    </xdr:from>
    <xdr:to>
      <xdr:col>72</xdr:col>
      <xdr:colOff>38100</xdr:colOff>
      <xdr:row>78</xdr:row>
      <xdr:rowOff>98716</xdr:rowOff>
    </xdr:to>
    <xdr:sp macro="" textlink="">
      <xdr:nvSpPr>
        <xdr:cNvPr id="655" name="楕円 654"/>
        <xdr:cNvSpPr/>
      </xdr:nvSpPr>
      <xdr:spPr>
        <a:xfrm>
          <a:off x="13652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89843</xdr:rowOff>
    </xdr:from>
    <xdr:ext cx="534377" cy="259045"/>
    <xdr:sp macro="" textlink="">
      <xdr:nvSpPr>
        <xdr:cNvPr id="656" name="テキスト ボックス 655"/>
        <xdr:cNvSpPr txBox="1"/>
      </xdr:nvSpPr>
      <xdr:spPr>
        <a:xfrm>
          <a:off x="13436111" y="134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99264</xdr:rowOff>
    </xdr:from>
    <xdr:to>
      <xdr:col>67</xdr:col>
      <xdr:colOff>101600</xdr:colOff>
      <xdr:row>78</xdr:row>
      <xdr:rowOff>29414</xdr:rowOff>
    </xdr:to>
    <xdr:sp macro="" textlink="">
      <xdr:nvSpPr>
        <xdr:cNvPr id="657" name="楕円 656"/>
        <xdr:cNvSpPr/>
      </xdr:nvSpPr>
      <xdr:spPr>
        <a:xfrm>
          <a:off x="12763500" y="133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20541</xdr:rowOff>
    </xdr:from>
    <xdr:ext cx="534377" cy="259045"/>
    <xdr:sp macro="" textlink="">
      <xdr:nvSpPr>
        <xdr:cNvPr id="658" name="テキスト ボックス 657"/>
        <xdr:cNvSpPr txBox="1"/>
      </xdr:nvSpPr>
      <xdr:spPr>
        <a:xfrm>
          <a:off x="12547111" y="133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73977</xdr:rowOff>
    </xdr:from>
    <xdr:to>
      <xdr:col>85</xdr:col>
      <xdr:colOff>127000</xdr:colOff>
      <xdr:row>95</xdr:row>
      <xdr:rowOff>121583</xdr:rowOff>
    </xdr:to>
    <xdr:cxnSp macro="">
      <xdr:nvCxnSpPr>
        <xdr:cNvPr id="683" name="直線コネクタ 682"/>
        <xdr:cNvCxnSpPr/>
      </xdr:nvCxnSpPr>
      <xdr:spPr>
        <a:xfrm>
          <a:off x="15481300" y="16361727"/>
          <a:ext cx="8382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4" name="積立金平均値テキスト"/>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131127</xdr:rowOff>
    </xdr:from>
    <xdr:to>
      <xdr:col>81</xdr:col>
      <xdr:colOff>50800</xdr:colOff>
      <xdr:row>95</xdr:row>
      <xdr:rowOff>73977</xdr:rowOff>
    </xdr:to>
    <xdr:cxnSp macro="">
      <xdr:nvCxnSpPr>
        <xdr:cNvPr id="686" name="直線コネクタ 685"/>
        <xdr:cNvCxnSpPr/>
      </xdr:nvCxnSpPr>
      <xdr:spPr>
        <a:xfrm>
          <a:off x="14592300" y="1624742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88" name="テキスト ボックス 687"/>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131127</xdr:rowOff>
    </xdr:from>
    <xdr:to>
      <xdr:col>76</xdr:col>
      <xdr:colOff>114300</xdr:colOff>
      <xdr:row>96</xdr:row>
      <xdr:rowOff>32144</xdr:rowOff>
    </xdr:to>
    <xdr:cxnSp macro="">
      <xdr:nvCxnSpPr>
        <xdr:cNvPr id="689" name="直線コネクタ 688"/>
        <xdr:cNvCxnSpPr/>
      </xdr:nvCxnSpPr>
      <xdr:spPr>
        <a:xfrm flipV="1">
          <a:off x="13703300" y="16247427"/>
          <a:ext cx="889000" cy="2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1" name="テキスト ボックス 690"/>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32144</xdr:rowOff>
    </xdr:from>
    <xdr:to>
      <xdr:col>71</xdr:col>
      <xdr:colOff>177800</xdr:colOff>
      <xdr:row>96</xdr:row>
      <xdr:rowOff>110840</xdr:rowOff>
    </xdr:to>
    <xdr:cxnSp macro="">
      <xdr:nvCxnSpPr>
        <xdr:cNvPr id="692" name="直線コネクタ 691"/>
        <xdr:cNvCxnSpPr/>
      </xdr:nvCxnSpPr>
      <xdr:spPr>
        <a:xfrm flipV="1">
          <a:off x="12814300" y="16491344"/>
          <a:ext cx="8890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94" name="テキスト ボックス 693"/>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70783</xdr:rowOff>
    </xdr:from>
    <xdr:to>
      <xdr:col>85</xdr:col>
      <xdr:colOff>177800</xdr:colOff>
      <xdr:row>96</xdr:row>
      <xdr:rowOff>933</xdr:rowOff>
    </xdr:to>
    <xdr:sp macro="" textlink="">
      <xdr:nvSpPr>
        <xdr:cNvPr id="702" name="楕円 701"/>
        <xdr:cNvSpPr/>
      </xdr:nvSpPr>
      <xdr:spPr>
        <a:xfrm>
          <a:off x="16268700" y="163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93660</xdr:rowOff>
    </xdr:from>
    <xdr:ext cx="469744" cy="259045"/>
    <xdr:sp macro="" textlink="">
      <xdr:nvSpPr>
        <xdr:cNvPr id="703" name="積立金該当値テキスト"/>
        <xdr:cNvSpPr txBox="1"/>
      </xdr:nvSpPr>
      <xdr:spPr>
        <a:xfrm>
          <a:off x="16370300" y="1620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23177</xdr:rowOff>
    </xdr:from>
    <xdr:to>
      <xdr:col>81</xdr:col>
      <xdr:colOff>101600</xdr:colOff>
      <xdr:row>95</xdr:row>
      <xdr:rowOff>124777</xdr:rowOff>
    </xdr:to>
    <xdr:sp macro="" textlink="">
      <xdr:nvSpPr>
        <xdr:cNvPr id="704" name="楕円 703"/>
        <xdr:cNvSpPr/>
      </xdr:nvSpPr>
      <xdr:spPr>
        <a:xfrm>
          <a:off x="15430500" y="163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141304</xdr:rowOff>
    </xdr:from>
    <xdr:ext cx="469744" cy="259045"/>
    <xdr:sp macro="" textlink="">
      <xdr:nvSpPr>
        <xdr:cNvPr id="705" name="テキスト ボックス 704"/>
        <xdr:cNvSpPr txBox="1"/>
      </xdr:nvSpPr>
      <xdr:spPr>
        <a:xfrm>
          <a:off x="15246428" y="160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80327</xdr:rowOff>
    </xdr:from>
    <xdr:to>
      <xdr:col>76</xdr:col>
      <xdr:colOff>165100</xdr:colOff>
      <xdr:row>95</xdr:row>
      <xdr:rowOff>10477</xdr:rowOff>
    </xdr:to>
    <xdr:sp macro="" textlink="">
      <xdr:nvSpPr>
        <xdr:cNvPr id="706" name="楕円 705"/>
        <xdr:cNvSpPr/>
      </xdr:nvSpPr>
      <xdr:spPr>
        <a:xfrm>
          <a:off x="14541500" y="161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27004</xdr:rowOff>
    </xdr:from>
    <xdr:ext cx="534377" cy="259045"/>
    <xdr:sp macro="" textlink="">
      <xdr:nvSpPr>
        <xdr:cNvPr id="707" name="テキスト ボックス 706"/>
        <xdr:cNvSpPr txBox="1"/>
      </xdr:nvSpPr>
      <xdr:spPr>
        <a:xfrm>
          <a:off x="14325111" y="159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152794</xdr:rowOff>
    </xdr:from>
    <xdr:to>
      <xdr:col>72</xdr:col>
      <xdr:colOff>38100</xdr:colOff>
      <xdr:row>96</xdr:row>
      <xdr:rowOff>82944</xdr:rowOff>
    </xdr:to>
    <xdr:sp macro="" textlink="">
      <xdr:nvSpPr>
        <xdr:cNvPr id="708" name="楕円 707"/>
        <xdr:cNvSpPr/>
      </xdr:nvSpPr>
      <xdr:spPr>
        <a:xfrm>
          <a:off x="13652500" y="164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99471</xdr:rowOff>
    </xdr:from>
    <xdr:ext cx="469744" cy="259045"/>
    <xdr:sp macro="" textlink="">
      <xdr:nvSpPr>
        <xdr:cNvPr id="709" name="テキスト ボックス 708"/>
        <xdr:cNvSpPr txBox="1"/>
      </xdr:nvSpPr>
      <xdr:spPr>
        <a:xfrm>
          <a:off x="13468428" y="1621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60040</xdr:rowOff>
    </xdr:from>
    <xdr:to>
      <xdr:col>67</xdr:col>
      <xdr:colOff>101600</xdr:colOff>
      <xdr:row>96</xdr:row>
      <xdr:rowOff>161640</xdr:rowOff>
    </xdr:to>
    <xdr:sp macro="" textlink="">
      <xdr:nvSpPr>
        <xdr:cNvPr id="710" name="楕円 709"/>
        <xdr:cNvSpPr/>
      </xdr:nvSpPr>
      <xdr:spPr>
        <a:xfrm>
          <a:off x="12763500" y="165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152767</xdr:rowOff>
    </xdr:from>
    <xdr:ext cx="469744" cy="259045"/>
    <xdr:sp macro="" textlink="">
      <xdr:nvSpPr>
        <xdr:cNvPr id="711" name="テキスト ボックス 710"/>
        <xdr:cNvSpPr txBox="1"/>
      </xdr:nvSpPr>
      <xdr:spPr>
        <a:xfrm>
          <a:off x="12579428" y="166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7" name="直線コネクタ 736"/>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0" name="投資及び出資金最大値テキスト"/>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1" name="直線コネクタ 740"/>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60343</xdr:rowOff>
    </xdr:from>
    <xdr:to>
      <xdr:col>116</xdr:col>
      <xdr:colOff>63500</xdr:colOff>
      <xdr:row>32</xdr:row>
      <xdr:rowOff>165172</xdr:rowOff>
    </xdr:to>
    <xdr:cxnSp macro="">
      <xdr:nvCxnSpPr>
        <xdr:cNvPr id="742" name="直線コネクタ 741"/>
        <xdr:cNvCxnSpPr/>
      </xdr:nvCxnSpPr>
      <xdr:spPr>
        <a:xfrm>
          <a:off x="21323300" y="5546743"/>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43" name="投資及び出資金平均値テキスト"/>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4" name="フローチャート: 判断 743"/>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60343</xdr:rowOff>
    </xdr:from>
    <xdr:to>
      <xdr:col>111</xdr:col>
      <xdr:colOff>177800</xdr:colOff>
      <xdr:row>33</xdr:row>
      <xdr:rowOff>6459</xdr:rowOff>
    </xdr:to>
    <xdr:cxnSp macro="">
      <xdr:nvCxnSpPr>
        <xdr:cNvPr id="745" name="直線コネクタ 744"/>
        <xdr:cNvCxnSpPr/>
      </xdr:nvCxnSpPr>
      <xdr:spPr>
        <a:xfrm flipV="1">
          <a:off x="20434300" y="554674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6" name="フローチャート: 判断 745"/>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7" name="テキスト ボックス 746"/>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6459</xdr:rowOff>
    </xdr:from>
    <xdr:to>
      <xdr:col>107</xdr:col>
      <xdr:colOff>50800</xdr:colOff>
      <xdr:row>33</xdr:row>
      <xdr:rowOff>145578</xdr:rowOff>
    </xdr:to>
    <xdr:cxnSp macro="">
      <xdr:nvCxnSpPr>
        <xdr:cNvPr id="748" name="直線コネクタ 747"/>
        <xdr:cNvCxnSpPr/>
      </xdr:nvCxnSpPr>
      <xdr:spPr>
        <a:xfrm flipV="1">
          <a:off x="19545300" y="5664309"/>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9" name="フローチャート: 判断 748"/>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98678</xdr:rowOff>
    </xdr:from>
    <xdr:ext cx="469744" cy="259045"/>
    <xdr:sp macro="" textlink="">
      <xdr:nvSpPr>
        <xdr:cNvPr id="750" name="テキスト ボックス 749"/>
        <xdr:cNvSpPr txBox="1"/>
      </xdr:nvSpPr>
      <xdr:spPr>
        <a:xfrm>
          <a:off x="20199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145578</xdr:rowOff>
    </xdr:from>
    <xdr:to>
      <xdr:col>102</xdr:col>
      <xdr:colOff>114300</xdr:colOff>
      <xdr:row>34</xdr:row>
      <xdr:rowOff>121085</xdr:rowOff>
    </xdr:to>
    <xdr:cxnSp macro="">
      <xdr:nvCxnSpPr>
        <xdr:cNvPr id="751" name="直線コネクタ 750"/>
        <xdr:cNvCxnSpPr/>
      </xdr:nvCxnSpPr>
      <xdr:spPr>
        <a:xfrm flipV="1">
          <a:off x="18656300" y="5803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2" name="フローチャート: 判断 751"/>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40222</xdr:rowOff>
    </xdr:from>
    <xdr:ext cx="469744" cy="259045"/>
    <xdr:sp macro="" textlink="">
      <xdr:nvSpPr>
        <xdr:cNvPr id="753" name="テキスト ボックス 752"/>
        <xdr:cNvSpPr txBox="1"/>
      </xdr:nvSpPr>
      <xdr:spPr>
        <a:xfrm>
          <a:off x="19310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4" name="フローチャート: 判断 753"/>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5" name="テキスト ボックス 754"/>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114372</xdr:rowOff>
    </xdr:from>
    <xdr:to>
      <xdr:col>116</xdr:col>
      <xdr:colOff>114300</xdr:colOff>
      <xdr:row>33</xdr:row>
      <xdr:rowOff>44522</xdr:rowOff>
    </xdr:to>
    <xdr:sp macro="" textlink="">
      <xdr:nvSpPr>
        <xdr:cNvPr id="761" name="楕円 760"/>
        <xdr:cNvSpPr/>
      </xdr:nvSpPr>
      <xdr:spPr>
        <a:xfrm>
          <a:off x="221107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137249</xdr:rowOff>
    </xdr:from>
    <xdr:ext cx="469744" cy="259045"/>
    <xdr:sp macro="" textlink="">
      <xdr:nvSpPr>
        <xdr:cNvPr id="762" name="投資及び出資金該当値テキスト"/>
        <xdr:cNvSpPr txBox="1"/>
      </xdr:nvSpPr>
      <xdr:spPr>
        <a:xfrm>
          <a:off x="22212300" y="54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9543</xdr:rowOff>
    </xdr:from>
    <xdr:to>
      <xdr:col>112</xdr:col>
      <xdr:colOff>38100</xdr:colOff>
      <xdr:row>32</xdr:row>
      <xdr:rowOff>111143</xdr:rowOff>
    </xdr:to>
    <xdr:sp macro="" textlink="">
      <xdr:nvSpPr>
        <xdr:cNvPr id="763" name="楕円 762"/>
        <xdr:cNvSpPr/>
      </xdr:nvSpPr>
      <xdr:spPr>
        <a:xfrm>
          <a:off x="212725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127670</xdr:rowOff>
    </xdr:from>
    <xdr:ext cx="469744" cy="259045"/>
    <xdr:sp macro="" textlink="">
      <xdr:nvSpPr>
        <xdr:cNvPr id="764" name="テキスト ボックス 763"/>
        <xdr:cNvSpPr txBox="1"/>
      </xdr:nvSpPr>
      <xdr:spPr>
        <a:xfrm>
          <a:off x="21088428" y="52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127109</xdr:rowOff>
    </xdr:from>
    <xdr:to>
      <xdr:col>107</xdr:col>
      <xdr:colOff>101600</xdr:colOff>
      <xdr:row>33</xdr:row>
      <xdr:rowOff>57259</xdr:rowOff>
    </xdr:to>
    <xdr:sp macro="" textlink="">
      <xdr:nvSpPr>
        <xdr:cNvPr id="765" name="楕円 764"/>
        <xdr:cNvSpPr/>
      </xdr:nvSpPr>
      <xdr:spPr>
        <a:xfrm>
          <a:off x="203835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73786</xdr:rowOff>
    </xdr:from>
    <xdr:ext cx="469744" cy="259045"/>
    <xdr:sp macro="" textlink="">
      <xdr:nvSpPr>
        <xdr:cNvPr id="766" name="テキスト ボックス 765"/>
        <xdr:cNvSpPr txBox="1"/>
      </xdr:nvSpPr>
      <xdr:spPr>
        <a:xfrm>
          <a:off x="20199428" y="53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94778</xdr:rowOff>
    </xdr:from>
    <xdr:to>
      <xdr:col>102</xdr:col>
      <xdr:colOff>165100</xdr:colOff>
      <xdr:row>34</xdr:row>
      <xdr:rowOff>24928</xdr:rowOff>
    </xdr:to>
    <xdr:sp macro="" textlink="">
      <xdr:nvSpPr>
        <xdr:cNvPr id="767" name="楕円 766"/>
        <xdr:cNvSpPr/>
      </xdr:nvSpPr>
      <xdr:spPr>
        <a:xfrm>
          <a:off x="19494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41455</xdr:rowOff>
    </xdr:from>
    <xdr:ext cx="469744" cy="259045"/>
    <xdr:sp macro="" textlink="">
      <xdr:nvSpPr>
        <xdr:cNvPr id="768" name="テキスト ボックス 767"/>
        <xdr:cNvSpPr txBox="1"/>
      </xdr:nvSpPr>
      <xdr:spPr>
        <a:xfrm>
          <a:off x="19310428"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70285</xdr:rowOff>
    </xdr:from>
    <xdr:to>
      <xdr:col>98</xdr:col>
      <xdr:colOff>38100</xdr:colOff>
      <xdr:row>35</xdr:row>
      <xdr:rowOff>435</xdr:rowOff>
    </xdr:to>
    <xdr:sp macro="" textlink="">
      <xdr:nvSpPr>
        <xdr:cNvPr id="769" name="楕円 768"/>
        <xdr:cNvSpPr/>
      </xdr:nvSpPr>
      <xdr:spPr>
        <a:xfrm>
          <a:off x="18605500" y="58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163012</xdr:rowOff>
    </xdr:from>
    <xdr:ext cx="469744" cy="259045"/>
    <xdr:sp macro="" textlink="">
      <xdr:nvSpPr>
        <xdr:cNvPr id="770" name="テキスト ボックス 769"/>
        <xdr:cNvSpPr txBox="1"/>
      </xdr:nvSpPr>
      <xdr:spPr>
        <a:xfrm>
          <a:off x="18421428" y="59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6" name="直線コネクタ 795"/>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7" name="貸付金最小値テキスト"/>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8" name="直線コネクタ 797"/>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9" name="貸付金最大値テキスト"/>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0" name="直線コネクタ 799"/>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63543</xdr:rowOff>
    </xdr:from>
    <xdr:to>
      <xdr:col>116</xdr:col>
      <xdr:colOff>63500</xdr:colOff>
      <xdr:row>59</xdr:row>
      <xdr:rowOff>74059</xdr:rowOff>
    </xdr:to>
    <xdr:cxnSp macro="">
      <xdr:nvCxnSpPr>
        <xdr:cNvPr id="801" name="直線コネクタ 800"/>
        <xdr:cNvCxnSpPr/>
      </xdr:nvCxnSpPr>
      <xdr:spPr>
        <a:xfrm>
          <a:off x="21323300" y="10179093"/>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2" name="貸付金平均値テキスト"/>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3" name="フローチャート: 判断 802"/>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49697</xdr:rowOff>
    </xdr:from>
    <xdr:to>
      <xdr:col>111</xdr:col>
      <xdr:colOff>177800</xdr:colOff>
      <xdr:row>59</xdr:row>
      <xdr:rowOff>63543</xdr:rowOff>
    </xdr:to>
    <xdr:cxnSp macro="">
      <xdr:nvCxnSpPr>
        <xdr:cNvPr id="804" name="直線コネクタ 803"/>
        <xdr:cNvCxnSpPr/>
      </xdr:nvCxnSpPr>
      <xdr:spPr>
        <a:xfrm>
          <a:off x="20434300" y="9993797"/>
          <a:ext cx="889000" cy="18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5" name="フローチャート: 判断 804"/>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6" name="テキスト ボックス 805"/>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49697</xdr:rowOff>
    </xdr:from>
    <xdr:to>
      <xdr:col>107</xdr:col>
      <xdr:colOff>50800</xdr:colOff>
      <xdr:row>59</xdr:row>
      <xdr:rowOff>31964</xdr:rowOff>
    </xdr:to>
    <xdr:cxnSp macro="">
      <xdr:nvCxnSpPr>
        <xdr:cNvPr id="807" name="直線コネクタ 806"/>
        <xdr:cNvCxnSpPr/>
      </xdr:nvCxnSpPr>
      <xdr:spPr>
        <a:xfrm flipV="1">
          <a:off x="19545300" y="9993797"/>
          <a:ext cx="8890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8" name="フローチャート: 判断 807"/>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9" name="テキスト ボックス 808"/>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939</xdr:rowOff>
    </xdr:from>
    <xdr:to>
      <xdr:col>102</xdr:col>
      <xdr:colOff>114300</xdr:colOff>
      <xdr:row>59</xdr:row>
      <xdr:rowOff>31964</xdr:rowOff>
    </xdr:to>
    <xdr:cxnSp macro="">
      <xdr:nvCxnSpPr>
        <xdr:cNvPr id="810" name="直線コネクタ 809"/>
        <xdr:cNvCxnSpPr/>
      </xdr:nvCxnSpPr>
      <xdr:spPr>
        <a:xfrm>
          <a:off x="18656300" y="101164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1" name="フローチャート: 判断 810"/>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2" name="テキスト ボックス 811"/>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3" name="フローチャート: 判断 812"/>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4" name="テキスト ボックス 813"/>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23259</xdr:rowOff>
    </xdr:from>
    <xdr:to>
      <xdr:col>116</xdr:col>
      <xdr:colOff>114300</xdr:colOff>
      <xdr:row>59</xdr:row>
      <xdr:rowOff>124859</xdr:rowOff>
    </xdr:to>
    <xdr:sp macro="" textlink="">
      <xdr:nvSpPr>
        <xdr:cNvPr id="820" name="楕円 819"/>
        <xdr:cNvSpPr/>
      </xdr:nvSpPr>
      <xdr:spPr>
        <a:xfrm>
          <a:off x="22110700" y="101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109636</xdr:rowOff>
    </xdr:from>
    <xdr:ext cx="378565" cy="259045"/>
    <xdr:sp macro="" textlink="">
      <xdr:nvSpPr>
        <xdr:cNvPr id="821" name="貸付金該当値テキスト"/>
        <xdr:cNvSpPr txBox="1"/>
      </xdr:nvSpPr>
      <xdr:spPr>
        <a:xfrm>
          <a:off x="22212300" y="1005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12743</xdr:rowOff>
    </xdr:from>
    <xdr:to>
      <xdr:col>112</xdr:col>
      <xdr:colOff>38100</xdr:colOff>
      <xdr:row>59</xdr:row>
      <xdr:rowOff>114343</xdr:rowOff>
    </xdr:to>
    <xdr:sp macro="" textlink="">
      <xdr:nvSpPr>
        <xdr:cNvPr id="822" name="楕円 821"/>
        <xdr:cNvSpPr/>
      </xdr:nvSpPr>
      <xdr:spPr>
        <a:xfrm>
          <a:off x="21272500" y="101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105470</xdr:rowOff>
    </xdr:from>
    <xdr:ext cx="469744" cy="259045"/>
    <xdr:sp macro="" textlink="">
      <xdr:nvSpPr>
        <xdr:cNvPr id="823" name="テキスト ボックス 822"/>
        <xdr:cNvSpPr txBox="1"/>
      </xdr:nvSpPr>
      <xdr:spPr>
        <a:xfrm>
          <a:off x="21088428" y="10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170347</xdr:rowOff>
    </xdr:from>
    <xdr:to>
      <xdr:col>107</xdr:col>
      <xdr:colOff>101600</xdr:colOff>
      <xdr:row>58</xdr:row>
      <xdr:rowOff>100497</xdr:rowOff>
    </xdr:to>
    <xdr:sp macro="" textlink="">
      <xdr:nvSpPr>
        <xdr:cNvPr id="824" name="楕円 823"/>
        <xdr:cNvSpPr/>
      </xdr:nvSpPr>
      <xdr:spPr>
        <a:xfrm>
          <a:off x="20383500" y="99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91624</xdr:rowOff>
    </xdr:from>
    <xdr:ext cx="469744" cy="259045"/>
    <xdr:sp macro="" textlink="">
      <xdr:nvSpPr>
        <xdr:cNvPr id="825" name="テキスト ボックス 824"/>
        <xdr:cNvSpPr txBox="1"/>
      </xdr:nvSpPr>
      <xdr:spPr>
        <a:xfrm>
          <a:off x="20199428" y="1003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152614</xdr:rowOff>
    </xdr:from>
    <xdr:to>
      <xdr:col>102</xdr:col>
      <xdr:colOff>165100</xdr:colOff>
      <xdr:row>59</xdr:row>
      <xdr:rowOff>82764</xdr:rowOff>
    </xdr:to>
    <xdr:sp macro="" textlink="">
      <xdr:nvSpPr>
        <xdr:cNvPr id="826" name="楕円 825"/>
        <xdr:cNvSpPr/>
      </xdr:nvSpPr>
      <xdr:spPr>
        <a:xfrm>
          <a:off x="19494500" y="100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73891</xdr:rowOff>
    </xdr:from>
    <xdr:ext cx="469744" cy="259045"/>
    <xdr:sp macro="" textlink="">
      <xdr:nvSpPr>
        <xdr:cNvPr id="827" name="テキスト ボックス 826"/>
        <xdr:cNvSpPr txBox="1"/>
      </xdr:nvSpPr>
      <xdr:spPr>
        <a:xfrm>
          <a:off x="19310428" y="1018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121589</xdr:rowOff>
    </xdr:from>
    <xdr:to>
      <xdr:col>98</xdr:col>
      <xdr:colOff>38100</xdr:colOff>
      <xdr:row>59</xdr:row>
      <xdr:rowOff>51739</xdr:rowOff>
    </xdr:to>
    <xdr:sp macro="" textlink="">
      <xdr:nvSpPr>
        <xdr:cNvPr id="828" name="楕円 827"/>
        <xdr:cNvSpPr/>
      </xdr:nvSpPr>
      <xdr:spPr>
        <a:xfrm>
          <a:off x="18605500" y="10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42866</xdr:rowOff>
    </xdr:from>
    <xdr:ext cx="469744" cy="259045"/>
    <xdr:sp macro="" textlink="">
      <xdr:nvSpPr>
        <xdr:cNvPr id="829" name="テキスト ボックス 828"/>
        <xdr:cNvSpPr txBox="1"/>
      </xdr:nvSpPr>
      <xdr:spPr>
        <a:xfrm>
          <a:off x="18421428" y="1015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4" name="直線コネクタ 853"/>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5" name="繰出金最小値テキスト"/>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6" name="直線コネクタ 855"/>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7" name="繰出金最大値テキスト"/>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8" name="直線コネクタ 857"/>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139891</xdr:rowOff>
    </xdr:from>
    <xdr:to>
      <xdr:col>116</xdr:col>
      <xdr:colOff>63500</xdr:colOff>
      <xdr:row>76</xdr:row>
      <xdr:rowOff>48031</xdr:rowOff>
    </xdr:to>
    <xdr:cxnSp macro="">
      <xdr:nvCxnSpPr>
        <xdr:cNvPr id="859" name="直線コネクタ 858"/>
        <xdr:cNvCxnSpPr/>
      </xdr:nvCxnSpPr>
      <xdr:spPr>
        <a:xfrm flipV="1">
          <a:off x="21323300" y="12998641"/>
          <a:ext cx="8382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60" name="繰出金平均値テキスト"/>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1" name="フローチャート: 判断 860"/>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48031</xdr:rowOff>
    </xdr:from>
    <xdr:to>
      <xdr:col>111</xdr:col>
      <xdr:colOff>177800</xdr:colOff>
      <xdr:row>76</xdr:row>
      <xdr:rowOff>56375</xdr:rowOff>
    </xdr:to>
    <xdr:cxnSp macro="">
      <xdr:nvCxnSpPr>
        <xdr:cNvPr id="862" name="直線コネクタ 861"/>
        <xdr:cNvCxnSpPr/>
      </xdr:nvCxnSpPr>
      <xdr:spPr>
        <a:xfrm flipV="1">
          <a:off x="20434300" y="1307823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3" name="フローチャート: 判断 862"/>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4" name="テキスト ボックス 863"/>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105258</xdr:rowOff>
    </xdr:from>
    <xdr:to>
      <xdr:col>107</xdr:col>
      <xdr:colOff>50800</xdr:colOff>
      <xdr:row>76</xdr:row>
      <xdr:rowOff>56375</xdr:rowOff>
    </xdr:to>
    <xdr:cxnSp macro="">
      <xdr:nvCxnSpPr>
        <xdr:cNvPr id="865" name="直線コネクタ 864"/>
        <xdr:cNvCxnSpPr/>
      </xdr:nvCxnSpPr>
      <xdr:spPr>
        <a:xfrm>
          <a:off x="19545300" y="12964008"/>
          <a:ext cx="889000" cy="1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6" name="フローチャート: 判断 865"/>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7" name="テキスト ボックス 866"/>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105258</xdr:rowOff>
    </xdr:from>
    <xdr:to>
      <xdr:col>102</xdr:col>
      <xdr:colOff>114300</xdr:colOff>
      <xdr:row>75</xdr:row>
      <xdr:rowOff>162637</xdr:rowOff>
    </xdr:to>
    <xdr:cxnSp macro="">
      <xdr:nvCxnSpPr>
        <xdr:cNvPr id="868" name="直線コネクタ 867"/>
        <xdr:cNvCxnSpPr/>
      </xdr:nvCxnSpPr>
      <xdr:spPr>
        <a:xfrm flipV="1">
          <a:off x="18656300" y="12964008"/>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9" name="フローチャート: 判断 868"/>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70" name="テキスト ボックス 869"/>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1" name="フローチャート: 判断 870"/>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2" name="テキスト ボックス 871"/>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89091</xdr:rowOff>
    </xdr:from>
    <xdr:to>
      <xdr:col>116</xdr:col>
      <xdr:colOff>114300</xdr:colOff>
      <xdr:row>76</xdr:row>
      <xdr:rowOff>19241</xdr:rowOff>
    </xdr:to>
    <xdr:sp macro="" textlink="">
      <xdr:nvSpPr>
        <xdr:cNvPr id="878" name="楕円 877"/>
        <xdr:cNvSpPr/>
      </xdr:nvSpPr>
      <xdr:spPr>
        <a:xfrm>
          <a:off x="221107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67518</xdr:rowOff>
    </xdr:from>
    <xdr:ext cx="534377" cy="259045"/>
    <xdr:sp macro="" textlink="">
      <xdr:nvSpPr>
        <xdr:cNvPr id="879" name="繰出金該当値テキスト"/>
        <xdr:cNvSpPr txBox="1"/>
      </xdr:nvSpPr>
      <xdr:spPr>
        <a:xfrm>
          <a:off x="22212300" y="129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168681</xdr:rowOff>
    </xdr:from>
    <xdr:to>
      <xdr:col>112</xdr:col>
      <xdr:colOff>38100</xdr:colOff>
      <xdr:row>76</xdr:row>
      <xdr:rowOff>98831</xdr:rowOff>
    </xdr:to>
    <xdr:sp macro="" textlink="">
      <xdr:nvSpPr>
        <xdr:cNvPr id="880" name="楕円 879"/>
        <xdr:cNvSpPr/>
      </xdr:nvSpPr>
      <xdr:spPr>
        <a:xfrm>
          <a:off x="21272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89958</xdr:rowOff>
    </xdr:from>
    <xdr:ext cx="534377" cy="259045"/>
    <xdr:sp macro="" textlink="">
      <xdr:nvSpPr>
        <xdr:cNvPr id="881" name="テキスト ボックス 880"/>
        <xdr:cNvSpPr txBox="1"/>
      </xdr:nvSpPr>
      <xdr:spPr>
        <a:xfrm>
          <a:off x="21056111"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5575</xdr:rowOff>
    </xdr:from>
    <xdr:to>
      <xdr:col>107</xdr:col>
      <xdr:colOff>101600</xdr:colOff>
      <xdr:row>76</xdr:row>
      <xdr:rowOff>107175</xdr:rowOff>
    </xdr:to>
    <xdr:sp macro="" textlink="">
      <xdr:nvSpPr>
        <xdr:cNvPr id="882" name="楕円 881"/>
        <xdr:cNvSpPr/>
      </xdr:nvSpPr>
      <xdr:spPr>
        <a:xfrm>
          <a:off x="20383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98302</xdr:rowOff>
    </xdr:from>
    <xdr:ext cx="534377" cy="259045"/>
    <xdr:sp macro="" textlink="">
      <xdr:nvSpPr>
        <xdr:cNvPr id="883" name="テキスト ボックス 882"/>
        <xdr:cNvSpPr txBox="1"/>
      </xdr:nvSpPr>
      <xdr:spPr>
        <a:xfrm>
          <a:off x="20167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54458</xdr:rowOff>
    </xdr:from>
    <xdr:to>
      <xdr:col>102</xdr:col>
      <xdr:colOff>165100</xdr:colOff>
      <xdr:row>75</xdr:row>
      <xdr:rowOff>156059</xdr:rowOff>
    </xdr:to>
    <xdr:sp macro="" textlink="">
      <xdr:nvSpPr>
        <xdr:cNvPr id="884" name="楕円 883"/>
        <xdr:cNvSpPr/>
      </xdr:nvSpPr>
      <xdr:spPr>
        <a:xfrm>
          <a:off x="19494500" y="1291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1135</xdr:rowOff>
    </xdr:from>
    <xdr:ext cx="534377" cy="259045"/>
    <xdr:sp macro="" textlink="">
      <xdr:nvSpPr>
        <xdr:cNvPr id="885" name="テキスト ボックス 884"/>
        <xdr:cNvSpPr txBox="1"/>
      </xdr:nvSpPr>
      <xdr:spPr>
        <a:xfrm>
          <a:off x="19278111" y="126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41987</xdr:rowOff>
    </xdr:to>
    <xdr:sp macro="" textlink="">
      <xdr:nvSpPr>
        <xdr:cNvPr id="886" name="楕円 885"/>
        <xdr:cNvSpPr/>
      </xdr:nvSpPr>
      <xdr:spPr>
        <a:xfrm>
          <a:off x="18605500" y="129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33114</xdr:rowOff>
    </xdr:from>
    <xdr:ext cx="534377" cy="259045"/>
    <xdr:sp macro="" textlink="">
      <xdr:nvSpPr>
        <xdr:cNvPr id="887" name="テキスト ボックス 886"/>
        <xdr:cNvSpPr txBox="1"/>
      </xdr:nvSpPr>
      <xdr:spPr>
        <a:xfrm>
          <a:off x="18389111" y="1306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人件費は、県費負担教職員の権限移譲に伴う給与費負担の増により平成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年度に大きく増加し、以降はほぼ横ばいとなっています。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年７月豪雨災害による住宅応急修理等のため、平成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年度に増加し、類似団体平均を上回っていましたが、令和元年度は、当該費用の減により、類似団体平均以下となっています。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同じく、災害復旧費も、平成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年７月豪雨災害に伴う土木施設や農林水産業施設の災害復旧のため、平成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年度に事業費が増加しました。こちらは災害復旧事業が続いていることから、令和元年度も増加しています。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新規整備）は、義務教育学校への空調の整備等により増加し、類似団体平均を上回っている一方、普通建設事業費（更新整備）は公民館の改修工事の終了等により減少し、類似団体平均を下回っています。</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施設型給付費の増加等、社会保障関係経費の増により、右肩上がりに増加しています。また同様に、社会保障関係経費の増加に伴い、介護保険費特別会計への繰出が増えたため、繰出金も増加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積立金は、財政調整基金への積立額の減少等により、２年連続で減少となりました。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30299</xdr:rowOff>
    </xdr:from>
    <xdr:to>
      <xdr:col>24</xdr:col>
      <xdr:colOff>63500</xdr:colOff>
      <xdr:row>32</xdr:row>
      <xdr:rowOff>46627</xdr:rowOff>
    </xdr:to>
    <xdr:cxnSp macro="">
      <xdr:nvCxnSpPr>
        <xdr:cNvPr id="63" name="直線コネクタ 62"/>
        <xdr:cNvCxnSpPr/>
      </xdr:nvCxnSpPr>
      <xdr:spPr>
        <a:xfrm>
          <a:off x="3797300" y="55166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27033</xdr:rowOff>
    </xdr:from>
    <xdr:to>
      <xdr:col>19</xdr:col>
      <xdr:colOff>177800</xdr:colOff>
      <xdr:row>32</xdr:row>
      <xdr:rowOff>30299</xdr:rowOff>
    </xdr:to>
    <xdr:cxnSp macro="">
      <xdr:nvCxnSpPr>
        <xdr:cNvPr id="66" name="直線コネクタ 65"/>
        <xdr:cNvCxnSpPr/>
      </xdr:nvCxnSpPr>
      <xdr:spPr>
        <a:xfrm>
          <a:off x="2908300" y="5513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27033</xdr:rowOff>
    </xdr:from>
    <xdr:to>
      <xdr:col>15</xdr:col>
      <xdr:colOff>50800</xdr:colOff>
      <xdr:row>32</xdr:row>
      <xdr:rowOff>31931</xdr:rowOff>
    </xdr:to>
    <xdr:cxnSp macro="">
      <xdr:nvCxnSpPr>
        <xdr:cNvPr id="69" name="直線コネクタ 68"/>
        <xdr:cNvCxnSpPr/>
      </xdr:nvCxnSpPr>
      <xdr:spPr>
        <a:xfrm flipV="1">
          <a:off x="2019300" y="5513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10704</xdr:rowOff>
    </xdr:from>
    <xdr:to>
      <xdr:col>10</xdr:col>
      <xdr:colOff>114300</xdr:colOff>
      <xdr:row>32</xdr:row>
      <xdr:rowOff>31931</xdr:rowOff>
    </xdr:to>
    <xdr:cxnSp macro="">
      <xdr:nvCxnSpPr>
        <xdr:cNvPr id="72" name="直線コネクタ 71"/>
        <xdr:cNvCxnSpPr/>
      </xdr:nvCxnSpPr>
      <xdr:spPr>
        <a:xfrm>
          <a:off x="1130300" y="5154204"/>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167277</xdr:rowOff>
    </xdr:from>
    <xdr:to>
      <xdr:col>24</xdr:col>
      <xdr:colOff>114300</xdr:colOff>
      <xdr:row>32</xdr:row>
      <xdr:rowOff>97427</xdr:rowOff>
    </xdr:to>
    <xdr:sp macro="" textlink="">
      <xdr:nvSpPr>
        <xdr:cNvPr id="82" name="楕円 81"/>
        <xdr:cNvSpPr/>
      </xdr:nvSpPr>
      <xdr:spPr>
        <a:xfrm>
          <a:off x="45847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18704</xdr:rowOff>
    </xdr:from>
    <xdr:ext cx="469744" cy="259045"/>
    <xdr:sp macro="" textlink="">
      <xdr:nvSpPr>
        <xdr:cNvPr id="83" name="議会費該当値テキスト"/>
        <xdr:cNvSpPr txBox="1"/>
      </xdr:nvSpPr>
      <xdr:spPr>
        <a:xfrm>
          <a:off x="4686300" y="533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150949</xdr:rowOff>
    </xdr:from>
    <xdr:to>
      <xdr:col>20</xdr:col>
      <xdr:colOff>38100</xdr:colOff>
      <xdr:row>32</xdr:row>
      <xdr:rowOff>81099</xdr:rowOff>
    </xdr:to>
    <xdr:sp macro="" textlink="">
      <xdr:nvSpPr>
        <xdr:cNvPr id="84" name="楕円 83"/>
        <xdr:cNvSpPr/>
      </xdr:nvSpPr>
      <xdr:spPr>
        <a:xfrm>
          <a:off x="3746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97626</xdr:rowOff>
    </xdr:from>
    <xdr:ext cx="469744" cy="259045"/>
    <xdr:sp macro="" textlink="">
      <xdr:nvSpPr>
        <xdr:cNvPr id="85" name="テキスト ボックス 84"/>
        <xdr:cNvSpPr txBox="1"/>
      </xdr:nvSpPr>
      <xdr:spPr>
        <a:xfrm>
          <a:off x="3562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147683</xdr:rowOff>
    </xdr:from>
    <xdr:to>
      <xdr:col>15</xdr:col>
      <xdr:colOff>101600</xdr:colOff>
      <xdr:row>32</xdr:row>
      <xdr:rowOff>77833</xdr:rowOff>
    </xdr:to>
    <xdr:sp macro="" textlink="">
      <xdr:nvSpPr>
        <xdr:cNvPr id="86" name="楕円 85"/>
        <xdr:cNvSpPr/>
      </xdr:nvSpPr>
      <xdr:spPr>
        <a:xfrm>
          <a:off x="2857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94360</xdr:rowOff>
    </xdr:from>
    <xdr:ext cx="469744" cy="259045"/>
    <xdr:sp macro="" textlink="">
      <xdr:nvSpPr>
        <xdr:cNvPr id="87" name="テキスト ボックス 86"/>
        <xdr:cNvSpPr txBox="1"/>
      </xdr:nvSpPr>
      <xdr:spPr>
        <a:xfrm>
          <a:off x="2673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152581</xdr:rowOff>
    </xdr:from>
    <xdr:to>
      <xdr:col>10</xdr:col>
      <xdr:colOff>165100</xdr:colOff>
      <xdr:row>32</xdr:row>
      <xdr:rowOff>82731</xdr:rowOff>
    </xdr:to>
    <xdr:sp macro="" textlink="">
      <xdr:nvSpPr>
        <xdr:cNvPr id="88" name="楕円 87"/>
        <xdr:cNvSpPr/>
      </xdr:nvSpPr>
      <xdr:spPr>
        <a:xfrm>
          <a:off x="1968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99258</xdr:rowOff>
    </xdr:from>
    <xdr:ext cx="469744" cy="259045"/>
    <xdr:sp macro="" textlink="">
      <xdr:nvSpPr>
        <xdr:cNvPr id="89" name="テキスト ボックス 88"/>
        <xdr:cNvSpPr txBox="1"/>
      </xdr:nvSpPr>
      <xdr:spPr>
        <a:xfrm>
          <a:off x="1784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131354</xdr:rowOff>
    </xdr:from>
    <xdr:to>
      <xdr:col>6</xdr:col>
      <xdr:colOff>38100</xdr:colOff>
      <xdr:row>30</xdr:row>
      <xdr:rowOff>61504</xdr:rowOff>
    </xdr:to>
    <xdr:sp macro="" textlink="">
      <xdr:nvSpPr>
        <xdr:cNvPr id="90" name="楕円 89"/>
        <xdr:cNvSpPr/>
      </xdr:nvSpPr>
      <xdr:spPr>
        <a:xfrm>
          <a:off x="1079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78031</xdr:rowOff>
    </xdr:from>
    <xdr:ext cx="469744" cy="259045"/>
    <xdr:sp macro="" textlink="">
      <xdr:nvSpPr>
        <xdr:cNvPr id="91" name="テキスト ボックス 90"/>
        <xdr:cNvSpPr txBox="1"/>
      </xdr:nvSpPr>
      <xdr:spPr>
        <a:xfrm>
          <a:off x="895428"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138824</xdr:rowOff>
    </xdr:from>
    <xdr:to>
      <xdr:col>24</xdr:col>
      <xdr:colOff>63500</xdr:colOff>
      <xdr:row>56</xdr:row>
      <xdr:rowOff>149606</xdr:rowOff>
    </xdr:to>
    <xdr:cxnSp macro="">
      <xdr:nvCxnSpPr>
        <xdr:cNvPr id="121" name="直線コネクタ 120"/>
        <xdr:cNvCxnSpPr/>
      </xdr:nvCxnSpPr>
      <xdr:spPr>
        <a:xfrm>
          <a:off x="3797300" y="9568574"/>
          <a:ext cx="8382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21704</xdr:rowOff>
    </xdr:from>
    <xdr:to>
      <xdr:col>19</xdr:col>
      <xdr:colOff>177800</xdr:colOff>
      <xdr:row>55</xdr:row>
      <xdr:rowOff>138824</xdr:rowOff>
    </xdr:to>
    <xdr:cxnSp macro="">
      <xdr:nvCxnSpPr>
        <xdr:cNvPr id="124" name="直線コネクタ 123"/>
        <xdr:cNvCxnSpPr/>
      </xdr:nvCxnSpPr>
      <xdr:spPr>
        <a:xfrm>
          <a:off x="2908300" y="9451454"/>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21704</xdr:rowOff>
    </xdr:from>
    <xdr:to>
      <xdr:col>15</xdr:col>
      <xdr:colOff>50800</xdr:colOff>
      <xdr:row>56</xdr:row>
      <xdr:rowOff>57214</xdr:rowOff>
    </xdr:to>
    <xdr:cxnSp macro="">
      <xdr:nvCxnSpPr>
        <xdr:cNvPr id="127" name="直線コネクタ 126"/>
        <xdr:cNvCxnSpPr/>
      </xdr:nvCxnSpPr>
      <xdr:spPr>
        <a:xfrm flipV="1">
          <a:off x="2019300" y="9451454"/>
          <a:ext cx="889000" cy="20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57214</xdr:rowOff>
    </xdr:from>
    <xdr:to>
      <xdr:col>10</xdr:col>
      <xdr:colOff>114300</xdr:colOff>
      <xdr:row>56</xdr:row>
      <xdr:rowOff>94170</xdr:rowOff>
    </xdr:to>
    <xdr:cxnSp macro="">
      <xdr:nvCxnSpPr>
        <xdr:cNvPr id="130" name="直線コネクタ 129"/>
        <xdr:cNvCxnSpPr/>
      </xdr:nvCxnSpPr>
      <xdr:spPr>
        <a:xfrm flipV="1">
          <a:off x="1130300" y="9658414"/>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98806</xdr:rowOff>
    </xdr:from>
    <xdr:to>
      <xdr:col>24</xdr:col>
      <xdr:colOff>114300</xdr:colOff>
      <xdr:row>57</xdr:row>
      <xdr:rowOff>28956</xdr:rowOff>
    </xdr:to>
    <xdr:sp macro="" textlink="">
      <xdr:nvSpPr>
        <xdr:cNvPr id="140" name="楕円 139"/>
        <xdr:cNvSpPr/>
      </xdr:nvSpPr>
      <xdr:spPr>
        <a:xfrm>
          <a:off x="4584700" y="97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77233</xdr:rowOff>
    </xdr:from>
    <xdr:ext cx="534377" cy="259045"/>
    <xdr:sp macro="" textlink="">
      <xdr:nvSpPr>
        <xdr:cNvPr id="141" name="総務費該当値テキスト"/>
        <xdr:cNvSpPr txBox="1"/>
      </xdr:nvSpPr>
      <xdr:spPr>
        <a:xfrm>
          <a:off x="4686300" y="96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88024</xdr:rowOff>
    </xdr:from>
    <xdr:to>
      <xdr:col>20</xdr:col>
      <xdr:colOff>38100</xdr:colOff>
      <xdr:row>56</xdr:row>
      <xdr:rowOff>18174</xdr:rowOff>
    </xdr:to>
    <xdr:sp macro="" textlink="">
      <xdr:nvSpPr>
        <xdr:cNvPr id="142" name="楕円 141"/>
        <xdr:cNvSpPr/>
      </xdr:nvSpPr>
      <xdr:spPr>
        <a:xfrm>
          <a:off x="3746500" y="95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34701</xdr:rowOff>
    </xdr:from>
    <xdr:ext cx="534377" cy="259045"/>
    <xdr:sp macro="" textlink="">
      <xdr:nvSpPr>
        <xdr:cNvPr id="143" name="テキスト ボックス 142"/>
        <xdr:cNvSpPr txBox="1"/>
      </xdr:nvSpPr>
      <xdr:spPr>
        <a:xfrm>
          <a:off x="3530111" y="92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142354</xdr:rowOff>
    </xdr:from>
    <xdr:to>
      <xdr:col>15</xdr:col>
      <xdr:colOff>101600</xdr:colOff>
      <xdr:row>55</xdr:row>
      <xdr:rowOff>72504</xdr:rowOff>
    </xdr:to>
    <xdr:sp macro="" textlink="">
      <xdr:nvSpPr>
        <xdr:cNvPr id="144" name="楕円 143"/>
        <xdr:cNvSpPr/>
      </xdr:nvSpPr>
      <xdr:spPr>
        <a:xfrm>
          <a:off x="2857500" y="94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89031</xdr:rowOff>
    </xdr:from>
    <xdr:ext cx="534377" cy="259045"/>
    <xdr:sp macro="" textlink="">
      <xdr:nvSpPr>
        <xdr:cNvPr id="145" name="テキスト ボックス 144"/>
        <xdr:cNvSpPr txBox="1"/>
      </xdr:nvSpPr>
      <xdr:spPr>
        <a:xfrm>
          <a:off x="2641111" y="91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6414</xdr:rowOff>
    </xdr:from>
    <xdr:to>
      <xdr:col>10</xdr:col>
      <xdr:colOff>165100</xdr:colOff>
      <xdr:row>56</xdr:row>
      <xdr:rowOff>108014</xdr:rowOff>
    </xdr:to>
    <xdr:sp macro="" textlink="">
      <xdr:nvSpPr>
        <xdr:cNvPr id="146" name="楕円 145"/>
        <xdr:cNvSpPr/>
      </xdr:nvSpPr>
      <xdr:spPr>
        <a:xfrm>
          <a:off x="1968500" y="96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124541</xdr:rowOff>
    </xdr:from>
    <xdr:ext cx="534377" cy="259045"/>
    <xdr:sp macro="" textlink="">
      <xdr:nvSpPr>
        <xdr:cNvPr id="147" name="テキスト ボックス 146"/>
        <xdr:cNvSpPr txBox="1"/>
      </xdr:nvSpPr>
      <xdr:spPr>
        <a:xfrm>
          <a:off x="1752111" y="93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43370</xdr:rowOff>
    </xdr:from>
    <xdr:to>
      <xdr:col>6</xdr:col>
      <xdr:colOff>38100</xdr:colOff>
      <xdr:row>56</xdr:row>
      <xdr:rowOff>144970</xdr:rowOff>
    </xdr:to>
    <xdr:sp macro="" textlink="">
      <xdr:nvSpPr>
        <xdr:cNvPr id="148" name="楕円 147"/>
        <xdr:cNvSpPr/>
      </xdr:nvSpPr>
      <xdr:spPr>
        <a:xfrm>
          <a:off x="10795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136097</xdr:rowOff>
    </xdr:from>
    <xdr:ext cx="534377" cy="259045"/>
    <xdr:sp macro="" textlink="">
      <xdr:nvSpPr>
        <xdr:cNvPr id="149" name="テキスト ボックス 148"/>
        <xdr:cNvSpPr txBox="1"/>
      </xdr:nvSpPr>
      <xdr:spPr>
        <a:xfrm>
          <a:off x="863111" y="97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7319</xdr:rowOff>
    </xdr:from>
    <xdr:to>
      <xdr:col>24</xdr:col>
      <xdr:colOff>63500</xdr:colOff>
      <xdr:row>76</xdr:row>
      <xdr:rowOff>66700</xdr:rowOff>
    </xdr:to>
    <xdr:cxnSp macro="">
      <xdr:nvCxnSpPr>
        <xdr:cNvPr id="181" name="直線コネクタ 180"/>
        <xdr:cNvCxnSpPr/>
      </xdr:nvCxnSpPr>
      <xdr:spPr>
        <a:xfrm flipV="1">
          <a:off x="3797300" y="13037519"/>
          <a:ext cx="8382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66700</xdr:rowOff>
    </xdr:from>
    <xdr:to>
      <xdr:col>19</xdr:col>
      <xdr:colOff>177800</xdr:colOff>
      <xdr:row>76</xdr:row>
      <xdr:rowOff>76378</xdr:rowOff>
    </xdr:to>
    <xdr:cxnSp macro="">
      <xdr:nvCxnSpPr>
        <xdr:cNvPr id="184" name="直線コネクタ 183"/>
        <xdr:cNvCxnSpPr/>
      </xdr:nvCxnSpPr>
      <xdr:spPr>
        <a:xfrm flipV="1">
          <a:off x="2908300" y="1309690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76378</xdr:rowOff>
    </xdr:from>
    <xdr:to>
      <xdr:col>15</xdr:col>
      <xdr:colOff>50800</xdr:colOff>
      <xdr:row>76</xdr:row>
      <xdr:rowOff>122620</xdr:rowOff>
    </xdr:to>
    <xdr:cxnSp macro="">
      <xdr:nvCxnSpPr>
        <xdr:cNvPr id="187" name="直線コネクタ 186"/>
        <xdr:cNvCxnSpPr/>
      </xdr:nvCxnSpPr>
      <xdr:spPr>
        <a:xfrm flipV="1">
          <a:off x="2019300" y="1310657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122620</xdr:rowOff>
    </xdr:from>
    <xdr:to>
      <xdr:col>10</xdr:col>
      <xdr:colOff>114300</xdr:colOff>
      <xdr:row>76</xdr:row>
      <xdr:rowOff>164508</xdr:rowOff>
    </xdr:to>
    <xdr:cxnSp macro="">
      <xdr:nvCxnSpPr>
        <xdr:cNvPr id="190" name="直線コネクタ 189"/>
        <xdr:cNvCxnSpPr/>
      </xdr:nvCxnSpPr>
      <xdr:spPr>
        <a:xfrm flipV="1">
          <a:off x="1130300" y="1315282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127969</xdr:rowOff>
    </xdr:from>
    <xdr:to>
      <xdr:col>24</xdr:col>
      <xdr:colOff>114300</xdr:colOff>
      <xdr:row>76</xdr:row>
      <xdr:rowOff>58119</xdr:rowOff>
    </xdr:to>
    <xdr:sp macro="" textlink="">
      <xdr:nvSpPr>
        <xdr:cNvPr id="200" name="楕円 199"/>
        <xdr:cNvSpPr/>
      </xdr:nvSpPr>
      <xdr:spPr>
        <a:xfrm>
          <a:off x="4584700" y="129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106396</xdr:rowOff>
    </xdr:from>
    <xdr:ext cx="599010" cy="259045"/>
    <xdr:sp macro="" textlink="">
      <xdr:nvSpPr>
        <xdr:cNvPr id="201" name="民生費該当値テキスト"/>
        <xdr:cNvSpPr txBox="1"/>
      </xdr:nvSpPr>
      <xdr:spPr>
        <a:xfrm>
          <a:off x="4686300" y="1296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15900</xdr:rowOff>
    </xdr:from>
    <xdr:to>
      <xdr:col>20</xdr:col>
      <xdr:colOff>38100</xdr:colOff>
      <xdr:row>76</xdr:row>
      <xdr:rowOff>117500</xdr:rowOff>
    </xdr:to>
    <xdr:sp macro="" textlink="">
      <xdr:nvSpPr>
        <xdr:cNvPr id="202" name="楕円 201"/>
        <xdr:cNvSpPr/>
      </xdr:nvSpPr>
      <xdr:spPr>
        <a:xfrm>
          <a:off x="3746500" y="130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108627</xdr:rowOff>
    </xdr:from>
    <xdr:ext cx="599010" cy="259045"/>
    <xdr:sp macro="" textlink="">
      <xdr:nvSpPr>
        <xdr:cNvPr id="203" name="テキスト ボックス 202"/>
        <xdr:cNvSpPr txBox="1"/>
      </xdr:nvSpPr>
      <xdr:spPr>
        <a:xfrm>
          <a:off x="3497795" y="131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25578</xdr:rowOff>
    </xdr:from>
    <xdr:to>
      <xdr:col>15</xdr:col>
      <xdr:colOff>101600</xdr:colOff>
      <xdr:row>76</xdr:row>
      <xdr:rowOff>127178</xdr:rowOff>
    </xdr:to>
    <xdr:sp macro="" textlink="">
      <xdr:nvSpPr>
        <xdr:cNvPr id="204" name="楕円 203"/>
        <xdr:cNvSpPr/>
      </xdr:nvSpPr>
      <xdr:spPr>
        <a:xfrm>
          <a:off x="2857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118305</xdr:rowOff>
    </xdr:from>
    <xdr:ext cx="599010" cy="259045"/>
    <xdr:sp macro="" textlink="">
      <xdr:nvSpPr>
        <xdr:cNvPr id="205" name="テキスト ボックス 204"/>
        <xdr:cNvSpPr txBox="1"/>
      </xdr:nvSpPr>
      <xdr:spPr>
        <a:xfrm>
          <a:off x="2608795" y="131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71820</xdr:rowOff>
    </xdr:from>
    <xdr:to>
      <xdr:col>10</xdr:col>
      <xdr:colOff>165100</xdr:colOff>
      <xdr:row>77</xdr:row>
      <xdr:rowOff>1970</xdr:rowOff>
    </xdr:to>
    <xdr:sp macro="" textlink="">
      <xdr:nvSpPr>
        <xdr:cNvPr id="206" name="楕円 205"/>
        <xdr:cNvSpPr/>
      </xdr:nvSpPr>
      <xdr:spPr>
        <a:xfrm>
          <a:off x="1968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164547</xdr:rowOff>
    </xdr:from>
    <xdr:ext cx="599010" cy="259045"/>
    <xdr:sp macro="" textlink="">
      <xdr:nvSpPr>
        <xdr:cNvPr id="207" name="テキスト ボックス 206"/>
        <xdr:cNvSpPr txBox="1"/>
      </xdr:nvSpPr>
      <xdr:spPr>
        <a:xfrm>
          <a:off x="1719795" y="13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113708</xdr:rowOff>
    </xdr:from>
    <xdr:to>
      <xdr:col>6</xdr:col>
      <xdr:colOff>38100</xdr:colOff>
      <xdr:row>77</xdr:row>
      <xdr:rowOff>43858</xdr:rowOff>
    </xdr:to>
    <xdr:sp macro="" textlink="">
      <xdr:nvSpPr>
        <xdr:cNvPr id="208" name="楕円 207"/>
        <xdr:cNvSpPr/>
      </xdr:nvSpPr>
      <xdr:spPr>
        <a:xfrm>
          <a:off x="1079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34985</xdr:rowOff>
    </xdr:from>
    <xdr:ext cx="599010" cy="259045"/>
    <xdr:sp macro="" textlink="">
      <xdr:nvSpPr>
        <xdr:cNvPr id="209" name="テキスト ボックス 208"/>
        <xdr:cNvSpPr txBox="1"/>
      </xdr:nvSpPr>
      <xdr:spPr>
        <a:xfrm>
          <a:off x="830795"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163855</xdr:rowOff>
    </xdr:from>
    <xdr:to>
      <xdr:col>24</xdr:col>
      <xdr:colOff>63500</xdr:colOff>
      <xdr:row>95</xdr:row>
      <xdr:rowOff>145681</xdr:rowOff>
    </xdr:to>
    <xdr:cxnSp macro="">
      <xdr:nvCxnSpPr>
        <xdr:cNvPr id="239" name="直線コネクタ 238"/>
        <xdr:cNvCxnSpPr/>
      </xdr:nvCxnSpPr>
      <xdr:spPr>
        <a:xfrm>
          <a:off x="3797300" y="16280155"/>
          <a:ext cx="838200" cy="1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163855</xdr:rowOff>
    </xdr:from>
    <xdr:to>
      <xdr:col>19</xdr:col>
      <xdr:colOff>177800</xdr:colOff>
      <xdr:row>96</xdr:row>
      <xdr:rowOff>26733</xdr:rowOff>
    </xdr:to>
    <xdr:cxnSp macro="">
      <xdr:nvCxnSpPr>
        <xdr:cNvPr id="242" name="直線コネクタ 241"/>
        <xdr:cNvCxnSpPr/>
      </xdr:nvCxnSpPr>
      <xdr:spPr>
        <a:xfrm flipV="1">
          <a:off x="2908300" y="1628015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26733</xdr:rowOff>
    </xdr:from>
    <xdr:to>
      <xdr:col>15</xdr:col>
      <xdr:colOff>50800</xdr:colOff>
      <xdr:row>96</xdr:row>
      <xdr:rowOff>89333</xdr:rowOff>
    </xdr:to>
    <xdr:cxnSp macro="">
      <xdr:nvCxnSpPr>
        <xdr:cNvPr id="245" name="直線コネクタ 244"/>
        <xdr:cNvCxnSpPr/>
      </xdr:nvCxnSpPr>
      <xdr:spPr>
        <a:xfrm flipV="1">
          <a:off x="2019300" y="16485933"/>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96686</xdr:rowOff>
    </xdr:from>
    <xdr:to>
      <xdr:col>10</xdr:col>
      <xdr:colOff>114300</xdr:colOff>
      <xdr:row>96</xdr:row>
      <xdr:rowOff>89333</xdr:rowOff>
    </xdr:to>
    <xdr:cxnSp macro="">
      <xdr:nvCxnSpPr>
        <xdr:cNvPr id="248" name="直線コネクタ 247"/>
        <xdr:cNvCxnSpPr/>
      </xdr:nvCxnSpPr>
      <xdr:spPr>
        <a:xfrm>
          <a:off x="1130300" y="16384436"/>
          <a:ext cx="8890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94881</xdr:rowOff>
    </xdr:from>
    <xdr:to>
      <xdr:col>24</xdr:col>
      <xdr:colOff>114300</xdr:colOff>
      <xdr:row>96</xdr:row>
      <xdr:rowOff>25031</xdr:rowOff>
    </xdr:to>
    <xdr:sp macro="" textlink="">
      <xdr:nvSpPr>
        <xdr:cNvPr id="258" name="楕円 257"/>
        <xdr:cNvSpPr/>
      </xdr:nvSpPr>
      <xdr:spPr>
        <a:xfrm>
          <a:off x="4584700" y="163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73308</xdr:rowOff>
    </xdr:from>
    <xdr:ext cx="534377" cy="259045"/>
    <xdr:sp macro="" textlink="">
      <xdr:nvSpPr>
        <xdr:cNvPr id="259" name="衛生費該当値テキスト"/>
        <xdr:cNvSpPr txBox="1"/>
      </xdr:nvSpPr>
      <xdr:spPr>
        <a:xfrm>
          <a:off x="4686300" y="163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113055</xdr:rowOff>
    </xdr:from>
    <xdr:to>
      <xdr:col>20</xdr:col>
      <xdr:colOff>38100</xdr:colOff>
      <xdr:row>95</xdr:row>
      <xdr:rowOff>43205</xdr:rowOff>
    </xdr:to>
    <xdr:sp macro="" textlink="">
      <xdr:nvSpPr>
        <xdr:cNvPr id="260" name="楕円 259"/>
        <xdr:cNvSpPr/>
      </xdr:nvSpPr>
      <xdr:spPr>
        <a:xfrm>
          <a:off x="3746500" y="162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59732</xdr:rowOff>
    </xdr:from>
    <xdr:ext cx="534377" cy="259045"/>
    <xdr:sp macro="" textlink="">
      <xdr:nvSpPr>
        <xdr:cNvPr id="261" name="テキスト ボックス 260"/>
        <xdr:cNvSpPr txBox="1"/>
      </xdr:nvSpPr>
      <xdr:spPr>
        <a:xfrm>
          <a:off x="3530111" y="16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147383</xdr:rowOff>
    </xdr:from>
    <xdr:to>
      <xdr:col>15</xdr:col>
      <xdr:colOff>101600</xdr:colOff>
      <xdr:row>96</xdr:row>
      <xdr:rowOff>77533</xdr:rowOff>
    </xdr:to>
    <xdr:sp macro="" textlink="">
      <xdr:nvSpPr>
        <xdr:cNvPr id="262" name="楕円 261"/>
        <xdr:cNvSpPr/>
      </xdr:nvSpPr>
      <xdr:spPr>
        <a:xfrm>
          <a:off x="2857500" y="164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94060</xdr:rowOff>
    </xdr:from>
    <xdr:ext cx="534377" cy="259045"/>
    <xdr:sp macro="" textlink="">
      <xdr:nvSpPr>
        <xdr:cNvPr id="263" name="テキスト ボックス 262"/>
        <xdr:cNvSpPr txBox="1"/>
      </xdr:nvSpPr>
      <xdr:spPr>
        <a:xfrm>
          <a:off x="2641111" y="16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38533</xdr:rowOff>
    </xdr:from>
    <xdr:to>
      <xdr:col>10</xdr:col>
      <xdr:colOff>165100</xdr:colOff>
      <xdr:row>96</xdr:row>
      <xdr:rowOff>140133</xdr:rowOff>
    </xdr:to>
    <xdr:sp macro="" textlink="">
      <xdr:nvSpPr>
        <xdr:cNvPr id="264" name="楕円 263"/>
        <xdr:cNvSpPr/>
      </xdr:nvSpPr>
      <xdr:spPr>
        <a:xfrm>
          <a:off x="1968500" y="16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131260</xdr:rowOff>
    </xdr:from>
    <xdr:ext cx="534377" cy="259045"/>
    <xdr:sp macro="" textlink="">
      <xdr:nvSpPr>
        <xdr:cNvPr id="265" name="テキスト ボックス 264"/>
        <xdr:cNvSpPr txBox="1"/>
      </xdr:nvSpPr>
      <xdr:spPr>
        <a:xfrm>
          <a:off x="1752111" y="165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45886</xdr:rowOff>
    </xdr:from>
    <xdr:to>
      <xdr:col>6</xdr:col>
      <xdr:colOff>38100</xdr:colOff>
      <xdr:row>95</xdr:row>
      <xdr:rowOff>147486</xdr:rowOff>
    </xdr:to>
    <xdr:sp macro="" textlink="">
      <xdr:nvSpPr>
        <xdr:cNvPr id="266" name="楕円 265"/>
        <xdr:cNvSpPr/>
      </xdr:nvSpPr>
      <xdr:spPr>
        <a:xfrm>
          <a:off x="10795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164013</xdr:rowOff>
    </xdr:from>
    <xdr:ext cx="534377" cy="259045"/>
    <xdr:sp macro="" textlink="">
      <xdr:nvSpPr>
        <xdr:cNvPr id="267" name="テキスト ボックス 266"/>
        <xdr:cNvSpPr txBox="1"/>
      </xdr:nvSpPr>
      <xdr:spPr>
        <a:xfrm>
          <a:off x="863111"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137871</xdr:rowOff>
    </xdr:from>
    <xdr:to>
      <xdr:col>55</xdr:col>
      <xdr:colOff>0</xdr:colOff>
      <xdr:row>36</xdr:row>
      <xdr:rowOff>138786</xdr:rowOff>
    </xdr:to>
    <xdr:cxnSp macro="">
      <xdr:nvCxnSpPr>
        <xdr:cNvPr id="294" name="直線コネクタ 293"/>
        <xdr:cNvCxnSpPr/>
      </xdr:nvCxnSpPr>
      <xdr:spPr>
        <a:xfrm>
          <a:off x="9639300" y="631007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137871</xdr:rowOff>
    </xdr:from>
    <xdr:to>
      <xdr:col>50</xdr:col>
      <xdr:colOff>114300</xdr:colOff>
      <xdr:row>36</xdr:row>
      <xdr:rowOff>164389</xdr:rowOff>
    </xdr:to>
    <xdr:cxnSp macro="">
      <xdr:nvCxnSpPr>
        <xdr:cNvPr id="297" name="直線コネクタ 296"/>
        <xdr:cNvCxnSpPr/>
      </xdr:nvCxnSpPr>
      <xdr:spPr>
        <a:xfrm flipV="1">
          <a:off x="8750300" y="631007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49631</xdr:rowOff>
    </xdr:from>
    <xdr:to>
      <xdr:col>45</xdr:col>
      <xdr:colOff>177800</xdr:colOff>
      <xdr:row>36</xdr:row>
      <xdr:rowOff>164389</xdr:rowOff>
    </xdr:to>
    <xdr:cxnSp macro="">
      <xdr:nvCxnSpPr>
        <xdr:cNvPr id="300" name="直線コネクタ 299"/>
        <xdr:cNvCxnSpPr/>
      </xdr:nvCxnSpPr>
      <xdr:spPr>
        <a:xfrm>
          <a:off x="7861300" y="6050381"/>
          <a:ext cx="889000" cy="2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49631</xdr:rowOff>
    </xdr:from>
    <xdr:to>
      <xdr:col>41</xdr:col>
      <xdr:colOff>50800</xdr:colOff>
      <xdr:row>37</xdr:row>
      <xdr:rowOff>55118</xdr:rowOff>
    </xdr:to>
    <xdr:cxnSp macro="">
      <xdr:nvCxnSpPr>
        <xdr:cNvPr id="303" name="直線コネクタ 302"/>
        <xdr:cNvCxnSpPr/>
      </xdr:nvCxnSpPr>
      <xdr:spPr>
        <a:xfrm flipV="1">
          <a:off x="6972300" y="6050381"/>
          <a:ext cx="889000" cy="3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87986</xdr:rowOff>
    </xdr:from>
    <xdr:to>
      <xdr:col>55</xdr:col>
      <xdr:colOff>50800</xdr:colOff>
      <xdr:row>37</xdr:row>
      <xdr:rowOff>18136</xdr:rowOff>
    </xdr:to>
    <xdr:sp macro="" textlink="">
      <xdr:nvSpPr>
        <xdr:cNvPr id="313" name="楕円 312"/>
        <xdr:cNvSpPr/>
      </xdr:nvSpPr>
      <xdr:spPr>
        <a:xfrm>
          <a:off x="104267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110863</xdr:rowOff>
    </xdr:from>
    <xdr:ext cx="378565" cy="259045"/>
    <xdr:sp macro="" textlink="">
      <xdr:nvSpPr>
        <xdr:cNvPr id="314" name="労働費該当値テキスト"/>
        <xdr:cNvSpPr txBox="1"/>
      </xdr:nvSpPr>
      <xdr:spPr>
        <a:xfrm>
          <a:off x="10528300" y="611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87071</xdr:rowOff>
    </xdr:from>
    <xdr:to>
      <xdr:col>50</xdr:col>
      <xdr:colOff>165100</xdr:colOff>
      <xdr:row>37</xdr:row>
      <xdr:rowOff>17221</xdr:rowOff>
    </xdr:to>
    <xdr:sp macro="" textlink="">
      <xdr:nvSpPr>
        <xdr:cNvPr id="315" name="楕円 314"/>
        <xdr:cNvSpPr/>
      </xdr:nvSpPr>
      <xdr:spPr>
        <a:xfrm>
          <a:off x="958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33748</xdr:rowOff>
    </xdr:from>
    <xdr:ext cx="378565" cy="259045"/>
    <xdr:sp macro="" textlink="">
      <xdr:nvSpPr>
        <xdr:cNvPr id="316" name="テキスト ボックス 315"/>
        <xdr:cNvSpPr txBox="1"/>
      </xdr:nvSpPr>
      <xdr:spPr>
        <a:xfrm>
          <a:off x="9450017" y="603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113589</xdr:rowOff>
    </xdr:from>
    <xdr:to>
      <xdr:col>46</xdr:col>
      <xdr:colOff>38100</xdr:colOff>
      <xdr:row>37</xdr:row>
      <xdr:rowOff>43739</xdr:rowOff>
    </xdr:to>
    <xdr:sp macro="" textlink="">
      <xdr:nvSpPr>
        <xdr:cNvPr id="317" name="楕円 316"/>
        <xdr:cNvSpPr/>
      </xdr:nvSpPr>
      <xdr:spPr>
        <a:xfrm>
          <a:off x="8699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34866</xdr:rowOff>
    </xdr:from>
    <xdr:ext cx="378565" cy="259045"/>
    <xdr:sp macro="" textlink="">
      <xdr:nvSpPr>
        <xdr:cNvPr id="318" name="テキスト ボックス 317"/>
        <xdr:cNvSpPr txBox="1"/>
      </xdr:nvSpPr>
      <xdr:spPr>
        <a:xfrm>
          <a:off x="8561017" y="63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170281</xdr:rowOff>
    </xdr:from>
    <xdr:to>
      <xdr:col>41</xdr:col>
      <xdr:colOff>101600</xdr:colOff>
      <xdr:row>35</xdr:row>
      <xdr:rowOff>100431</xdr:rowOff>
    </xdr:to>
    <xdr:sp macro="" textlink="">
      <xdr:nvSpPr>
        <xdr:cNvPr id="319" name="楕円 318"/>
        <xdr:cNvSpPr/>
      </xdr:nvSpPr>
      <xdr:spPr>
        <a:xfrm>
          <a:off x="7810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116958</xdr:rowOff>
    </xdr:from>
    <xdr:ext cx="378565" cy="259045"/>
    <xdr:sp macro="" textlink="">
      <xdr:nvSpPr>
        <xdr:cNvPr id="320" name="テキスト ボックス 319"/>
        <xdr:cNvSpPr txBox="1"/>
      </xdr:nvSpPr>
      <xdr:spPr>
        <a:xfrm>
          <a:off x="7672017" y="577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xdr:rowOff>
    </xdr:from>
    <xdr:to>
      <xdr:col>36</xdr:col>
      <xdr:colOff>165100</xdr:colOff>
      <xdr:row>37</xdr:row>
      <xdr:rowOff>105918</xdr:rowOff>
    </xdr:to>
    <xdr:sp macro="" textlink="">
      <xdr:nvSpPr>
        <xdr:cNvPr id="321" name="楕円 320"/>
        <xdr:cNvSpPr/>
      </xdr:nvSpPr>
      <xdr:spPr>
        <a:xfrm>
          <a:off x="6921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97045</xdr:rowOff>
    </xdr:from>
    <xdr:ext cx="378565" cy="259045"/>
    <xdr:sp macro="" textlink="">
      <xdr:nvSpPr>
        <xdr:cNvPr id="322" name="テキスト ボックス 321"/>
        <xdr:cNvSpPr txBox="1"/>
      </xdr:nvSpPr>
      <xdr:spPr>
        <a:xfrm>
          <a:off x="6783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15113</xdr:rowOff>
    </xdr:from>
    <xdr:to>
      <xdr:col>55</xdr:col>
      <xdr:colOff>0</xdr:colOff>
      <xdr:row>52</xdr:row>
      <xdr:rowOff>11557</xdr:rowOff>
    </xdr:to>
    <xdr:cxnSp macro="">
      <xdr:nvCxnSpPr>
        <xdr:cNvPr id="351" name="直線コネクタ 350"/>
        <xdr:cNvCxnSpPr/>
      </xdr:nvCxnSpPr>
      <xdr:spPr>
        <a:xfrm flipV="1">
          <a:off x="9639300" y="8759063"/>
          <a:ext cx="8382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11557</xdr:rowOff>
    </xdr:from>
    <xdr:to>
      <xdr:col>50</xdr:col>
      <xdr:colOff>114300</xdr:colOff>
      <xdr:row>52</xdr:row>
      <xdr:rowOff>68453</xdr:rowOff>
    </xdr:to>
    <xdr:cxnSp macro="">
      <xdr:nvCxnSpPr>
        <xdr:cNvPr id="354" name="直線コネクタ 353"/>
        <xdr:cNvCxnSpPr/>
      </xdr:nvCxnSpPr>
      <xdr:spPr>
        <a:xfrm flipV="1">
          <a:off x="8750300" y="8926957"/>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42164</xdr:rowOff>
    </xdr:from>
    <xdr:to>
      <xdr:col>45</xdr:col>
      <xdr:colOff>177800</xdr:colOff>
      <xdr:row>52</xdr:row>
      <xdr:rowOff>68453</xdr:rowOff>
    </xdr:to>
    <xdr:cxnSp macro="">
      <xdr:nvCxnSpPr>
        <xdr:cNvPr id="357" name="直線コネクタ 356"/>
        <xdr:cNvCxnSpPr/>
      </xdr:nvCxnSpPr>
      <xdr:spPr>
        <a:xfrm>
          <a:off x="7861300" y="87861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42164</xdr:rowOff>
    </xdr:from>
    <xdr:to>
      <xdr:col>41</xdr:col>
      <xdr:colOff>50800</xdr:colOff>
      <xdr:row>52</xdr:row>
      <xdr:rowOff>119126</xdr:rowOff>
    </xdr:to>
    <xdr:cxnSp macro="">
      <xdr:nvCxnSpPr>
        <xdr:cNvPr id="360" name="直線コネクタ 359"/>
        <xdr:cNvCxnSpPr/>
      </xdr:nvCxnSpPr>
      <xdr:spPr>
        <a:xfrm flipV="1">
          <a:off x="6972300" y="8786114"/>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135763</xdr:rowOff>
    </xdr:from>
    <xdr:to>
      <xdr:col>55</xdr:col>
      <xdr:colOff>50800</xdr:colOff>
      <xdr:row>51</xdr:row>
      <xdr:rowOff>65913</xdr:rowOff>
    </xdr:to>
    <xdr:sp macro="" textlink="">
      <xdr:nvSpPr>
        <xdr:cNvPr id="370" name="楕円 369"/>
        <xdr:cNvSpPr/>
      </xdr:nvSpPr>
      <xdr:spPr>
        <a:xfrm>
          <a:off x="104267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88790</xdr:rowOff>
    </xdr:from>
    <xdr:ext cx="534377" cy="259045"/>
    <xdr:sp macro="" textlink="">
      <xdr:nvSpPr>
        <xdr:cNvPr id="371" name="農林水産業費該当値テキスト"/>
        <xdr:cNvSpPr txBox="1"/>
      </xdr:nvSpPr>
      <xdr:spPr>
        <a:xfrm>
          <a:off x="10528300" y="86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132207</xdr:rowOff>
    </xdr:from>
    <xdr:to>
      <xdr:col>50</xdr:col>
      <xdr:colOff>165100</xdr:colOff>
      <xdr:row>52</xdr:row>
      <xdr:rowOff>62357</xdr:rowOff>
    </xdr:to>
    <xdr:sp macro="" textlink="">
      <xdr:nvSpPr>
        <xdr:cNvPr id="372" name="楕円 371"/>
        <xdr:cNvSpPr/>
      </xdr:nvSpPr>
      <xdr:spPr>
        <a:xfrm>
          <a:off x="9588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78884</xdr:rowOff>
    </xdr:from>
    <xdr:ext cx="469744" cy="259045"/>
    <xdr:sp macro="" textlink="">
      <xdr:nvSpPr>
        <xdr:cNvPr id="373" name="テキスト ボックス 372"/>
        <xdr:cNvSpPr txBox="1"/>
      </xdr:nvSpPr>
      <xdr:spPr>
        <a:xfrm>
          <a:off x="9404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17653</xdr:rowOff>
    </xdr:from>
    <xdr:to>
      <xdr:col>46</xdr:col>
      <xdr:colOff>38100</xdr:colOff>
      <xdr:row>52</xdr:row>
      <xdr:rowOff>119253</xdr:rowOff>
    </xdr:to>
    <xdr:sp macro="" textlink="">
      <xdr:nvSpPr>
        <xdr:cNvPr id="374" name="楕円 373"/>
        <xdr:cNvSpPr/>
      </xdr:nvSpPr>
      <xdr:spPr>
        <a:xfrm>
          <a:off x="8699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135780</xdr:rowOff>
    </xdr:from>
    <xdr:ext cx="469744" cy="259045"/>
    <xdr:sp macro="" textlink="">
      <xdr:nvSpPr>
        <xdr:cNvPr id="375" name="テキスト ボックス 374"/>
        <xdr:cNvSpPr txBox="1"/>
      </xdr:nvSpPr>
      <xdr:spPr>
        <a:xfrm>
          <a:off x="8515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162814</xdr:rowOff>
    </xdr:from>
    <xdr:to>
      <xdr:col>41</xdr:col>
      <xdr:colOff>101600</xdr:colOff>
      <xdr:row>51</xdr:row>
      <xdr:rowOff>92964</xdr:rowOff>
    </xdr:to>
    <xdr:sp macro="" textlink="">
      <xdr:nvSpPr>
        <xdr:cNvPr id="376" name="楕円 375"/>
        <xdr:cNvSpPr/>
      </xdr:nvSpPr>
      <xdr:spPr>
        <a:xfrm>
          <a:off x="7810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109491</xdr:rowOff>
    </xdr:from>
    <xdr:ext cx="534377" cy="259045"/>
    <xdr:sp macro="" textlink="">
      <xdr:nvSpPr>
        <xdr:cNvPr id="377" name="テキスト ボックス 376"/>
        <xdr:cNvSpPr txBox="1"/>
      </xdr:nvSpPr>
      <xdr:spPr>
        <a:xfrm>
          <a:off x="7594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68326</xdr:rowOff>
    </xdr:from>
    <xdr:to>
      <xdr:col>36</xdr:col>
      <xdr:colOff>165100</xdr:colOff>
      <xdr:row>52</xdr:row>
      <xdr:rowOff>169926</xdr:rowOff>
    </xdr:to>
    <xdr:sp macro="" textlink="">
      <xdr:nvSpPr>
        <xdr:cNvPr id="378" name="楕円 377"/>
        <xdr:cNvSpPr/>
      </xdr:nvSpPr>
      <xdr:spPr>
        <a:xfrm>
          <a:off x="6921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15003</xdr:rowOff>
    </xdr:from>
    <xdr:ext cx="469744" cy="259045"/>
    <xdr:sp macro="" textlink="">
      <xdr:nvSpPr>
        <xdr:cNvPr id="379" name="テキスト ボックス 378"/>
        <xdr:cNvSpPr txBox="1"/>
      </xdr:nvSpPr>
      <xdr:spPr>
        <a:xfrm>
          <a:off x="6737428"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118760</xdr:rowOff>
    </xdr:from>
    <xdr:to>
      <xdr:col>54</xdr:col>
      <xdr:colOff>189865</xdr:colOff>
      <xdr:row>78</xdr:row>
      <xdr:rowOff>59506</xdr:rowOff>
    </xdr:to>
    <xdr:cxnSp macro="">
      <xdr:nvCxnSpPr>
        <xdr:cNvPr id="401" name="直線コネクタ 400"/>
        <xdr:cNvCxnSpPr/>
      </xdr:nvCxnSpPr>
      <xdr:spPr>
        <a:xfrm flipV="1">
          <a:off x="10475595" y="12291710"/>
          <a:ext cx="1270" cy="1140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63333</xdr:rowOff>
    </xdr:from>
    <xdr:ext cx="469744" cy="259045"/>
    <xdr:sp macro="" textlink="">
      <xdr:nvSpPr>
        <xdr:cNvPr id="402" name="商工費最小値テキスト"/>
        <xdr:cNvSpPr txBox="1"/>
      </xdr:nvSpPr>
      <xdr:spPr>
        <a:xfrm>
          <a:off x="10528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59506</xdr:rowOff>
    </xdr:from>
    <xdr:to>
      <xdr:col>55</xdr:col>
      <xdr:colOff>88900</xdr:colOff>
      <xdr:row>78</xdr:row>
      <xdr:rowOff>59506</xdr:rowOff>
    </xdr:to>
    <xdr:cxnSp macro="">
      <xdr:nvCxnSpPr>
        <xdr:cNvPr id="403" name="直線コネクタ 402"/>
        <xdr:cNvCxnSpPr/>
      </xdr:nvCxnSpPr>
      <xdr:spPr>
        <a:xfrm>
          <a:off x="10388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65437</xdr:rowOff>
    </xdr:from>
    <xdr:ext cx="534377" cy="259045"/>
    <xdr:sp macro="" textlink="">
      <xdr:nvSpPr>
        <xdr:cNvPr id="404" name="商工費最大値テキスト"/>
        <xdr:cNvSpPr txBox="1"/>
      </xdr:nvSpPr>
      <xdr:spPr>
        <a:xfrm>
          <a:off x="10528300" y="12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118760</xdr:rowOff>
    </xdr:from>
    <xdr:to>
      <xdr:col>55</xdr:col>
      <xdr:colOff>88900</xdr:colOff>
      <xdr:row>71</xdr:row>
      <xdr:rowOff>118760</xdr:rowOff>
    </xdr:to>
    <xdr:cxnSp macro="">
      <xdr:nvCxnSpPr>
        <xdr:cNvPr id="405" name="直線コネクタ 404"/>
        <xdr:cNvCxnSpPr/>
      </xdr:nvCxnSpPr>
      <xdr:spPr>
        <a:xfrm>
          <a:off x="10388600" y="1229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59506</xdr:rowOff>
    </xdr:from>
    <xdr:to>
      <xdr:col>55</xdr:col>
      <xdr:colOff>0</xdr:colOff>
      <xdr:row>78</xdr:row>
      <xdr:rowOff>74434</xdr:rowOff>
    </xdr:to>
    <xdr:cxnSp macro="">
      <xdr:nvCxnSpPr>
        <xdr:cNvPr id="406" name="直線コネクタ 405"/>
        <xdr:cNvCxnSpPr/>
      </xdr:nvCxnSpPr>
      <xdr:spPr>
        <a:xfrm flipV="1">
          <a:off x="9639300" y="13432606"/>
          <a:ext cx="8382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84208</xdr:rowOff>
    </xdr:from>
    <xdr:ext cx="534377" cy="259045"/>
    <xdr:sp macro="" textlink="">
      <xdr:nvSpPr>
        <xdr:cNvPr id="407" name="商工費平均値テキスト"/>
        <xdr:cNvSpPr txBox="1"/>
      </xdr:nvSpPr>
      <xdr:spPr>
        <a:xfrm>
          <a:off x="10528300" y="1277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61331</xdr:rowOff>
    </xdr:from>
    <xdr:to>
      <xdr:col>55</xdr:col>
      <xdr:colOff>50800</xdr:colOff>
      <xdr:row>75</xdr:row>
      <xdr:rowOff>162931</xdr:rowOff>
    </xdr:to>
    <xdr:sp macro="" textlink="">
      <xdr:nvSpPr>
        <xdr:cNvPr id="408" name="フローチャート: 判断 407"/>
        <xdr:cNvSpPr/>
      </xdr:nvSpPr>
      <xdr:spPr>
        <a:xfrm>
          <a:off x="104267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74434</xdr:rowOff>
    </xdr:from>
    <xdr:to>
      <xdr:col>50</xdr:col>
      <xdr:colOff>114300</xdr:colOff>
      <xdr:row>78</xdr:row>
      <xdr:rowOff>86916</xdr:rowOff>
    </xdr:to>
    <xdr:cxnSp macro="">
      <xdr:nvCxnSpPr>
        <xdr:cNvPr id="409" name="直線コネクタ 408"/>
        <xdr:cNvCxnSpPr/>
      </xdr:nvCxnSpPr>
      <xdr:spPr>
        <a:xfrm flipV="1">
          <a:off x="8750300" y="13447534"/>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83688</xdr:rowOff>
    </xdr:from>
    <xdr:to>
      <xdr:col>50</xdr:col>
      <xdr:colOff>165100</xdr:colOff>
      <xdr:row>76</xdr:row>
      <xdr:rowOff>13838</xdr:rowOff>
    </xdr:to>
    <xdr:sp macro="" textlink="">
      <xdr:nvSpPr>
        <xdr:cNvPr id="410" name="フローチャート: 判断 409"/>
        <xdr:cNvSpPr/>
      </xdr:nvSpPr>
      <xdr:spPr>
        <a:xfrm>
          <a:off x="9588500" y="1294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30365</xdr:rowOff>
    </xdr:from>
    <xdr:ext cx="534377" cy="259045"/>
    <xdr:sp macro="" textlink="">
      <xdr:nvSpPr>
        <xdr:cNvPr id="411" name="テキスト ボックス 410"/>
        <xdr:cNvSpPr txBox="1"/>
      </xdr:nvSpPr>
      <xdr:spPr>
        <a:xfrm>
          <a:off x="9372111" y="127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86916</xdr:rowOff>
    </xdr:from>
    <xdr:to>
      <xdr:col>45</xdr:col>
      <xdr:colOff>177800</xdr:colOff>
      <xdr:row>78</xdr:row>
      <xdr:rowOff>87990</xdr:rowOff>
    </xdr:to>
    <xdr:cxnSp macro="">
      <xdr:nvCxnSpPr>
        <xdr:cNvPr id="412" name="直線コネクタ 411"/>
        <xdr:cNvCxnSpPr/>
      </xdr:nvCxnSpPr>
      <xdr:spPr>
        <a:xfrm flipV="1">
          <a:off x="7861300" y="1346001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62954</xdr:rowOff>
    </xdr:from>
    <xdr:to>
      <xdr:col>46</xdr:col>
      <xdr:colOff>38100</xdr:colOff>
      <xdr:row>75</xdr:row>
      <xdr:rowOff>164554</xdr:rowOff>
    </xdr:to>
    <xdr:sp macro="" textlink="">
      <xdr:nvSpPr>
        <xdr:cNvPr id="413" name="フローチャート: 判断 412"/>
        <xdr:cNvSpPr/>
      </xdr:nvSpPr>
      <xdr:spPr>
        <a:xfrm>
          <a:off x="86995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9631</xdr:rowOff>
    </xdr:from>
    <xdr:ext cx="534377" cy="259045"/>
    <xdr:sp macro="" textlink="">
      <xdr:nvSpPr>
        <xdr:cNvPr id="414" name="テキスト ボックス 413"/>
        <xdr:cNvSpPr txBox="1"/>
      </xdr:nvSpPr>
      <xdr:spPr>
        <a:xfrm>
          <a:off x="8483111" y="126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63325</xdr:rowOff>
    </xdr:from>
    <xdr:to>
      <xdr:col>41</xdr:col>
      <xdr:colOff>50800</xdr:colOff>
      <xdr:row>78</xdr:row>
      <xdr:rowOff>87990</xdr:rowOff>
    </xdr:to>
    <xdr:cxnSp macro="">
      <xdr:nvCxnSpPr>
        <xdr:cNvPr id="415" name="直線コネクタ 414"/>
        <xdr:cNvCxnSpPr/>
      </xdr:nvCxnSpPr>
      <xdr:spPr>
        <a:xfrm>
          <a:off x="6972300" y="13436425"/>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28115</xdr:rowOff>
    </xdr:from>
    <xdr:to>
      <xdr:col>41</xdr:col>
      <xdr:colOff>101600</xdr:colOff>
      <xdr:row>75</xdr:row>
      <xdr:rowOff>129715</xdr:rowOff>
    </xdr:to>
    <xdr:sp macro="" textlink="">
      <xdr:nvSpPr>
        <xdr:cNvPr id="416" name="フローチャート: 判断 415"/>
        <xdr:cNvSpPr/>
      </xdr:nvSpPr>
      <xdr:spPr>
        <a:xfrm>
          <a:off x="7810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146242</xdr:rowOff>
    </xdr:from>
    <xdr:ext cx="534377" cy="259045"/>
    <xdr:sp macro="" textlink="">
      <xdr:nvSpPr>
        <xdr:cNvPr id="417" name="テキスト ボックス 416"/>
        <xdr:cNvSpPr txBox="1"/>
      </xdr:nvSpPr>
      <xdr:spPr>
        <a:xfrm>
          <a:off x="7594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144542</xdr:rowOff>
    </xdr:from>
    <xdr:to>
      <xdr:col>36</xdr:col>
      <xdr:colOff>165100</xdr:colOff>
      <xdr:row>75</xdr:row>
      <xdr:rowOff>74692</xdr:rowOff>
    </xdr:to>
    <xdr:sp macro="" textlink="">
      <xdr:nvSpPr>
        <xdr:cNvPr id="418" name="フローチャート: 判断 417"/>
        <xdr:cNvSpPr/>
      </xdr:nvSpPr>
      <xdr:spPr>
        <a:xfrm>
          <a:off x="6921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91219</xdr:rowOff>
    </xdr:from>
    <xdr:ext cx="534377" cy="259045"/>
    <xdr:sp macro="" textlink="">
      <xdr:nvSpPr>
        <xdr:cNvPr id="419" name="テキスト ボックス 418"/>
        <xdr:cNvSpPr txBox="1"/>
      </xdr:nvSpPr>
      <xdr:spPr>
        <a:xfrm>
          <a:off x="6705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8706</xdr:rowOff>
    </xdr:from>
    <xdr:to>
      <xdr:col>55</xdr:col>
      <xdr:colOff>50800</xdr:colOff>
      <xdr:row>78</xdr:row>
      <xdr:rowOff>110306</xdr:rowOff>
    </xdr:to>
    <xdr:sp macro="" textlink="">
      <xdr:nvSpPr>
        <xdr:cNvPr id="425" name="楕円 424"/>
        <xdr:cNvSpPr/>
      </xdr:nvSpPr>
      <xdr:spPr>
        <a:xfrm>
          <a:off x="104267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95083</xdr:rowOff>
    </xdr:from>
    <xdr:ext cx="469744" cy="259045"/>
    <xdr:sp macro="" textlink="">
      <xdr:nvSpPr>
        <xdr:cNvPr id="426" name="商工費該当値テキスト"/>
        <xdr:cNvSpPr txBox="1"/>
      </xdr:nvSpPr>
      <xdr:spPr>
        <a:xfrm>
          <a:off x="10528300" y="132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23634</xdr:rowOff>
    </xdr:from>
    <xdr:to>
      <xdr:col>50</xdr:col>
      <xdr:colOff>165100</xdr:colOff>
      <xdr:row>78</xdr:row>
      <xdr:rowOff>125234</xdr:rowOff>
    </xdr:to>
    <xdr:sp macro="" textlink="">
      <xdr:nvSpPr>
        <xdr:cNvPr id="427" name="楕円 426"/>
        <xdr:cNvSpPr/>
      </xdr:nvSpPr>
      <xdr:spPr>
        <a:xfrm>
          <a:off x="9588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116361</xdr:rowOff>
    </xdr:from>
    <xdr:ext cx="469744" cy="259045"/>
    <xdr:sp macro="" textlink="">
      <xdr:nvSpPr>
        <xdr:cNvPr id="428" name="テキスト ボックス 427"/>
        <xdr:cNvSpPr txBox="1"/>
      </xdr:nvSpPr>
      <xdr:spPr>
        <a:xfrm>
          <a:off x="9404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36116</xdr:rowOff>
    </xdr:from>
    <xdr:to>
      <xdr:col>46</xdr:col>
      <xdr:colOff>38100</xdr:colOff>
      <xdr:row>78</xdr:row>
      <xdr:rowOff>137716</xdr:rowOff>
    </xdr:to>
    <xdr:sp macro="" textlink="">
      <xdr:nvSpPr>
        <xdr:cNvPr id="429" name="楕円 428"/>
        <xdr:cNvSpPr/>
      </xdr:nvSpPr>
      <xdr:spPr>
        <a:xfrm>
          <a:off x="86995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128843</xdr:rowOff>
    </xdr:from>
    <xdr:ext cx="469744" cy="259045"/>
    <xdr:sp macro="" textlink="">
      <xdr:nvSpPr>
        <xdr:cNvPr id="430" name="テキスト ボックス 429"/>
        <xdr:cNvSpPr txBox="1"/>
      </xdr:nvSpPr>
      <xdr:spPr>
        <a:xfrm>
          <a:off x="8515428" y="1350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37190</xdr:rowOff>
    </xdr:from>
    <xdr:to>
      <xdr:col>41</xdr:col>
      <xdr:colOff>101600</xdr:colOff>
      <xdr:row>78</xdr:row>
      <xdr:rowOff>138790</xdr:rowOff>
    </xdr:to>
    <xdr:sp macro="" textlink="">
      <xdr:nvSpPr>
        <xdr:cNvPr id="431" name="楕円 430"/>
        <xdr:cNvSpPr/>
      </xdr:nvSpPr>
      <xdr:spPr>
        <a:xfrm>
          <a:off x="7810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129917</xdr:rowOff>
    </xdr:from>
    <xdr:ext cx="469744" cy="259045"/>
    <xdr:sp macro="" textlink="">
      <xdr:nvSpPr>
        <xdr:cNvPr id="432" name="テキスト ボックス 431"/>
        <xdr:cNvSpPr txBox="1"/>
      </xdr:nvSpPr>
      <xdr:spPr>
        <a:xfrm>
          <a:off x="7626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12525</xdr:rowOff>
    </xdr:from>
    <xdr:to>
      <xdr:col>36</xdr:col>
      <xdr:colOff>165100</xdr:colOff>
      <xdr:row>78</xdr:row>
      <xdr:rowOff>114125</xdr:rowOff>
    </xdr:to>
    <xdr:sp macro="" textlink="">
      <xdr:nvSpPr>
        <xdr:cNvPr id="433" name="楕円 432"/>
        <xdr:cNvSpPr/>
      </xdr:nvSpPr>
      <xdr:spPr>
        <a:xfrm>
          <a:off x="6921500" y="133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105252</xdr:rowOff>
    </xdr:from>
    <xdr:ext cx="469744" cy="259045"/>
    <xdr:sp macro="" textlink="">
      <xdr:nvSpPr>
        <xdr:cNvPr id="434" name="テキスト ボックス 433"/>
        <xdr:cNvSpPr txBox="1"/>
      </xdr:nvSpPr>
      <xdr:spPr>
        <a:xfrm>
          <a:off x="6737428" y="134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1" name="直線コネクタ 460"/>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2" name="土木費最小値テキスト"/>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3" name="直線コネクタ 462"/>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64" name="土木費最大値テキスト"/>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65" name="直線コネクタ 464"/>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169483</xdr:rowOff>
    </xdr:from>
    <xdr:to>
      <xdr:col>55</xdr:col>
      <xdr:colOff>0</xdr:colOff>
      <xdr:row>95</xdr:row>
      <xdr:rowOff>24388</xdr:rowOff>
    </xdr:to>
    <xdr:cxnSp macro="">
      <xdr:nvCxnSpPr>
        <xdr:cNvPr id="466" name="直線コネクタ 465"/>
        <xdr:cNvCxnSpPr/>
      </xdr:nvCxnSpPr>
      <xdr:spPr>
        <a:xfrm>
          <a:off x="9639300" y="16285783"/>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67" name="土木費平均値テキスト"/>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68" name="フローチャート: 判断 467"/>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169483</xdr:rowOff>
    </xdr:from>
    <xdr:to>
      <xdr:col>50</xdr:col>
      <xdr:colOff>114300</xdr:colOff>
      <xdr:row>95</xdr:row>
      <xdr:rowOff>32519</xdr:rowOff>
    </xdr:to>
    <xdr:cxnSp macro="">
      <xdr:nvCxnSpPr>
        <xdr:cNvPr id="469" name="直線コネクタ 468"/>
        <xdr:cNvCxnSpPr/>
      </xdr:nvCxnSpPr>
      <xdr:spPr>
        <a:xfrm flipV="1">
          <a:off x="8750300" y="16285783"/>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0" name="フローチャート: 判断 469"/>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1" name="テキスト ボックス 470"/>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1169</xdr:rowOff>
    </xdr:from>
    <xdr:to>
      <xdr:col>45</xdr:col>
      <xdr:colOff>177800</xdr:colOff>
      <xdr:row>95</xdr:row>
      <xdr:rowOff>32519</xdr:rowOff>
    </xdr:to>
    <xdr:cxnSp macro="">
      <xdr:nvCxnSpPr>
        <xdr:cNvPr id="472" name="直線コネクタ 471"/>
        <xdr:cNvCxnSpPr/>
      </xdr:nvCxnSpPr>
      <xdr:spPr>
        <a:xfrm>
          <a:off x="7861300" y="16288919"/>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3" name="フローチャート: 判断 472"/>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74" name="テキスト ボックス 473"/>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1169</xdr:rowOff>
    </xdr:from>
    <xdr:to>
      <xdr:col>41</xdr:col>
      <xdr:colOff>50800</xdr:colOff>
      <xdr:row>95</xdr:row>
      <xdr:rowOff>77488</xdr:rowOff>
    </xdr:to>
    <xdr:cxnSp macro="">
      <xdr:nvCxnSpPr>
        <xdr:cNvPr id="475" name="直線コネクタ 474"/>
        <xdr:cNvCxnSpPr/>
      </xdr:nvCxnSpPr>
      <xdr:spPr>
        <a:xfrm flipV="1">
          <a:off x="6972300" y="16288919"/>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76" name="フローチャート: 判断 475"/>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77" name="テキスト ボックス 476"/>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78" name="フローチャート: 判断 477"/>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79" name="テキスト ボックス 478"/>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145038</xdr:rowOff>
    </xdr:from>
    <xdr:to>
      <xdr:col>55</xdr:col>
      <xdr:colOff>50800</xdr:colOff>
      <xdr:row>95</xdr:row>
      <xdr:rowOff>75188</xdr:rowOff>
    </xdr:to>
    <xdr:sp macro="" textlink="">
      <xdr:nvSpPr>
        <xdr:cNvPr id="485" name="楕円 484"/>
        <xdr:cNvSpPr/>
      </xdr:nvSpPr>
      <xdr:spPr>
        <a:xfrm>
          <a:off x="10426700" y="162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123465</xdr:rowOff>
    </xdr:from>
    <xdr:ext cx="534377" cy="259045"/>
    <xdr:sp macro="" textlink="">
      <xdr:nvSpPr>
        <xdr:cNvPr id="486" name="土木費該当値テキスト"/>
        <xdr:cNvSpPr txBox="1"/>
      </xdr:nvSpPr>
      <xdr:spPr>
        <a:xfrm>
          <a:off x="10528300" y="162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118683</xdr:rowOff>
    </xdr:from>
    <xdr:to>
      <xdr:col>50</xdr:col>
      <xdr:colOff>165100</xdr:colOff>
      <xdr:row>95</xdr:row>
      <xdr:rowOff>48833</xdr:rowOff>
    </xdr:to>
    <xdr:sp macro="" textlink="">
      <xdr:nvSpPr>
        <xdr:cNvPr id="487" name="楕円 486"/>
        <xdr:cNvSpPr/>
      </xdr:nvSpPr>
      <xdr:spPr>
        <a:xfrm>
          <a:off x="9588500" y="162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39960</xdr:rowOff>
    </xdr:from>
    <xdr:ext cx="534377" cy="259045"/>
    <xdr:sp macro="" textlink="">
      <xdr:nvSpPr>
        <xdr:cNvPr id="488" name="テキスト ボックス 487"/>
        <xdr:cNvSpPr txBox="1"/>
      </xdr:nvSpPr>
      <xdr:spPr>
        <a:xfrm>
          <a:off x="9372111" y="16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153169</xdr:rowOff>
    </xdr:from>
    <xdr:to>
      <xdr:col>46</xdr:col>
      <xdr:colOff>38100</xdr:colOff>
      <xdr:row>95</xdr:row>
      <xdr:rowOff>83319</xdr:rowOff>
    </xdr:to>
    <xdr:sp macro="" textlink="">
      <xdr:nvSpPr>
        <xdr:cNvPr id="489" name="楕円 488"/>
        <xdr:cNvSpPr/>
      </xdr:nvSpPr>
      <xdr:spPr>
        <a:xfrm>
          <a:off x="8699500" y="162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74446</xdr:rowOff>
    </xdr:from>
    <xdr:ext cx="534377" cy="259045"/>
    <xdr:sp macro="" textlink="">
      <xdr:nvSpPr>
        <xdr:cNvPr id="490" name="テキスト ボックス 489"/>
        <xdr:cNvSpPr txBox="1"/>
      </xdr:nvSpPr>
      <xdr:spPr>
        <a:xfrm>
          <a:off x="8483111" y="1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121819</xdr:rowOff>
    </xdr:from>
    <xdr:to>
      <xdr:col>41</xdr:col>
      <xdr:colOff>101600</xdr:colOff>
      <xdr:row>95</xdr:row>
      <xdr:rowOff>51969</xdr:rowOff>
    </xdr:to>
    <xdr:sp macro="" textlink="">
      <xdr:nvSpPr>
        <xdr:cNvPr id="491" name="楕円 490"/>
        <xdr:cNvSpPr/>
      </xdr:nvSpPr>
      <xdr:spPr>
        <a:xfrm>
          <a:off x="7810500" y="162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43096</xdr:rowOff>
    </xdr:from>
    <xdr:ext cx="534377" cy="259045"/>
    <xdr:sp macro="" textlink="">
      <xdr:nvSpPr>
        <xdr:cNvPr id="492" name="テキスト ボックス 491"/>
        <xdr:cNvSpPr txBox="1"/>
      </xdr:nvSpPr>
      <xdr:spPr>
        <a:xfrm>
          <a:off x="7594111" y="163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26688</xdr:rowOff>
    </xdr:from>
    <xdr:to>
      <xdr:col>36</xdr:col>
      <xdr:colOff>165100</xdr:colOff>
      <xdr:row>95</xdr:row>
      <xdr:rowOff>128288</xdr:rowOff>
    </xdr:to>
    <xdr:sp macro="" textlink="">
      <xdr:nvSpPr>
        <xdr:cNvPr id="493" name="楕円 492"/>
        <xdr:cNvSpPr/>
      </xdr:nvSpPr>
      <xdr:spPr>
        <a:xfrm>
          <a:off x="6921500" y="16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119415</xdr:rowOff>
    </xdr:from>
    <xdr:ext cx="534377" cy="259045"/>
    <xdr:sp macro="" textlink="">
      <xdr:nvSpPr>
        <xdr:cNvPr id="494" name="テキスト ボックス 493"/>
        <xdr:cNvSpPr txBox="1"/>
      </xdr:nvSpPr>
      <xdr:spPr>
        <a:xfrm>
          <a:off x="6705111" y="164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19" name="直線コネクタ 518"/>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0" name="消防費最小値テキスト"/>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1" name="直線コネクタ 520"/>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2" name="消防費最大値テキスト"/>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3" name="直線コネクタ 522"/>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109410</xdr:rowOff>
    </xdr:from>
    <xdr:to>
      <xdr:col>85</xdr:col>
      <xdr:colOff>127000</xdr:colOff>
      <xdr:row>35</xdr:row>
      <xdr:rowOff>51308</xdr:rowOff>
    </xdr:to>
    <xdr:cxnSp macro="">
      <xdr:nvCxnSpPr>
        <xdr:cNvPr id="524" name="直線コネクタ 523"/>
        <xdr:cNvCxnSpPr/>
      </xdr:nvCxnSpPr>
      <xdr:spPr>
        <a:xfrm flipV="1">
          <a:off x="15481300" y="5938710"/>
          <a:ext cx="8382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25" name="消防費平均値テキスト"/>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26" name="フローチャート: 判断 525"/>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24257</xdr:rowOff>
    </xdr:from>
    <xdr:to>
      <xdr:col>81</xdr:col>
      <xdr:colOff>50800</xdr:colOff>
      <xdr:row>35</xdr:row>
      <xdr:rowOff>51308</xdr:rowOff>
    </xdr:to>
    <xdr:cxnSp macro="">
      <xdr:nvCxnSpPr>
        <xdr:cNvPr id="527" name="直線コネクタ 526"/>
        <xdr:cNvCxnSpPr/>
      </xdr:nvCxnSpPr>
      <xdr:spPr>
        <a:xfrm>
          <a:off x="14592300" y="602500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28" name="フローチャート: 判断 527"/>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29" name="テキスト ボックス 528"/>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24257</xdr:rowOff>
    </xdr:from>
    <xdr:to>
      <xdr:col>76</xdr:col>
      <xdr:colOff>114300</xdr:colOff>
      <xdr:row>35</xdr:row>
      <xdr:rowOff>117030</xdr:rowOff>
    </xdr:to>
    <xdr:cxnSp macro="">
      <xdr:nvCxnSpPr>
        <xdr:cNvPr id="530" name="直線コネクタ 529"/>
        <xdr:cNvCxnSpPr/>
      </xdr:nvCxnSpPr>
      <xdr:spPr>
        <a:xfrm flipV="1">
          <a:off x="13703300" y="6025007"/>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1" name="フローチャート: 判断 530"/>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2" name="テキスト ボックス 531"/>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48832</xdr:rowOff>
    </xdr:from>
    <xdr:to>
      <xdr:col>71</xdr:col>
      <xdr:colOff>177800</xdr:colOff>
      <xdr:row>35</xdr:row>
      <xdr:rowOff>117030</xdr:rowOff>
    </xdr:to>
    <xdr:cxnSp macro="">
      <xdr:nvCxnSpPr>
        <xdr:cNvPr id="533" name="直線コネクタ 532"/>
        <xdr:cNvCxnSpPr/>
      </xdr:nvCxnSpPr>
      <xdr:spPr>
        <a:xfrm>
          <a:off x="12814300" y="5706682"/>
          <a:ext cx="889000" cy="4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34" name="フローチャート: 判断 533"/>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35" name="テキスト ボックス 534"/>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36" name="フローチャート: 判断 535"/>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37" name="テキスト ボックス 536"/>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58610</xdr:rowOff>
    </xdr:from>
    <xdr:to>
      <xdr:col>85</xdr:col>
      <xdr:colOff>177800</xdr:colOff>
      <xdr:row>34</xdr:row>
      <xdr:rowOff>160210</xdr:rowOff>
    </xdr:to>
    <xdr:sp macro="" textlink="">
      <xdr:nvSpPr>
        <xdr:cNvPr id="543" name="楕円 542"/>
        <xdr:cNvSpPr/>
      </xdr:nvSpPr>
      <xdr:spPr>
        <a:xfrm>
          <a:off x="16268700" y="58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37037</xdr:rowOff>
    </xdr:from>
    <xdr:ext cx="534377" cy="259045"/>
    <xdr:sp macro="" textlink="">
      <xdr:nvSpPr>
        <xdr:cNvPr id="544" name="消防費該当値テキスト"/>
        <xdr:cNvSpPr txBox="1"/>
      </xdr:nvSpPr>
      <xdr:spPr>
        <a:xfrm>
          <a:off x="16370300" y="58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508</xdr:rowOff>
    </xdr:from>
    <xdr:to>
      <xdr:col>81</xdr:col>
      <xdr:colOff>101600</xdr:colOff>
      <xdr:row>35</xdr:row>
      <xdr:rowOff>102108</xdr:rowOff>
    </xdr:to>
    <xdr:sp macro="" textlink="">
      <xdr:nvSpPr>
        <xdr:cNvPr id="545" name="楕円 544"/>
        <xdr:cNvSpPr/>
      </xdr:nvSpPr>
      <xdr:spPr>
        <a:xfrm>
          <a:off x="15430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93235</xdr:rowOff>
    </xdr:from>
    <xdr:ext cx="534377" cy="259045"/>
    <xdr:sp macro="" textlink="">
      <xdr:nvSpPr>
        <xdr:cNvPr id="546" name="テキスト ボックス 545"/>
        <xdr:cNvSpPr txBox="1"/>
      </xdr:nvSpPr>
      <xdr:spPr>
        <a:xfrm>
          <a:off x="15214111" y="6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144907</xdr:rowOff>
    </xdr:from>
    <xdr:to>
      <xdr:col>76</xdr:col>
      <xdr:colOff>165100</xdr:colOff>
      <xdr:row>35</xdr:row>
      <xdr:rowOff>75057</xdr:rowOff>
    </xdr:to>
    <xdr:sp macro="" textlink="">
      <xdr:nvSpPr>
        <xdr:cNvPr id="547" name="楕円 546"/>
        <xdr:cNvSpPr/>
      </xdr:nvSpPr>
      <xdr:spPr>
        <a:xfrm>
          <a:off x="14541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66184</xdr:rowOff>
    </xdr:from>
    <xdr:ext cx="534377" cy="259045"/>
    <xdr:sp macro="" textlink="">
      <xdr:nvSpPr>
        <xdr:cNvPr id="548" name="テキスト ボックス 547"/>
        <xdr:cNvSpPr txBox="1"/>
      </xdr:nvSpPr>
      <xdr:spPr>
        <a:xfrm>
          <a:off x="14325111" y="60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66230</xdr:rowOff>
    </xdr:from>
    <xdr:to>
      <xdr:col>72</xdr:col>
      <xdr:colOff>38100</xdr:colOff>
      <xdr:row>35</xdr:row>
      <xdr:rowOff>167830</xdr:rowOff>
    </xdr:to>
    <xdr:sp macro="" textlink="">
      <xdr:nvSpPr>
        <xdr:cNvPr id="549" name="楕円 548"/>
        <xdr:cNvSpPr/>
      </xdr:nvSpPr>
      <xdr:spPr>
        <a:xfrm>
          <a:off x="13652500" y="60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158957</xdr:rowOff>
    </xdr:from>
    <xdr:ext cx="534377" cy="259045"/>
    <xdr:sp macro="" textlink="">
      <xdr:nvSpPr>
        <xdr:cNvPr id="550" name="テキスト ボックス 549"/>
        <xdr:cNvSpPr txBox="1"/>
      </xdr:nvSpPr>
      <xdr:spPr>
        <a:xfrm>
          <a:off x="13436111" y="61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169482</xdr:rowOff>
    </xdr:from>
    <xdr:to>
      <xdr:col>67</xdr:col>
      <xdr:colOff>101600</xdr:colOff>
      <xdr:row>33</xdr:row>
      <xdr:rowOff>99632</xdr:rowOff>
    </xdr:to>
    <xdr:sp macro="" textlink="">
      <xdr:nvSpPr>
        <xdr:cNvPr id="551" name="楕円 550"/>
        <xdr:cNvSpPr/>
      </xdr:nvSpPr>
      <xdr:spPr>
        <a:xfrm>
          <a:off x="12763500" y="56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116159</xdr:rowOff>
    </xdr:from>
    <xdr:ext cx="534377" cy="259045"/>
    <xdr:sp macro="" textlink="">
      <xdr:nvSpPr>
        <xdr:cNvPr id="552" name="テキスト ボックス 551"/>
        <xdr:cNvSpPr txBox="1"/>
      </xdr:nvSpPr>
      <xdr:spPr>
        <a:xfrm>
          <a:off x="12547111" y="54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75" name="直線コネクタ 574"/>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76" name="教育費最小値テキスト"/>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77" name="直線コネクタ 576"/>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78" name="教育費最大値テキスト"/>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79" name="直線コネクタ 578"/>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23892</xdr:rowOff>
    </xdr:from>
    <xdr:to>
      <xdr:col>85</xdr:col>
      <xdr:colOff>127000</xdr:colOff>
      <xdr:row>54</xdr:row>
      <xdr:rowOff>54318</xdr:rowOff>
    </xdr:to>
    <xdr:cxnSp macro="">
      <xdr:nvCxnSpPr>
        <xdr:cNvPr id="580" name="直線コネクタ 579"/>
        <xdr:cNvCxnSpPr/>
      </xdr:nvCxnSpPr>
      <xdr:spPr>
        <a:xfrm flipV="1">
          <a:off x="15481300" y="9110742"/>
          <a:ext cx="838200" cy="20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1" name="教育費平均値テキスト"/>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2" name="フローチャート: 判断 581"/>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162651</xdr:rowOff>
    </xdr:from>
    <xdr:to>
      <xdr:col>81</xdr:col>
      <xdr:colOff>50800</xdr:colOff>
      <xdr:row>54</xdr:row>
      <xdr:rowOff>54318</xdr:rowOff>
    </xdr:to>
    <xdr:cxnSp macro="">
      <xdr:nvCxnSpPr>
        <xdr:cNvPr id="583" name="直線コネクタ 582"/>
        <xdr:cNvCxnSpPr/>
      </xdr:nvCxnSpPr>
      <xdr:spPr>
        <a:xfrm>
          <a:off x="14592300" y="9078051"/>
          <a:ext cx="8890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84" name="フローチャート: 判断 583"/>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85" name="テキスト ボックス 584"/>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162651</xdr:rowOff>
    </xdr:from>
    <xdr:to>
      <xdr:col>76</xdr:col>
      <xdr:colOff>114300</xdr:colOff>
      <xdr:row>59</xdr:row>
      <xdr:rowOff>16484</xdr:rowOff>
    </xdr:to>
    <xdr:cxnSp macro="">
      <xdr:nvCxnSpPr>
        <xdr:cNvPr id="586" name="直線コネクタ 585"/>
        <xdr:cNvCxnSpPr/>
      </xdr:nvCxnSpPr>
      <xdr:spPr>
        <a:xfrm flipV="1">
          <a:off x="13703300" y="9078051"/>
          <a:ext cx="889000" cy="10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87" name="フローチャート: 判断 586"/>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88" name="テキスト ボックス 587"/>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16484</xdr:rowOff>
    </xdr:from>
    <xdr:to>
      <xdr:col>71</xdr:col>
      <xdr:colOff>177800</xdr:colOff>
      <xdr:row>59</xdr:row>
      <xdr:rowOff>42111</xdr:rowOff>
    </xdr:to>
    <xdr:cxnSp macro="">
      <xdr:nvCxnSpPr>
        <xdr:cNvPr id="589" name="直線コネクタ 588"/>
        <xdr:cNvCxnSpPr/>
      </xdr:nvCxnSpPr>
      <xdr:spPr>
        <a:xfrm flipV="1">
          <a:off x="12814300" y="10132034"/>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0" name="フローチャート: 判断 589"/>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1" name="テキスト ボックス 590"/>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2" name="フローチャート: 判断 591"/>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3" name="テキスト ボックス 592"/>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144542</xdr:rowOff>
    </xdr:from>
    <xdr:to>
      <xdr:col>85</xdr:col>
      <xdr:colOff>177800</xdr:colOff>
      <xdr:row>53</xdr:row>
      <xdr:rowOff>74692</xdr:rowOff>
    </xdr:to>
    <xdr:sp macro="" textlink="">
      <xdr:nvSpPr>
        <xdr:cNvPr id="599" name="楕円 598"/>
        <xdr:cNvSpPr/>
      </xdr:nvSpPr>
      <xdr:spPr>
        <a:xfrm>
          <a:off x="16268700" y="9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122969</xdr:rowOff>
    </xdr:from>
    <xdr:ext cx="534377" cy="259045"/>
    <xdr:sp macro="" textlink="">
      <xdr:nvSpPr>
        <xdr:cNvPr id="600" name="教育費該当値テキスト"/>
        <xdr:cNvSpPr txBox="1"/>
      </xdr:nvSpPr>
      <xdr:spPr>
        <a:xfrm>
          <a:off x="16370300" y="90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3518</xdr:rowOff>
    </xdr:from>
    <xdr:to>
      <xdr:col>81</xdr:col>
      <xdr:colOff>101600</xdr:colOff>
      <xdr:row>54</xdr:row>
      <xdr:rowOff>105118</xdr:rowOff>
    </xdr:to>
    <xdr:sp macro="" textlink="">
      <xdr:nvSpPr>
        <xdr:cNvPr id="601" name="楕円 600"/>
        <xdr:cNvSpPr/>
      </xdr:nvSpPr>
      <xdr:spPr>
        <a:xfrm>
          <a:off x="15430500" y="9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96245</xdr:rowOff>
    </xdr:from>
    <xdr:ext cx="534377" cy="259045"/>
    <xdr:sp macro="" textlink="">
      <xdr:nvSpPr>
        <xdr:cNvPr id="602" name="テキスト ボックス 601"/>
        <xdr:cNvSpPr txBox="1"/>
      </xdr:nvSpPr>
      <xdr:spPr>
        <a:xfrm>
          <a:off x="15214111" y="93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111851</xdr:rowOff>
    </xdr:from>
    <xdr:to>
      <xdr:col>76</xdr:col>
      <xdr:colOff>165100</xdr:colOff>
      <xdr:row>53</xdr:row>
      <xdr:rowOff>42001</xdr:rowOff>
    </xdr:to>
    <xdr:sp macro="" textlink="">
      <xdr:nvSpPr>
        <xdr:cNvPr id="603" name="楕円 602"/>
        <xdr:cNvSpPr/>
      </xdr:nvSpPr>
      <xdr:spPr>
        <a:xfrm>
          <a:off x="14541500" y="90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58528</xdr:rowOff>
    </xdr:from>
    <xdr:ext cx="534377" cy="259045"/>
    <xdr:sp macro="" textlink="">
      <xdr:nvSpPr>
        <xdr:cNvPr id="604" name="テキスト ボックス 603"/>
        <xdr:cNvSpPr txBox="1"/>
      </xdr:nvSpPr>
      <xdr:spPr>
        <a:xfrm>
          <a:off x="14325111" y="88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137134</xdr:rowOff>
    </xdr:from>
    <xdr:to>
      <xdr:col>72</xdr:col>
      <xdr:colOff>38100</xdr:colOff>
      <xdr:row>59</xdr:row>
      <xdr:rowOff>67284</xdr:rowOff>
    </xdr:to>
    <xdr:sp macro="" textlink="">
      <xdr:nvSpPr>
        <xdr:cNvPr id="605" name="楕円 604"/>
        <xdr:cNvSpPr/>
      </xdr:nvSpPr>
      <xdr:spPr>
        <a:xfrm>
          <a:off x="13652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58411</xdr:rowOff>
    </xdr:from>
    <xdr:ext cx="534377" cy="259045"/>
    <xdr:sp macro="" textlink="">
      <xdr:nvSpPr>
        <xdr:cNvPr id="606" name="テキスト ボックス 605"/>
        <xdr:cNvSpPr txBox="1"/>
      </xdr:nvSpPr>
      <xdr:spPr>
        <a:xfrm>
          <a:off x="13436111" y="10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162761</xdr:rowOff>
    </xdr:from>
    <xdr:to>
      <xdr:col>67</xdr:col>
      <xdr:colOff>101600</xdr:colOff>
      <xdr:row>59</xdr:row>
      <xdr:rowOff>92911</xdr:rowOff>
    </xdr:to>
    <xdr:sp macro="" textlink="">
      <xdr:nvSpPr>
        <xdr:cNvPr id="607" name="楕円 606"/>
        <xdr:cNvSpPr/>
      </xdr:nvSpPr>
      <xdr:spPr>
        <a:xfrm>
          <a:off x="12763500" y="101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84038</xdr:rowOff>
    </xdr:from>
    <xdr:ext cx="534377" cy="259045"/>
    <xdr:sp macro="" textlink="">
      <xdr:nvSpPr>
        <xdr:cNvPr id="608" name="テキスト ボックス 607"/>
        <xdr:cNvSpPr txBox="1"/>
      </xdr:nvSpPr>
      <xdr:spPr>
        <a:xfrm>
          <a:off x="12547111" y="101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2" name="直線コネクタ 631"/>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35"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36" name="直線コネクタ 635"/>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123952</xdr:rowOff>
    </xdr:from>
    <xdr:to>
      <xdr:col>85</xdr:col>
      <xdr:colOff>127000</xdr:colOff>
      <xdr:row>78</xdr:row>
      <xdr:rowOff>23622</xdr:rowOff>
    </xdr:to>
    <xdr:cxnSp macro="">
      <xdr:nvCxnSpPr>
        <xdr:cNvPr id="637" name="直線コネクタ 636"/>
        <xdr:cNvCxnSpPr/>
      </xdr:nvCxnSpPr>
      <xdr:spPr>
        <a:xfrm flipV="1">
          <a:off x="15481300" y="13325602"/>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38" name="災害復旧費平均値テキスト"/>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39" name="フローチャート: 判断 638"/>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23622</xdr:rowOff>
    </xdr:from>
    <xdr:to>
      <xdr:col>81</xdr:col>
      <xdr:colOff>50800</xdr:colOff>
      <xdr:row>79</xdr:row>
      <xdr:rowOff>31114</xdr:rowOff>
    </xdr:to>
    <xdr:cxnSp macro="">
      <xdr:nvCxnSpPr>
        <xdr:cNvPr id="640" name="直線コネクタ 639"/>
        <xdr:cNvCxnSpPr/>
      </xdr:nvCxnSpPr>
      <xdr:spPr>
        <a:xfrm flipV="1">
          <a:off x="14592300" y="13396722"/>
          <a:ext cx="889000" cy="17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1" name="フローチャート: 判断 640"/>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42" name="テキスト ボックス 641"/>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22606</xdr:rowOff>
    </xdr:from>
    <xdr:to>
      <xdr:col>76</xdr:col>
      <xdr:colOff>114300</xdr:colOff>
      <xdr:row>79</xdr:row>
      <xdr:rowOff>31114</xdr:rowOff>
    </xdr:to>
    <xdr:cxnSp macro="">
      <xdr:nvCxnSpPr>
        <xdr:cNvPr id="643" name="直線コネクタ 642"/>
        <xdr:cNvCxnSpPr/>
      </xdr:nvCxnSpPr>
      <xdr:spPr>
        <a:xfrm>
          <a:off x="13703300" y="13567156"/>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44" name="フローチャート: 判断 643"/>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45" name="テキスト ボックス 644"/>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10795</xdr:rowOff>
    </xdr:from>
    <xdr:to>
      <xdr:col>71</xdr:col>
      <xdr:colOff>177800</xdr:colOff>
      <xdr:row>79</xdr:row>
      <xdr:rowOff>22606</xdr:rowOff>
    </xdr:to>
    <xdr:cxnSp macro="">
      <xdr:nvCxnSpPr>
        <xdr:cNvPr id="646" name="直線コネクタ 645"/>
        <xdr:cNvCxnSpPr/>
      </xdr:nvCxnSpPr>
      <xdr:spPr>
        <a:xfrm>
          <a:off x="12814300" y="1355534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47" name="フローチャート: 判断 646"/>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48" name="テキスト ボックス 647"/>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49" name="フローチャート: 判断 648"/>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0" name="テキスト ボックス 649"/>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73152</xdr:rowOff>
    </xdr:from>
    <xdr:to>
      <xdr:col>85</xdr:col>
      <xdr:colOff>177800</xdr:colOff>
      <xdr:row>78</xdr:row>
      <xdr:rowOff>3302</xdr:rowOff>
    </xdr:to>
    <xdr:sp macro="" textlink="">
      <xdr:nvSpPr>
        <xdr:cNvPr id="656" name="楕円 655"/>
        <xdr:cNvSpPr/>
      </xdr:nvSpPr>
      <xdr:spPr>
        <a:xfrm>
          <a:off x="16268700" y="132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96029</xdr:rowOff>
    </xdr:from>
    <xdr:ext cx="469744" cy="259045"/>
    <xdr:sp macro="" textlink="">
      <xdr:nvSpPr>
        <xdr:cNvPr id="657" name="災害復旧費該当値テキスト"/>
        <xdr:cNvSpPr txBox="1"/>
      </xdr:nvSpPr>
      <xdr:spPr>
        <a:xfrm>
          <a:off x="16370300" y="1312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144272</xdr:rowOff>
    </xdr:from>
    <xdr:to>
      <xdr:col>81</xdr:col>
      <xdr:colOff>101600</xdr:colOff>
      <xdr:row>78</xdr:row>
      <xdr:rowOff>74422</xdr:rowOff>
    </xdr:to>
    <xdr:sp macro="" textlink="">
      <xdr:nvSpPr>
        <xdr:cNvPr id="658" name="楕円 657"/>
        <xdr:cNvSpPr/>
      </xdr:nvSpPr>
      <xdr:spPr>
        <a:xfrm>
          <a:off x="15430500" y="133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90949</xdr:rowOff>
    </xdr:from>
    <xdr:ext cx="469744" cy="259045"/>
    <xdr:sp macro="" textlink="">
      <xdr:nvSpPr>
        <xdr:cNvPr id="659" name="テキスト ボックス 658"/>
        <xdr:cNvSpPr txBox="1"/>
      </xdr:nvSpPr>
      <xdr:spPr>
        <a:xfrm>
          <a:off x="15246428" y="1312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151764</xdr:rowOff>
    </xdr:from>
    <xdr:to>
      <xdr:col>76</xdr:col>
      <xdr:colOff>165100</xdr:colOff>
      <xdr:row>79</xdr:row>
      <xdr:rowOff>81914</xdr:rowOff>
    </xdr:to>
    <xdr:sp macro="" textlink="">
      <xdr:nvSpPr>
        <xdr:cNvPr id="660" name="楕円 659"/>
        <xdr:cNvSpPr/>
      </xdr:nvSpPr>
      <xdr:spPr>
        <a:xfrm>
          <a:off x="14541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73041</xdr:rowOff>
    </xdr:from>
    <xdr:ext cx="378565" cy="259045"/>
    <xdr:sp macro="" textlink="">
      <xdr:nvSpPr>
        <xdr:cNvPr id="661" name="テキスト ボックス 660"/>
        <xdr:cNvSpPr txBox="1"/>
      </xdr:nvSpPr>
      <xdr:spPr>
        <a:xfrm>
          <a:off x="14403017" y="1361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143256</xdr:rowOff>
    </xdr:from>
    <xdr:to>
      <xdr:col>72</xdr:col>
      <xdr:colOff>38100</xdr:colOff>
      <xdr:row>79</xdr:row>
      <xdr:rowOff>73406</xdr:rowOff>
    </xdr:to>
    <xdr:sp macro="" textlink="">
      <xdr:nvSpPr>
        <xdr:cNvPr id="662" name="楕円 661"/>
        <xdr:cNvSpPr/>
      </xdr:nvSpPr>
      <xdr:spPr>
        <a:xfrm>
          <a:off x="13652500" y="135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64533</xdr:rowOff>
    </xdr:from>
    <xdr:ext cx="378565" cy="259045"/>
    <xdr:sp macro="" textlink="">
      <xdr:nvSpPr>
        <xdr:cNvPr id="663" name="テキスト ボックス 662"/>
        <xdr:cNvSpPr txBox="1"/>
      </xdr:nvSpPr>
      <xdr:spPr>
        <a:xfrm>
          <a:off x="13514017" y="13609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131445</xdr:rowOff>
    </xdr:from>
    <xdr:to>
      <xdr:col>67</xdr:col>
      <xdr:colOff>101600</xdr:colOff>
      <xdr:row>79</xdr:row>
      <xdr:rowOff>61595</xdr:rowOff>
    </xdr:to>
    <xdr:sp macro="" textlink="">
      <xdr:nvSpPr>
        <xdr:cNvPr id="664" name="楕円 663"/>
        <xdr:cNvSpPr/>
      </xdr:nvSpPr>
      <xdr:spPr>
        <a:xfrm>
          <a:off x="12763500" y="135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52722</xdr:rowOff>
    </xdr:from>
    <xdr:ext cx="378565" cy="259045"/>
    <xdr:sp macro="" textlink="">
      <xdr:nvSpPr>
        <xdr:cNvPr id="665" name="テキスト ボックス 664"/>
        <xdr:cNvSpPr txBox="1"/>
      </xdr:nvSpPr>
      <xdr:spPr>
        <a:xfrm>
          <a:off x="12625017" y="13597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0" name="直線コネクタ 689"/>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1" name="公債費最小値テキスト"/>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2" name="直線コネクタ 691"/>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3" name="公債費最大値テキスト"/>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4" name="直線コネクタ 693"/>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132232</xdr:rowOff>
    </xdr:from>
    <xdr:to>
      <xdr:col>85</xdr:col>
      <xdr:colOff>127000</xdr:colOff>
      <xdr:row>97</xdr:row>
      <xdr:rowOff>143624</xdr:rowOff>
    </xdr:to>
    <xdr:cxnSp macro="">
      <xdr:nvCxnSpPr>
        <xdr:cNvPr id="695" name="直線コネクタ 694"/>
        <xdr:cNvCxnSpPr/>
      </xdr:nvCxnSpPr>
      <xdr:spPr>
        <a:xfrm flipV="1">
          <a:off x="15481300" y="16591432"/>
          <a:ext cx="8382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696" name="公債費平均値テキスト"/>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697" name="フローチャート: 判断 696"/>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143624</xdr:rowOff>
    </xdr:from>
    <xdr:to>
      <xdr:col>81</xdr:col>
      <xdr:colOff>50800</xdr:colOff>
      <xdr:row>98</xdr:row>
      <xdr:rowOff>37212</xdr:rowOff>
    </xdr:to>
    <xdr:cxnSp macro="">
      <xdr:nvCxnSpPr>
        <xdr:cNvPr id="698" name="直線コネクタ 697"/>
        <xdr:cNvCxnSpPr/>
      </xdr:nvCxnSpPr>
      <xdr:spPr>
        <a:xfrm flipV="1">
          <a:off x="14592300" y="16774274"/>
          <a:ext cx="889000" cy="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699" name="フローチャート: 判断 698"/>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0" name="テキスト ボックス 699"/>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37212</xdr:rowOff>
    </xdr:from>
    <xdr:to>
      <xdr:col>76</xdr:col>
      <xdr:colOff>114300</xdr:colOff>
      <xdr:row>98</xdr:row>
      <xdr:rowOff>45859</xdr:rowOff>
    </xdr:to>
    <xdr:cxnSp macro="">
      <xdr:nvCxnSpPr>
        <xdr:cNvPr id="701" name="直線コネクタ 700"/>
        <xdr:cNvCxnSpPr/>
      </xdr:nvCxnSpPr>
      <xdr:spPr>
        <a:xfrm flipV="1">
          <a:off x="13703300" y="16839312"/>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2" name="フローチャート: 判断 701"/>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3" name="テキスト ボックス 702"/>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148044</xdr:rowOff>
    </xdr:from>
    <xdr:to>
      <xdr:col>71</xdr:col>
      <xdr:colOff>177800</xdr:colOff>
      <xdr:row>98</xdr:row>
      <xdr:rowOff>45859</xdr:rowOff>
    </xdr:to>
    <xdr:cxnSp macro="">
      <xdr:nvCxnSpPr>
        <xdr:cNvPr id="704" name="直線コネクタ 703"/>
        <xdr:cNvCxnSpPr/>
      </xdr:nvCxnSpPr>
      <xdr:spPr>
        <a:xfrm>
          <a:off x="12814300" y="16778694"/>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5" name="フローチャート: 判断 704"/>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06" name="テキスト ボックス 705"/>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07" name="フローチャート: 判断 706"/>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08" name="テキスト ボックス 707"/>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81432</xdr:rowOff>
    </xdr:from>
    <xdr:to>
      <xdr:col>85</xdr:col>
      <xdr:colOff>177800</xdr:colOff>
      <xdr:row>97</xdr:row>
      <xdr:rowOff>11582</xdr:rowOff>
    </xdr:to>
    <xdr:sp macro="" textlink="">
      <xdr:nvSpPr>
        <xdr:cNvPr id="714" name="楕円 713"/>
        <xdr:cNvSpPr/>
      </xdr:nvSpPr>
      <xdr:spPr>
        <a:xfrm>
          <a:off x="162687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59859</xdr:rowOff>
    </xdr:from>
    <xdr:ext cx="534377" cy="259045"/>
    <xdr:sp macro="" textlink="">
      <xdr:nvSpPr>
        <xdr:cNvPr id="715" name="公債費該当値テキスト"/>
        <xdr:cNvSpPr txBox="1"/>
      </xdr:nvSpPr>
      <xdr:spPr>
        <a:xfrm>
          <a:off x="16370300" y="165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92824</xdr:rowOff>
    </xdr:from>
    <xdr:to>
      <xdr:col>81</xdr:col>
      <xdr:colOff>101600</xdr:colOff>
      <xdr:row>98</xdr:row>
      <xdr:rowOff>22974</xdr:rowOff>
    </xdr:to>
    <xdr:sp macro="" textlink="">
      <xdr:nvSpPr>
        <xdr:cNvPr id="716" name="楕円 715"/>
        <xdr:cNvSpPr/>
      </xdr:nvSpPr>
      <xdr:spPr>
        <a:xfrm>
          <a:off x="15430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14101</xdr:rowOff>
    </xdr:from>
    <xdr:ext cx="534377" cy="259045"/>
    <xdr:sp macro="" textlink="">
      <xdr:nvSpPr>
        <xdr:cNvPr id="717" name="テキスト ボックス 716"/>
        <xdr:cNvSpPr txBox="1"/>
      </xdr:nvSpPr>
      <xdr:spPr>
        <a:xfrm>
          <a:off x="15214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157862</xdr:rowOff>
    </xdr:from>
    <xdr:to>
      <xdr:col>76</xdr:col>
      <xdr:colOff>165100</xdr:colOff>
      <xdr:row>98</xdr:row>
      <xdr:rowOff>88012</xdr:rowOff>
    </xdr:to>
    <xdr:sp macro="" textlink="">
      <xdr:nvSpPr>
        <xdr:cNvPr id="718" name="楕円 717"/>
        <xdr:cNvSpPr/>
      </xdr:nvSpPr>
      <xdr:spPr>
        <a:xfrm>
          <a:off x="14541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79139</xdr:rowOff>
    </xdr:from>
    <xdr:ext cx="534377" cy="259045"/>
    <xdr:sp macro="" textlink="">
      <xdr:nvSpPr>
        <xdr:cNvPr id="719" name="テキスト ボックス 718"/>
        <xdr:cNvSpPr txBox="1"/>
      </xdr:nvSpPr>
      <xdr:spPr>
        <a:xfrm>
          <a:off x="14325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166509</xdr:rowOff>
    </xdr:from>
    <xdr:to>
      <xdr:col>72</xdr:col>
      <xdr:colOff>38100</xdr:colOff>
      <xdr:row>98</xdr:row>
      <xdr:rowOff>96659</xdr:rowOff>
    </xdr:to>
    <xdr:sp macro="" textlink="">
      <xdr:nvSpPr>
        <xdr:cNvPr id="720" name="楕円 719"/>
        <xdr:cNvSpPr/>
      </xdr:nvSpPr>
      <xdr:spPr>
        <a:xfrm>
          <a:off x="13652500" y="16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87786</xdr:rowOff>
    </xdr:from>
    <xdr:ext cx="534377" cy="259045"/>
    <xdr:sp macro="" textlink="">
      <xdr:nvSpPr>
        <xdr:cNvPr id="721" name="テキスト ボックス 720"/>
        <xdr:cNvSpPr txBox="1"/>
      </xdr:nvSpPr>
      <xdr:spPr>
        <a:xfrm>
          <a:off x="13436111" y="168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97244</xdr:rowOff>
    </xdr:from>
    <xdr:to>
      <xdr:col>67</xdr:col>
      <xdr:colOff>101600</xdr:colOff>
      <xdr:row>98</xdr:row>
      <xdr:rowOff>27394</xdr:rowOff>
    </xdr:to>
    <xdr:sp macro="" textlink="">
      <xdr:nvSpPr>
        <xdr:cNvPr id="722" name="楕円 721"/>
        <xdr:cNvSpPr/>
      </xdr:nvSpPr>
      <xdr:spPr>
        <a:xfrm>
          <a:off x="12763500" y="167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18521</xdr:rowOff>
    </xdr:from>
    <xdr:ext cx="534377" cy="259045"/>
    <xdr:sp macro="" textlink="">
      <xdr:nvSpPr>
        <xdr:cNvPr id="723" name="テキスト ボックス 722"/>
        <xdr:cNvSpPr txBox="1"/>
      </xdr:nvSpPr>
      <xdr:spPr>
        <a:xfrm>
          <a:off x="12547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47" name="直線コネクタ 746"/>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0"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1" name="直線コネクタ 750"/>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3" name="諸支出金平均値テキスト"/>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4" name="フローチャート: 判断 753"/>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56" name="フローチャート: 判断 755"/>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57" name="テキスト ボックス 756"/>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59" name="フローチャート: 判断 758"/>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0" name="テキスト ボックス 759"/>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2" name="フローチャート: 判断 761"/>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3" name="テキスト ボックス 762"/>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4" name="フローチャート: 判断 763"/>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65" name="テキスト ボックス 764"/>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議会費は、人件費の割合が高く、類似団体に比べコスト高となっています。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年度に斎場関連施設の整備事業により増加しましたが、令和元年度は斎場関連施設整備事業費が減少し、類似団体平均を下回っています。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総務費は、土地開発公社への貸付金や庁舎整備基金への積立金の減等により平成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年度に減少していましたが、令和元年度は、岡山芸術創造劇場整備事業費の減等により更に減少し、類似団体平均を下回りました。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農林水産業費は、広大な岡山平野における土地改良事業に係る元利償還交付金や用水路に係る維持管理費等の経費が生じるため、類似団体に比べコスト高となっています。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県費負担教職員の権限移譲に伴い、給与費負担が増加したことにより、大幅な増となりました。小中学校への空調施設整備等により、令和元年度は増加していますが、類似団体平均は下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年７月豪雨に伴う土木施設や農林水産業施設の災害復旧事業のため、平成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年度に引き続き、増加しています。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年度に増加した小中学校への空調施設整備等に係る繰越金の減少等により、実質収支額、実質単年度収支額ともに増加しています。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年度以降マイナスとなっており、これは財政調整基金の取り崩し等によるものです。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ysClr val="windowText" lastClr="000000"/>
              </a:solidFill>
              <a:latin typeface="ＭＳ ゴシック" pitchFamily="49" charset="-128"/>
              <a:ea typeface="ＭＳ ゴシック" pitchFamily="49" charset="-128"/>
            </a:rPr>
            <a:t>　借入抑制に伴う地方債償還額の減に伴う元利償還金の減や、道路事業に係る県債償還負担金の減に伴う債務負担行為に基づく支出額の減など、満期一括償還地方債に係る年度割相当額以外は減少傾向にあります。</a:t>
          </a:r>
        </a:p>
        <a:p>
          <a:r>
            <a:rPr kumimoji="1" lang="ja-JP" altLang="en-US" sz="1400" b="0">
              <a:solidFill>
                <a:sysClr val="windowText" lastClr="000000"/>
              </a:solidFill>
              <a:latin typeface="ＭＳ ゴシック" pitchFamily="49" charset="-128"/>
              <a:ea typeface="ＭＳ ゴシック" pitchFamily="49" charset="-128"/>
            </a:rPr>
            <a:t>　引き続き、建設事業の重点化や進度調整により、地方債借入額を抑制し、健全な実質公債費比率の維持に努めていきます。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ＭＳ ゴシック" pitchFamily="49" charset="-128"/>
              <a:ea typeface="ＭＳ ゴシック" pitchFamily="49" charset="-128"/>
            </a:rPr>
            <a:t>　減債基金積立不足額を生じることなく着実な積立を実施しております。減債基金残高及び減債基金積立相当額は、平成</a:t>
          </a:r>
          <a:r>
            <a:rPr kumimoji="1" lang="en-US" altLang="ja-JP" sz="1050" b="0">
              <a:solidFill>
                <a:sysClr val="windowText" lastClr="000000"/>
              </a:solidFill>
              <a:latin typeface="ＭＳ ゴシック" pitchFamily="49" charset="-128"/>
              <a:ea typeface="ＭＳ ゴシック" pitchFamily="49" charset="-128"/>
            </a:rPr>
            <a:t>21</a:t>
          </a:r>
          <a:r>
            <a:rPr kumimoji="1" lang="ja-JP" altLang="en-US" sz="1050" b="0">
              <a:solidFill>
                <a:sysClr val="windowText" lastClr="000000"/>
              </a:solidFill>
              <a:latin typeface="ＭＳ ゴシック" pitchFamily="49" charset="-128"/>
              <a:ea typeface="ＭＳ ゴシック" pitchFamily="49" charset="-128"/>
            </a:rPr>
            <a:t>年度以降の市場公募債発行に伴い増加傾向です。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年度は県費負担教職員の権限移譲に伴う退職手当支給予定額の増により増加しましたが、平成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・市有施設の耐震化や老朽化施設の改修・更新等の財源として公共施設整備基金を取り崩した一方、令和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年度から予定する本庁舎の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億円を積み立てたこと、今後増加が見込まれる学校施設整備費に対応するため学校教育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・市税収入の大幅な減収や災害等に必要となる財源として一定程度の財政調整基金を維持していくとともに、それぞれ個々の資金使途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目的に合わせて特定目的基金の運用を図っていきます。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・公共施設等整備基金：毎年度末の決算剰余見込から積み立てを行っている。市有施設の耐震化や老朽化施設の改修・更新等の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年度に予定する本庁舎の整備事業のためＨ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年度から積立を開始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・庁舎整備基金：今後、本庁舎整備事業の進捗に従い取崩して事業の財源に充てていく予定です。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当市の有形固定資産減価償却率は、上昇傾向にありますが、類似団体の平均値と同程度で推移しています。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5" name="直線コネクタ 64"/>
        <xdr:cNvCxnSpPr/>
      </xdr:nvCxnSpPr>
      <xdr:spPr>
        <a:xfrm flipV="1">
          <a:off x="4760595" y="5419344"/>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6" name="有形固定資産減価償却率最小値テキスト"/>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7" name="直線コネクタ 66"/>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8" name="有形固定資産減価償却率最大値テキスト"/>
        <xdr:cNvSpPr txBox="1"/>
      </xdr:nvSpPr>
      <xdr:spPr>
        <a:xfrm>
          <a:off x="4813300" y="519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9" name="直線コネクタ 68"/>
        <xdr:cNvCxnSpPr/>
      </xdr:nvCxnSpPr>
      <xdr:spPr>
        <a:xfrm>
          <a:off x="4673600" y="541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70" name="有形固定資産減価償却率平均値テキスト"/>
        <xdr:cNvSpPr txBox="1"/>
      </xdr:nvSpPr>
      <xdr:spPr>
        <a:xfrm>
          <a:off x="4813300" y="5902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71" name="フローチャート: 判断 70"/>
        <xdr:cNvSpPr/>
      </xdr:nvSpPr>
      <xdr:spPr>
        <a:xfrm>
          <a:off x="47117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2" name="フローチャート: 判断 71"/>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4" name="フローチャート: 判断 73"/>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5" name="フローチャート: 判断 74"/>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7493</xdr:rowOff>
    </xdr:from>
    <xdr:to>
      <xdr:col>23</xdr:col>
      <xdr:colOff>136525</xdr:colOff>
      <xdr:row>31</xdr:row>
      <xdr:rowOff>109093</xdr:rowOff>
    </xdr:to>
    <xdr:sp macro="" textlink="">
      <xdr:nvSpPr>
        <xdr:cNvPr id="81" name="楕円 80"/>
        <xdr:cNvSpPr/>
      </xdr:nvSpPr>
      <xdr:spPr>
        <a:xfrm>
          <a:off x="47117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157370</xdr:rowOff>
    </xdr:from>
    <xdr:ext cx="405111" cy="259045"/>
    <xdr:sp macro="" textlink="">
      <xdr:nvSpPr>
        <xdr:cNvPr id="82" name="有形固定資産減価償却率該当値テキスト"/>
        <xdr:cNvSpPr txBox="1"/>
      </xdr:nvSpPr>
      <xdr:spPr>
        <a:xfrm>
          <a:off x="4813300" y="607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118491</xdr:rowOff>
    </xdr:from>
    <xdr:to>
      <xdr:col>19</xdr:col>
      <xdr:colOff>187325</xdr:colOff>
      <xdr:row>31</xdr:row>
      <xdr:rowOff>48641</xdr:rowOff>
    </xdr:to>
    <xdr:sp macro="" textlink="">
      <xdr:nvSpPr>
        <xdr:cNvPr id="83" name="楕円 82"/>
        <xdr:cNvSpPr/>
      </xdr:nvSpPr>
      <xdr:spPr>
        <a:xfrm>
          <a:off x="4000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169291</xdr:rowOff>
    </xdr:from>
    <xdr:to>
      <xdr:col>23</xdr:col>
      <xdr:colOff>85725</xdr:colOff>
      <xdr:row>31</xdr:row>
      <xdr:rowOff>58293</xdr:rowOff>
    </xdr:to>
    <xdr:cxnSp macro="">
      <xdr:nvCxnSpPr>
        <xdr:cNvPr id="84" name="直線コネクタ 83"/>
        <xdr:cNvCxnSpPr/>
      </xdr:nvCxnSpPr>
      <xdr:spPr>
        <a:xfrm>
          <a:off x="4051300" y="608431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32131</xdr:rowOff>
    </xdr:from>
    <xdr:to>
      <xdr:col>15</xdr:col>
      <xdr:colOff>187325</xdr:colOff>
      <xdr:row>30</xdr:row>
      <xdr:rowOff>133731</xdr:rowOff>
    </xdr:to>
    <xdr:sp macro="" textlink="">
      <xdr:nvSpPr>
        <xdr:cNvPr id="85" name="楕円 84"/>
        <xdr:cNvSpPr/>
      </xdr:nvSpPr>
      <xdr:spPr>
        <a:xfrm>
          <a:off x="323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82931</xdr:rowOff>
    </xdr:from>
    <xdr:to>
      <xdr:col>19</xdr:col>
      <xdr:colOff>136525</xdr:colOff>
      <xdr:row>30</xdr:row>
      <xdr:rowOff>169291</xdr:rowOff>
    </xdr:to>
    <xdr:cxnSp macro="">
      <xdr:nvCxnSpPr>
        <xdr:cNvPr id="86" name="直線コネクタ 85"/>
        <xdr:cNvCxnSpPr/>
      </xdr:nvCxnSpPr>
      <xdr:spPr>
        <a:xfrm>
          <a:off x="3289300" y="5997956"/>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82931</xdr:rowOff>
    </xdr:to>
    <xdr:cxnSp macro="">
      <xdr:nvCxnSpPr>
        <xdr:cNvPr id="88" name="直線コネクタ 87"/>
        <xdr:cNvCxnSpPr/>
      </xdr:nvCxnSpPr>
      <xdr:spPr>
        <a:xfrm>
          <a:off x="2527300" y="594614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82677</xdr:rowOff>
    </xdr:from>
    <xdr:to>
      <xdr:col>7</xdr:col>
      <xdr:colOff>187325</xdr:colOff>
      <xdr:row>30</xdr:row>
      <xdr:rowOff>12827</xdr:rowOff>
    </xdr:to>
    <xdr:sp macro="" textlink="">
      <xdr:nvSpPr>
        <xdr:cNvPr id="89" name="楕円 88"/>
        <xdr:cNvSpPr/>
      </xdr:nvSpPr>
      <xdr:spPr>
        <a:xfrm>
          <a:off x="1714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133477</xdr:rowOff>
    </xdr:from>
    <xdr:to>
      <xdr:col>11</xdr:col>
      <xdr:colOff>136525</xdr:colOff>
      <xdr:row>30</xdr:row>
      <xdr:rowOff>31115</xdr:rowOff>
    </xdr:to>
    <xdr:cxnSp macro="">
      <xdr:nvCxnSpPr>
        <xdr:cNvPr id="90" name="直線コネクタ 89"/>
        <xdr:cNvCxnSpPr/>
      </xdr:nvCxnSpPr>
      <xdr:spPr>
        <a:xfrm>
          <a:off x="1765300" y="5877052"/>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91" name="n_1aveValue有形固定資産減価償却率"/>
        <xdr:cNvSpPr txBox="1"/>
      </xdr:nvSpPr>
      <xdr:spPr>
        <a:xfrm>
          <a:off x="38360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3" name="n_3ave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4" name="n_4aveValue有形固定資産減価償却率"/>
        <xdr:cNvSpPr txBox="1"/>
      </xdr:nvSpPr>
      <xdr:spPr>
        <a:xfrm>
          <a:off x="1562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39768</xdr:rowOff>
    </xdr:from>
    <xdr:ext cx="405111" cy="259045"/>
    <xdr:sp macro="" textlink="">
      <xdr:nvSpPr>
        <xdr:cNvPr id="95" name="n_1mainValue有形固定資産減価償却率"/>
        <xdr:cNvSpPr txBox="1"/>
      </xdr:nvSpPr>
      <xdr:spPr>
        <a:xfrm>
          <a:off x="3836044" y="6126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124858</xdr:rowOff>
    </xdr:from>
    <xdr:ext cx="405111" cy="259045"/>
    <xdr:sp macro="" textlink="">
      <xdr:nvSpPr>
        <xdr:cNvPr id="96" name="n_2mainValue有形固定資産減価償却率"/>
        <xdr:cNvSpPr txBox="1"/>
      </xdr:nvSpPr>
      <xdr:spPr>
        <a:xfrm>
          <a:off x="30867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97" name="n_3mainValue有形固定資産減価償却率"/>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3954</xdr:rowOff>
    </xdr:from>
    <xdr:ext cx="405111" cy="259045"/>
    <xdr:sp macro="" textlink="">
      <xdr:nvSpPr>
        <xdr:cNvPr id="98" name="n_4mainValue有形固定資産減価償却率"/>
        <xdr:cNvSpPr txBox="1"/>
      </xdr:nvSpPr>
      <xdr:spPr>
        <a:xfrm>
          <a:off x="1562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債務償還比率は類似団体平均を下回っています。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引き続き、財務負担の平準化を図りつつ、健全性を確保した財政運営に努めていきます。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8" name="直線コネクタ 127"/>
        <xdr:cNvCxnSpPr/>
      </xdr:nvCxnSpPr>
      <xdr:spPr>
        <a:xfrm flipV="1">
          <a:off x="14793595" y="5222875"/>
          <a:ext cx="1269" cy="131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9" name="債務償還比率最小値テキスト"/>
        <xdr:cNvSpPr txBox="1"/>
      </xdr:nvSpPr>
      <xdr:spPr>
        <a:xfrm>
          <a:off x="14846300" y="6539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30" name="直線コネクタ 129"/>
        <xdr:cNvCxnSpPr/>
      </xdr:nvCxnSpPr>
      <xdr:spPr>
        <a:xfrm>
          <a:off x="14706600" y="653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31" name="債務償還比率最大値テキスト"/>
        <xdr:cNvSpPr txBox="1"/>
      </xdr:nvSpPr>
      <xdr:spPr>
        <a:xfrm>
          <a:off x="148463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2" name="直線コネクタ 131"/>
        <xdr:cNvCxnSpPr/>
      </xdr:nvCxnSpPr>
      <xdr:spPr>
        <a:xfrm>
          <a:off x="14706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20083</xdr:rowOff>
    </xdr:from>
    <xdr:ext cx="560923" cy="259045"/>
    <xdr:sp macro="" textlink="">
      <xdr:nvSpPr>
        <xdr:cNvPr id="133" name="債務償還比率平均値テキスト"/>
        <xdr:cNvSpPr txBox="1"/>
      </xdr:nvSpPr>
      <xdr:spPr>
        <a:xfrm>
          <a:off x="14846300" y="57636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4" name="フローチャート: 判断 133"/>
        <xdr:cNvSpPr/>
      </xdr:nvSpPr>
      <xdr:spPr>
        <a:xfrm>
          <a:off x="14744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5" name="フローチャート: 判断 134"/>
        <xdr:cNvSpPr/>
      </xdr:nvSpPr>
      <xdr:spPr>
        <a:xfrm>
          <a:off x="14033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7" name="フローチャート: 判断 136"/>
        <xdr:cNvSpPr/>
      </xdr:nvSpPr>
      <xdr:spPr>
        <a:xfrm>
          <a:off x="12509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8" name="フローチャート: 判断 137"/>
        <xdr:cNvSpPr/>
      </xdr:nvSpPr>
      <xdr:spPr>
        <a:xfrm>
          <a:off x="11747500" y="57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96619</xdr:rowOff>
    </xdr:from>
    <xdr:to>
      <xdr:col>76</xdr:col>
      <xdr:colOff>73025</xdr:colOff>
      <xdr:row>27</xdr:row>
      <xdr:rowOff>26769</xdr:rowOff>
    </xdr:to>
    <xdr:sp macro="" textlink="">
      <xdr:nvSpPr>
        <xdr:cNvPr id="144" name="楕円 143"/>
        <xdr:cNvSpPr/>
      </xdr:nvSpPr>
      <xdr:spPr>
        <a:xfrm>
          <a:off x="14744700" y="53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119496</xdr:rowOff>
    </xdr:from>
    <xdr:ext cx="469744" cy="259045"/>
    <xdr:sp macro="" textlink="">
      <xdr:nvSpPr>
        <xdr:cNvPr id="145" name="債務償還比率該当値テキスト"/>
        <xdr:cNvSpPr txBox="1"/>
      </xdr:nvSpPr>
      <xdr:spPr>
        <a:xfrm>
          <a:off x="14846300" y="51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90262</xdr:rowOff>
    </xdr:from>
    <xdr:to>
      <xdr:col>72</xdr:col>
      <xdr:colOff>123825</xdr:colOff>
      <xdr:row>27</xdr:row>
      <xdr:rowOff>20412</xdr:rowOff>
    </xdr:to>
    <xdr:sp macro="" textlink="">
      <xdr:nvSpPr>
        <xdr:cNvPr id="146" name="楕円 145"/>
        <xdr:cNvSpPr/>
      </xdr:nvSpPr>
      <xdr:spPr>
        <a:xfrm>
          <a:off x="14033500" y="53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141062</xdr:rowOff>
    </xdr:from>
    <xdr:to>
      <xdr:col>76</xdr:col>
      <xdr:colOff>22225</xdr:colOff>
      <xdr:row>26</xdr:row>
      <xdr:rowOff>147419</xdr:rowOff>
    </xdr:to>
    <xdr:cxnSp macro="">
      <xdr:nvCxnSpPr>
        <xdr:cNvPr id="147" name="直線コネクタ 146"/>
        <xdr:cNvCxnSpPr/>
      </xdr:nvCxnSpPr>
      <xdr:spPr>
        <a:xfrm>
          <a:off x="14084300" y="5370287"/>
          <a:ext cx="711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99378</xdr:rowOff>
    </xdr:from>
    <xdr:to>
      <xdr:col>68</xdr:col>
      <xdr:colOff>123825</xdr:colOff>
      <xdr:row>27</xdr:row>
      <xdr:rowOff>29528</xdr:rowOff>
    </xdr:to>
    <xdr:sp macro="" textlink="">
      <xdr:nvSpPr>
        <xdr:cNvPr id="148" name="楕円 147"/>
        <xdr:cNvSpPr/>
      </xdr:nvSpPr>
      <xdr:spPr>
        <a:xfrm>
          <a:off x="13271500" y="53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141062</xdr:rowOff>
    </xdr:from>
    <xdr:to>
      <xdr:col>72</xdr:col>
      <xdr:colOff>73025</xdr:colOff>
      <xdr:row>26</xdr:row>
      <xdr:rowOff>150178</xdr:rowOff>
    </xdr:to>
    <xdr:cxnSp macro="">
      <xdr:nvCxnSpPr>
        <xdr:cNvPr id="149" name="直線コネクタ 148"/>
        <xdr:cNvCxnSpPr/>
      </xdr:nvCxnSpPr>
      <xdr:spPr>
        <a:xfrm flipV="1">
          <a:off x="13322300" y="5370287"/>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63874</xdr:rowOff>
    </xdr:from>
    <xdr:to>
      <xdr:col>64</xdr:col>
      <xdr:colOff>123825</xdr:colOff>
      <xdr:row>26</xdr:row>
      <xdr:rowOff>165474</xdr:rowOff>
    </xdr:to>
    <xdr:sp macro="" textlink="">
      <xdr:nvSpPr>
        <xdr:cNvPr id="150" name="楕円 149"/>
        <xdr:cNvSpPr/>
      </xdr:nvSpPr>
      <xdr:spPr>
        <a:xfrm>
          <a:off x="12509500" y="52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114674</xdr:rowOff>
    </xdr:from>
    <xdr:to>
      <xdr:col>68</xdr:col>
      <xdr:colOff>73025</xdr:colOff>
      <xdr:row>26</xdr:row>
      <xdr:rowOff>150178</xdr:rowOff>
    </xdr:to>
    <xdr:cxnSp macro="">
      <xdr:nvCxnSpPr>
        <xdr:cNvPr id="151" name="直線コネクタ 150"/>
        <xdr:cNvCxnSpPr/>
      </xdr:nvCxnSpPr>
      <xdr:spPr>
        <a:xfrm>
          <a:off x="12560300" y="5343899"/>
          <a:ext cx="7620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51879</xdr:rowOff>
    </xdr:from>
    <xdr:to>
      <xdr:col>60</xdr:col>
      <xdr:colOff>123825</xdr:colOff>
      <xdr:row>26</xdr:row>
      <xdr:rowOff>153479</xdr:rowOff>
    </xdr:to>
    <xdr:sp macro="" textlink="">
      <xdr:nvSpPr>
        <xdr:cNvPr id="152" name="楕円 151"/>
        <xdr:cNvSpPr/>
      </xdr:nvSpPr>
      <xdr:spPr>
        <a:xfrm>
          <a:off x="11747500" y="52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102679</xdr:rowOff>
    </xdr:from>
    <xdr:to>
      <xdr:col>64</xdr:col>
      <xdr:colOff>73025</xdr:colOff>
      <xdr:row>26</xdr:row>
      <xdr:rowOff>114674</xdr:rowOff>
    </xdr:to>
    <xdr:cxnSp macro="">
      <xdr:nvCxnSpPr>
        <xdr:cNvPr id="153" name="直線コネクタ 152"/>
        <xdr:cNvCxnSpPr/>
      </xdr:nvCxnSpPr>
      <xdr:spPr>
        <a:xfrm>
          <a:off x="11798300" y="5331904"/>
          <a:ext cx="762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119270</xdr:rowOff>
    </xdr:from>
    <xdr:ext cx="560923" cy="259045"/>
    <xdr:sp macro="" textlink="">
      <xdr:nvSpPr>
        <xdr:cNvPr id="154" name="n_1aveValue債務償還比率"/>
        <xdr:cNvSpPr txBox="1"/>
      </xdr:nvSpPr>
      <xdr:spPr>
        <a:xfrm>
          <a:off x="13791138" y="58628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5" name="n_2aveValue債務償還比率"/>
        <xdr:cNvSpPr txBox="1"/>
      </xdr:nvSpPr>
      <xdr:spPr>
        <a:xfrm>
          <a:off x="13041838" y="58801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6" name="n_3aveValue債務償還比率"/>
        <xdr:cNvSpPr txBox="1"/>
      </xdr:nvSpPr>
      <xdr:spPr>
        <a:xfrm>
          <a:off x="12279838" y="59057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7" name="n_4aveValue債務償還比率"/>
        <xdr:cNvSpPr txBox="1"/>
      </xdr:nvSpPr>
      <xdr:spPr>
        <a:xfrm>
          <a:off x="11563427" y="58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36939</xdr:rowOff>
    </xdr:from>
    <xdr:ext cx="469744" cy="259045"/>
    <xdr:sp macro="" textlink="">
      <xdr:nvSpPr>
        <xdr:cNvPr id="158" name="n_1mainValue債務償還比率"/>
        <xdr:cNvSpPr txBox="1"/>
      </xdr:nvSpPr>
      <xdr:spPr>
        <a:xfrm>
          <a:off x="13836727" y="50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46055</xdr:rowOff>
    </xdr:from>
    <xdr:ext cx="469744" cy="259045"/>
    <xdr:sp macro="" textlink="">
      <xdr:nvSpPr>
        <xdr:cNvPr id="159" name="n_2mainValue債務償還比率"/>
        <xdr:cNvSpPr txBox="1"/>
      </xdr:nvSpPr>
      <xdr:spPr>
        <a:xfrm>
          <a:off x="13087427" y="510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10551</xdr:rowOff>
    </xdr:from>
    <xdr:ext cx="469744" cy="259045"/>
    <xdr:sp macro="" textlink="">
      <xdr:nvSpPr>
        <xdr:cNvPr id="160" name="n_3mainValue債務償還比率"/>
        <xdr:cNvSpPr txBox="1"/>
      </xdr:nvSpPr>
      <xdr:spPr>
        <a:xfrm>
          <a:off x="12325427" y="506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170006</xdr:rowOff>
    </xdr:from>
    <xdr:ext cx="469744" cy="259045"/>
    <xdr:sp macro="" textlink="">
      <xdr:nvSpPr>
        <xdr:cNvPr id="161" name="n_4mainValue債務償還比率"/>
        <xdr:cNvSpPr txBox="1"/>
      </xdr:nvSpPr>
      <xdr:spPr>
        <a:xfrm>
          <a:off x="11563427" y="505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xdr:cNvCxnSpPr/>
      </xdr:nvCxnSpPr>
      <xdr:spPr>
        <a:xfrm flipV="1">
          <a:off x="4634865" y="588035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xdr:cNvSpPr txBox="1"/>
      </xdr:nvSpPr>
      <xdr:spPr>
        <a:xfrm>
          <a:off x="4673600" y="721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xdr:cNvCxnSpPr/>
      </xdr:nvCxnSpPr>
      <xdr:spPr>
        <a:xfrm>
          <a:off x="4546600" y="72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xdr:cNvSpPr txBox="1"/>
      </xdr:nvSpPr>
      <xdr:spPr>
        <a:xfrm>
          <a:off x="46736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xdr:cNvCxnSpPr/>
      </xdr:nvCxnSpPr>
      <xdr:spPr>
        <a:xfrm>
          <a:off x="4546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xdr:cNvSpPr txBox="1"/>
      </xdr:nvSpPr>
      <xdr:spPr>
        <a:xfrm>
          <a:off x="4673600" y="664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xdr:cNvSpPr/>
      </xdr:nvSpPr>
      <xdr:spPr>
        <a:xfrm>
          <a:off x="4584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xdr:cNvSpPr/>
      </xdr:nvSpPr>
      <xdr:spPr>
        <a:xfrm>
          <a:off x="3746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xdr:cNvSpPr/>
      </xdr:nvSpPr>
      <xdr:spPr>
        <a:xfrm>
          <a:off x="1968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xdr:cNvSpPr/>
      </xdr:nvSpPr>
      <xdr:spPr>
        <a:xfrm>
          <a:off x="107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71" name="楕円 70"/>
        <xdr:cNvSpPr/>
      </xdr:nvSpPr>
      <xdr:spPr>
        <a:xfrm>
          <a:off x="4584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75709</xdr:rowOff>
    </xdr:from>
    <xdr:ext cx="405111" cy="259045"/>
    <xdr:sp macro="" textlink="">
      <xdr:nvSpPr>
        <xdr:cNvPr id="72" name="【道路】&#10;有形固定資産減価償却率該当値テキスト"/>
        <xdr:cNvSpPr txBox="1"/>
      </xdr:nvSpPr>
      <xdr:spPr>
        <a:xfrm>
          <a:off x="4673600" y="641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50546</xdr:rowOff>
    </xdr:from>
    <xdr:to>
      <xdr:col>20</xdr:col>
      <xdr:colOff>38100</xdr:colOff>
      <xdr:row>38</xdr:row>
      <xdr:rowOff>152146</xdr:rowOff>
    </xdr:to>
    <xdr:sp macro="" textlink="">
      <xdr:nvSpPr>
        <xdr:cNvPr id="73" name="楕円 72"/>
        <xdr:cNvSpPr/>
      </xdr:nvSpPr>
      <xdr:spPr>
        <a:xfrm>
          <a:off x="3746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101346</xdr:rowOff>
    </xdr:from>
    <xdr:to>
      <xdr:col>24</xdr:col>
      <xdr:colOff>63500</xdr:colOff>
      <xdr:row>38</xdr:row>
      <xdr:rowOff>103632</xdr:rowOff>
    </xdr:to>
    <xdr:cxnSp macro="">
      <xdr:nvCxnSpPr>
        <xdr:cNvPr id="74" name="直線コネクタ 73"/>
        <xdr:cNvCxnSpPr/>
      </xdr:nvCxnSpPr>
      <xdr:spPr>
        <a:xfrm>
          <a:off x="3797300" y="66164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101346</xdr:rowOff>
    </xdr:to>
    <xdr:cxnSp macro="">
      <xdr:nvCxnSpPr>
        <xdr:cNvPr id="76" name="直線コネクタ 75"/>
        <xdr:cNvCxnSpPr/>
      </xdr:nvCxnSpPr>
      <xdr:spPr>
        <a:xfrm>
          <a:off x="2908300" y="65913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169418</xdr:rowOff>
    </xdr:from>
    <xdr:to>
      <xdr:col>10</xdr:col>
      <xdr:colOff>165100</xdr:colOff>
      <xdr:row>38</xdr:row>
      <xdr:rowOff>99568</xdr:rowOff>
    </xdr:to>
    <xdr:sp macro="" textlink="">
      <xdr:nvSpPr>
        <xdr:cNvPr id="77" name="楕円 76"/>
        <xdr:cNvSpPr/>
      </xdr:nvSpPr>
      <xdr:spPr>
        <a:xfrm>
          <a:off x="1968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48768</xdr:rowOff>
    </xdr:from>
    <xdr:to>
      <xdr:col>15</xdr:col>
      <xdr:colOff>50800</xdr:colOff>
      <xdr:row>38</xdr:row>
      <xdr:rowOff>76200</xdr:rowOff>
    </xdr:to>
    <xdr:cxnSp macro="">
      <xdr:nvCxnSpPr>
        <xdr:cNvPr id="78" name="直線コネクタ 77"/>
        <xdr:cNvCxnSpPr/>
      </xdr:nvCxnSpPr>
      <xdr:spPr>
        <a:xfrm>
          <a:off x="2019300" y="6563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144272</xdr:rowOff>
    </xdr:from>
    <xdr:to>
      <xdr:col>6</xdr:col>
      <xdr:colOff>38100</xdr:colOff>
      <xdr:row>38</xdr:row>
      <xdr:rowOff>74422</xdr:rowOff>
    </xdr:to>
    <xdr:sp macro="" textlink="">
      <xdr:nvSpPr>
        <xdr:cNvPr id="79" name="楕円 78"/>
        <xdr:cNvSpPr/>
      </xdr:nvSpPr>
      <xdr:spPr>
        <a:xfrm>
          <a:off x="1079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23622</xdr:rowOff>
    </xdr:from>
    <xdr:to>
      <xdr:col>10</xdr:col>
      <xdr:colOff>114300</xdr:colOff>
      <xdr:row>38</xdr:row>
      <xdr:rowOff>48768</xdr:rowOff>
    </xdr:to>
    <xdr:cxnSp macro="">
      <xdr:nvCxnSpPr>
        <xdr:cNvPr id="80" name="直線コネクタ 79"/>
        <xdr:cNvCxnSpPr/>
      </xdr:nvCxnSpPr>
      <xdr:spPr>
        <a:xfrm>
          <a:off x="1130300" y="65387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xdr:cNvSpPr txBox="1"/>
      </xdr:nvSpPr>
      <xdr:spPr>
        <a:xfrm>
          <a:off x="9277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168673</xdr:rowOff>
    </xdr:from>
    <xdr:ext cx="405111" cy="259045"/>
    <xdr:sp macro="" textlink="">
      <xdr:nvSpPr>
        <xdr:cNvPr id="85" name="n_1mainValue【道路】&#10;有形固定資産減価償却率"/>
        <xdr:cNvSpPr txBox="1"/>
      </xdr:nvSpPr>
      <xdr:spPr>
        <a:xfrm>
          <a:off x="35820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6" name="n_2mainValue【道路】&#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116095</xdr:rowOff>
    </xdr:from>
    <xdr:ext cx="405111" cy="259045"/>
    <xdr:sp macro="" textlink="">
      <xdr:nvSpPr>
        <xdr:cNvPr id="87" name="n_3mainValue【道路】&#10;有形固定資産減価償却率"/>
        <xdr:cNvSpPr txBox="1"/>
      </xdr:nvSpPr>
      <xdr:spPr>
        <a:xfrm>
          <a:off x="1816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90949</xdr:rowOff>
    </xdr:from>
    <xdr:ext cx="405111" cy="259045"/>
    <xdr:sp macro="" textlink="">
      <xdr:nvSpPr>
        <xdr:cNvPr id="88" name="n_4mainValue【道路】&#10;有形固定資産減価償却率"/>
        <xdr:cNvSpPr txBox="1"/>
      </xdr:nvSpPr>
      <xdr:spPr>
        <a:xfrm>
          <a:off x="927744" y="626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xdr:cNvCxnSpPr/>
      </xdr:nvCxnSpPr>
      <xdr:spPr>
        <a:xfrm flipV="1">
          <a:off x="10476865" y="5741416"/>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xdr:cNvSpPr txBox="1"/>
      </xdr:nvSpPr>
      <xdr:spPr>
        <a:xfrm>
          <a:off x="10515600" y="70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xdr:cNvCxnSpPr/>
      </xdr:nvCxnSpPr>
      <xdr:spPr>
        <a:xfrm>
          <a:off x="10388600" y="707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xdr:cNvSpPr txBox="1"/>
      </xdr:nvSpPr>
      <xdr:spPr>
        <a:xfrm>
          <a:off x="10515600"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xdr:cNvCxnSpPr/>
      </xdr:nvCxnSpPr>
      <xdr:spPr>
        <a:xfrm>
          <a:off x="103886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7" name="【道路】&#10;一人当たり延長平均値テキスト"/>
        <xdr:cNvSpPr txBox="1"/>
      </xdr:nvSpPr>
      <xdr:spPr>
        <a:xfrm>
          <a:off x="10515600" y="6755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xdr:cNvSpPr/>
      </xdr:nvSpPr>
      <xdr:spPr>
        <a:xfrm>
          <a:off x="10426700" y="67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xdr:cNvSpPr/>
      </xdr:nvSpPr>
      <xdr:spPr>
        <a:xfrm>
          <a:off x="9588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xdr:cNvSpPr/>
      </xdr:nvSpPr>
      <xdr:spPr>
        <a:xfrm>
          <a:off x="8699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xdr:cNvSpPr/>
      </xdr:nvSpPr>
      <xdr:spPr>
        <a:xfrm>
          <a:off x="7810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xdr:cNvSpPr/>
      </xdr:nvSpPr>
      <xdr:spPr>
        <a:xfrm>
          <a:off x="6921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118618</xdr:rowOff>
    </xdr:from>
    <xdr:to>
      <xdr:col>55</xdr:col>
      <xdr:colOff>50800</xdr:colOff>
      <xdr:row>36</xdr:row>
      <xdr:rowOff>48768</xdr:rowOff>
    </xdr:to>
    <xdr:sp macro="" textlink="">
      <xdr:nvSpPr>
        <xdr:cNvPr id="128" name="楕円 127"/>
        <xdr:cNvSpPr/>
      </xdr:nvSpPr>
      <xdr:spPr>
        <a:xfrm>
          <a:off x="104267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141495</xdr:rowOff>
    </xdr:from>
    <xdr:ext cx="469744" cy="259045"/>
    <xdr:sp macro="" textlink="">
      <xdr:nvSpPr>
        <xdr:cNvPr id="129" name="【道路】&#10;一人当たり延長該当値テキスト"/>
        <xdr:cNvSpPr txBox="1"/>
      </xdr:nvSpPr>
      <xdr:spPr>
        <a:xfrm>
          <a:off x="10515600"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120142</xdr:rowOff>
    </xdr:from>
    <xdr:to>
      <xdr:col>50</xdr:col>
      <xdr:colOff>165100</xdr:colOff>
      <xdr:row>36</xdr:row>
      <xdr:rowOff>50292</xdr:rowOff>
    </xdr:to>
    <xdr:sp macro="" textlink="">
      <xdr:nvSpPr>
        <xdr:cNvPr id="130" name="楕円 129"/>
        <xdr:cNvSpPr/>
      </xdr:nvSpPr>
      <xdr:spPr>
        <a:xfrm>
          <a:off x="9588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169418</xdr:rowOff>
    </xdr:from>
    <xdr:to>
      <xdr:col>55</xdr:col>
      <xdr:colOff>0</xdr:colOff>
      <xdr:row>35</xdr:row>
      <xdr:rowOff>170942</xdr:rowOff>
    </xdr:to>
    <xdr:cxnSp macro="">
      <xdr:nvCxnSpPr>
        <xdr:cNvPr id="131" name="直線コネクタ 130"/>
        <xdr:cNvCxnSpPr/>
      </xdr:nvCxnSpPr>
      <xdr:spPr>
        <a:xfrm flipV="1">
          <a:off x="9639300" y="61701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96393</xdr:rowOff>
    </xdr:from>
    <xdr:to>
      <xdr:col>46</xdr:col>
      <xdr:colOff>38100</xdr:colOff>
      <xdr:row>36</xdr:row>
      <xdr:rowOff>26543</xdr:rowOff>
    </xdr:to>
    <xdr:sp macro="" textlink="">
      <xdr:nvSpPr>
        <xdr:cNvPr id="132" name="楕円 131"/>
        <xdr:cNvSpPr/>
      </xdr:nvSpPr>
      <xdr:spPr>
        <a:xfrm>
          <a:off x="8699500" y="60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147193</xdr:rowOff>
    </xdr:from>
    <xdr:to>
      <xdr:col>50</xdr:col>
      <xdr:colOff>114300</xdr:colOff>
      <xdr:row>35</xdr:row>
      <xdr:rowOff>170942</xdr:rowOff>
    </xdr:to>
    <xdr:cxnSp macro="">
      <xdr:nvCxnSpPr>
        <xdr:cNvPr id="133" name="直線コネクタ 132"/>
        <xdr:cNvCxnSpPr/>
      </xdr:nvCxnSpPr>
      <xdr:spPr>
        <a:xfrm>
          <a:off x="8750300" y="6147943"/>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113030</xdr:rowOff>
    </xdr:from>
    <xdr:to>
      <xdr:col>41</xdr:col>
      <xdr:colOff>101600</xdr:colOff>
      <xdr:row>36</xdr:row>
      <xdr:rowOff>43180</xdr:rowOff>
    </xdr:to>
    <xdr:sp macro="" textlink="">
      <xdr:nvSpPr>
        <xdr:cNvPr id="134" name="楕円 133"/>
        <xdr:cNvSpPr/>
      </xdr:nvSpPr>
      <xdr:spPr>
        <a:xfrm>
          <a:off x="7810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147193</xdr:rowOff>
    </xdr:from>
    <xdr:to>
      <xdr:col>45</xdr:col>
      <xdr:colOff>177800</xdr:colOff>
      <xdr:row>35</xdr:row>
      <xdr:rowOff>163830</xdr:rowOff>
    </xdr:to>
    <xdr:cxnSp macro="">
      <xdr:nvCxnSpPr>
        <xdr:cNvPr id="135" name="直線コネクタ 134"/>
        <xdr:cNvCxnSpPr/>
      </xdr:nvCxnSpPr>
      <xdr:spPr>
        <a:xfrm flipV="1">
          <a:off x="7861300" y="6147943"/>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112268</xdr:rowOff>
    </xdr:from>
    <xdr:to>
      <xdr:col>36</xdr:col>
      <xdr:colOff>165100</xdr:colOff>
      <xdr:row>36</xdr:row>
      <xdr:rowOff>42418</xdr:rowOff>
    </xdr:to>
    <xdr:sp macro="" textlink="">
      <xdr:nvSpPr>
        <xdr:cNvPr id="136" name="楕円 135"/>
        <xdr:cNvSpPr/>
      </xdr:nvSpPr>
      <xdr:spPr>
        <a:xfrm>
          <a:off x="6921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163068</xdr:rowOff>
    </xdr:from>
    <xdr:to>
      <xdr:col>41</xdr:col>
      <xdr:colOff>50800</xdr:colOff>
      <xdr:row>35</xdr:row>
      <xdr:rowOff>163830</xdr:rowOff>
    </xdr:to>
    <xdr:cxnSp macro="">
      <xdr:nvCxnSpPr>
        <xdr:cNvPr id="137" name="直線コネクタ 136"/>
        <xdr:cNvCxnSpPr/>
      </xdr:nvCxnSpPr>
      <xdr:spPr>
        <a:xfrm>
          <a:off x="6972300" y="61638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8" name="n_1aveValue【道路】&#10;一人当たり延長"/>
        <xdr:cNvSpPr txBox="1"/>
      </xdr:nvSpPr>
      <xdr:spPr>
        <a:xfrm>
          <a:off x="93917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9" name="n_2aveValue【道路】&#10;一人当たり延長"/>
        <xdr:cNvSpPr txBox="1"/>
      </xdr:nvSpPr>
      <xdr:spPr>
        <a:xfrm>
          <a:off x="8515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170324</xdr:rowOff>
    </xdr:from>
    <xdr:ext cx="469744" cy="259045"/>
    <xdr:sp macro="" textlink="">
      <xdr:nvSpPr>
        <xdr:cNvPr id="140" name="n_3aveValue【道路】&#10;一人当たり延長"/>
        <xdr:cNvSpPr txBox="1"/>
      </xdr:nvSpPr>
      <xdr:spPr>
        <a:xfrm>
          <a:off x="7626427" y="68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133748</xdr:rowOff>
    </xdr:from>
    <xdr:ext cx="469744" cy="259045"/>
    <xdr:sp macro="" textlink="">
      <xdr:nvSpPr>
        <xdr:cNvPr id="141" name="n_4aveValue【道路】&#10;一人当たり延長"/>
        <xdr:cNvSpPr txBox="1"/>
      </xdr:nvSpPr>
      <xdr:spPr>
        <a:xfrm>
          <a:off x="67374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66819</xdr:rowOff>
    </xdr:from>
    <xdr:ext cx="469744" cy="259045"/>
    <xdr:sp macro="" textlink="">
      <xdr:nvSpPr>
        <xdr:cNvPr id="142" name="n_1mainValue【道路】&#10;一人当たり延長"/>
        <xdr:cNvSpPr txBox="1"/>
      </xdr:nvSpPr>
      <xdr:spPr>
        <a:xfrm>
          <a:off x="9391727"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43070</xdr:rowOff>
    </xdr:from>
    <xdr:ext cx="469744" cy="259045"/>
    <xdr:sp macro="" textlink="">
      <xdr:nvSpPr>
        <xdr:cNvPr id="143" name="n_2mainValue【道路】&#10;一人当たり延長"/>
        <xdr:cNvSpPr txBox="1"/>
      </xdr:nvSpPr>
      <xdr:spPr>
        <a:xfrm>
          <a:off x="8515427" y="58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59707</xdr:rowOff>
    </xdr:from>
    <xdr:ext cx="469744" cy="259045"/>
    <xdr:sp macro="" textlink="">
      <xdr:nvSpPr>
        <xdr:cNvPr id="144" name="n_3mainValue【道路】&#10;一人当たり延長"/>
        <xdr:cNvSpPr txBox="1"/>
      </xdr:nvSpPr>
      <xdr:spPr>
        <a:xfrm>
          <a:off x="7626427"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58945</xdr:rowOff>
    </xdr:from>
    <xdr:ext cx="469744" cy="259045"/>
    <xdr:sp macro="" textlink="">
      <xdr:nvSpPr>
        <xdr:cNvPr id="145" name="n_4mainValue【道路】&#10;一人当たり延長"/>
        <xdr:cNvSpPr txBox="1"/>
      </xdr:nvSpPr>
      <xdr:spPr>
        <a:xfrm>
          <a:off x="6737427" y="58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xdr:cNvCxnSpPr/>
      </xdr:nvCxnSpPr>
      <xdr:spPr>
        <a:xfrm flipV="1">
          <a:off x="4634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xdr:cNvSpPr txBox="1"/>
      </xdr:nvSpPr>
      <xdr:spPr>
        <a:xfrm>
          <a:off x="46736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xdr:cNvSpPr txBox="1"/>
      </xdr:nvSpPr>
      <xdr:spPr>
        <a:xfrm>
          <a:off x="4673600"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xdr:cNvSpPr txBox="1"/>
      </xdr:nvSpPr>
      <xdr:spPr>
        <a:xfrm>
          <a:off x="4673600" y="10457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xdr:cNvSpPr/>
      </xdr:nvSpPr>
      <xdr:spPr>
        <a:xfrm>
          <a:off x="4584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xdr:cNvSpPr/>
      </xdr:nvSpPr>
      <xdr:spPr>
        <a:xfrm>
          <a:off x="2857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xdr:cNvSpPr/>
      </xdr:nvSpPr>
      <xdr:spPr>
        <a:xfrm>
          <a:off x="196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xdr:cNvSpPr/>
      </xdr:nvSpPr>
      <xdr:spPr>
        <a:xfrm>
          <a:off x="107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85" name="楕円 184"/>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5097</xdr:rowOff>
    </xdr:from>
    <xdr:ext cx="405111" cy="259045"/>
    <xdr:sp macro="" textlink="">
      <xdr:nvSpPr>
        <xdr:cNvPr id="186" name="【橋りょう・トンネル】&#10;有形固定資産減価償却率該当値テキスト"/>
        <xdr:cNvSpPr txBox="1"/>
      </xdr:nvSpPr>
      <xdr:spPr>
        <a:xfrm>
          <a:off x="4673600" y="1063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87" name="楕円 186"/>
        <xdr:cNvSpPr/>
      </xdr:nvSpPr>
      <xdr:spPr>
        <a:xfrm>
          <a:off x="3746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110490</xdr:rowOff>
    </xdr:from>
    <xdr:to>
      <xdr:col>24</xdr:col>
      <xdr:colOff>63500</xdr:colOff>
      <xdr:row>62</xdr:row>
      <xdr:rowOff>140970</xdr:rowOff>
    </xdr:to>
    <xdr:cxnSp macro="">
      <xdr:nvCxnSpPr>
        <xdr:cNvPr id="188" name="直線コネクタ 187"/>
        <xdr:cNvCxnSpPr/>
      </xdr:nvCxnSpPr>
      <xdr:spPr>
        <a:xfrm>
          <a:off x="3797300" y="107403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89" name="楕円 188"/>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110490</xdr:rowOff>
    </xdr:to>
    <xdr:cxnSp macro="">
      <xdr:nvCxnSpPr>
        <xdr:cNvPr id="190" name="直線コネクタ 189"/>
        <xdr:cNvCxnSpPr/>
      </xdr:nvCxnSpPr>
      <xdr:spPr>
        <a:xfrm>
          <a:off x="2908300" y="10709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1" name="楕円 190"/>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80010</xdr:rowOff>
    </xdr:to>
    <xdr:cxnSp macro="">
      <xdr:nvCxnSpPr>
        <xdr:cNvPr id="192" name="直線コネクタ 191"/>
        <xdr:cNvCxnSpPr/>
      </xdr:nvCxnSpPr>
      <xdr:spPr>
        <a:xfrm>
          <a:off x="2019300" y="10677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3" name="楕円 192"/>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47625</xdr:rowOff>
    </xdr:to>
    <xdr:cxnSp macro="">
      <xdr:nvCxnSpPr>
        <xdr:cNvPr id="194" name="直線コネクタ 193"/>
        <xdr:cNvCxnSpPr/>
      </xdr:nvCxnSpPr>
      <xdr:spPr>
        <a:xfrm>
          <a:off x="1130300" y="10643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xdr:cNvSpPr txBox="1"/>
      </xdr:nvSpPr>
      <xdr:spPr>
        <a:xfrm>
          <a:off x="3582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xdr:cNvSpPr txBox="1"/>
      </xdr:nvSpPr>
      <xdr:spPr>
        <a:xfrm>
          <a:off x="2705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xdr:cNvSpPr txBox="1"/>
      </xdr:nvSpPr>
      <xdr:spPr>
        <a:xfrm>
          <a:off x="1816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152417</xdr:rowOff>
    </xdr:from>
    <xdr:ext cx="405111" cy="259045"/>
    <xdr:sp macro="" textlink="">
      <xdr:nvSpPr>
        <xdr:cNvPr id="199" name="n_1mainValue【橋りょう・トンネル】&#10;有形固定資産減価償却率"/>
        <xdr:cNvSpPr txBox="1"/>
      </xdr:nvSpPr>
      <xdr:spPr>
        <a:xfrm>
          <a:off x="3582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0" name="n_2mainValue【橋りょう・トンネ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1" name="n_3mainValue【橋りょう・トンネル】&#10;有形固定資産減価償却率"/>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2" name="n_4mainValue【橋りょう・トンネル】&#10;有形固定資産減価償却率"/>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xdr:cNvCxnSpPr/>
      </xdr:nvCxnSpPr>
      <xdr:spPr>
        <a:xfrm flipV="1">
          <a:off x="10476865" y="9715146"/>
          <a:ext cx="0" cy="12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xdr:cNvSpPr txBox="1"/>
      </xdr:nvSpPr>
      <xdr:spPr>
        <a:xfrm>
          <a:off x="10515600" y="110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xdr:cNvCxnSpPr/>
      </xdr:nvCxnSpPr>
      <xdr:spPr>
        <a:xfrm>
          <a:off x="10388600" y="1100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xdr:cNvSpPr txBox="1"/>
      </xdr:nvSpPr>
      <xdr:spPr>
        <a:xfrm>
          <a:off x="10515600" y="949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xdr:cNvCxnSpPr/>
      </xdr:nvCxnSpPr>
      <xdr:spPr>
        <a:xfrm>
          <a:off x="10388600" y="971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31" name="【橋りょう・トンネル】&#10;一人当たり有形固定資産（償却資産）額平均値テキスト"/>
        <xdr:cNvSpPr txBox="1"/>
      </xdr:nvSpPr>
      <xdr:spPr>
        <a:xfrm>
          <a:off x="10515600" y="1052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xdr:cNvSpPr/>
      </xdr:nvSpPr>
      <xdr:spPr>
        <a:xfrm>
          <a:off x="104267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xdr:cNvSpPr/>
      </xdr:nvSpPr>
      <xdr:spPr>
        <a:xfrm>
          <a:off x="9588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xdr:cNvSpPr/>
      </xdr:nvSpPr>
      <xdr:spPr>
        <a:xfrm>
          <a:off x="8699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xdr:cNvSpPr/>
      </xdr:nvSpPr>
      <xdr:spPr>
        <a:xfrm>
          <a:off x="7810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xdr:cNvSpPr/>
      </xdr:nvSpPr>
      <xdr:spPr>
        <a:xfrm>
          <a:off x="6921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63146</xdr:rowOff>
    </xdr:from>
    <xdr:to>
      <xdr:col>55</xdr:col>
      <xdr:colOff>50800</xdr:colOff>
      <xdr:row>56</xdr:row>
      <xdr:rowOff>164746</xdr:rowOff>
    </xdr:to>
    <xdr:sp macro="" textlink="">
      <xdr:nvSpPr>
        <xdr:cNvPr id="242" name="楕円 241"/>
        <xdr:cNvSpPr/>
      </xdr:nvSpPr>
      <xdr:spPr>
        <a:xfrm>
          <a:off x="10426700" y="96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16173</xdr:rowOff>
    </xdr:from>
    <xdr:ext cx="599010" cy="259045"/>
    <xdr:sp macro="" textlink="">
      <xdr:nvSpPr>
        <xdr:cNvPr id="243" name="【橋りょう・トンネル】&#10;一人当たり有形固定資産（償却資産）額該当値テキスト"/>
        <xdr:cNvSpPr txBox="1"/>
      </xdr:nvSpPr>
      <xdr:spPr>
        <a:xfrm>
          <a:off x="10515600" y="961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64769</xdr:rowOff>
    </xdr:from>
    <xdr:to>
      <xdr:col>50</xdr:col>
      <xdr:colOff>165100</xdr:colOff>
      <xdr:row>56</xdr:row>
      <xdr:rowOff>166369</xdr:rowOff>
    </xdr:to>
    <xdr:sp macro="" textlink="">
      <xdr:nvSpPr>
        <xdr:cNvPr id="244" name="楕円 243"/>
        <xdr:cNvSpPr/>
      </xdr:nvSpPr>
      <xdr:spPr>
        <a:xfrm>
          <a:off x="9588500" y="96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113946</xdr:rowOff>
    </xdr:from>
    <xdr:to>
      <xdr:col>55</xdr:col>
      <xdr:colOff>0</xdr:colOff>
      <xdr:row>56</xdr:row>
      <xdr:rowOff>115569</xdr:rowOff>
    </xdr:to>
    <xdr:cxnSp macro="">
      <xdr:nvCxnSpPr>
        <xdr:cNvPr id="245" name="直線コネクタ 244"/>
        <xdr:cNvCxnSpPr/>
      </xdr:nvCxnSpPr>
      <xdr:spPr>
        <a:xfrm flipV="1">
          <a:off x="9639300" y="9715146"/>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66232</xdr:rowOff>
    </xdr:from>
    <xdr:to>
      <xdr:col>46</xdr:col>
      <xdr:colOff>38100</xdr:colOff>
      <xdr:row>56</xdr:row>
      <xdr:rowOff>167832</xdr:rowOff>
    </xdr:to>
    <xdr:sp macro="" textlink="">
      <xdr:nvSpPr>
        <xdr:cNvPr id="246" name="楕円 245"/>
        <xdr:cNvSpPr/>
      </xdr:nvSpPr>
      <xdr:spPr>
        <a:xfrm>
          <a:off x="8699500" y="96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115569</xdr:rowOff>
    </xdr:from>
    <xdr:to>
      <xdr:col>50</xdr:col>
      <xdr:colOff>114300</xdr:colOff>
      <xdr:row>56</xdr:row>
      <xdr:rowOff>117032</xdr:rowOff>
    </xdr:to>
    <xdr:cxnSp macro="">
      <xdr:nvCxnSpPr>
        <xdr:cNvPr id="247" name="直線コネクタ 246"/>
        <xdr:cNvCxnSpPr/>
      </xdr:nvCxnSpPr>
      <xdr:spPr>
        <a:xfrm flipV="1">
          <a:off x="8750300" y="971676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94285</xdr:rowOff>
    </xdr:from>
    <xdr:to>
      <xdr:col>41</xdr:col>
      <xdr:colOff>101600</xdr:colOff>
      <xdr:row>57</xdr:row>
      <xdr:rowOff>24435</xdr:rowOff>
    </xdr:to>
    <xdr:sp macro="" textlink="">
      <xdr:nvSpPr>
        <xdr:cNvPr id="248" name="楕円 247"/>
        <xdr:cNvSpPr/>
      </xdr:nvSpPr>
      <xdr:spPr>
        <a:xfrm>
          <a:off x="7810500" y="96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117032</xdr:rowOff>
    </xdr:from>
    <xdr:to>
      <xdr:col>45</xdr:col>
      <xdr:colOff>177800</xdr:colOff>
      <xdr:row>56</xdr:row>
      <xdr:rowOff>145085</xdr:rowOff>
    </xdr:to>
    <xdr:cxnSp macro="">
      <xdr:nvCxnSpPr>
        <xdr:cNvPr id="249" name="直線コネクタ 248"/>
        <xdr:cNvCxnSpPr/>
      </xdr:nvCxnSpPr>
      <xdr:spPr>
        <a:xfrm flipV="1">
          <a:off x="7861300" y="9718232"/>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104366</xdr:rowOff>
    </xdr:from>
    <xdr:to>
      <xdr:col>36</xdr:col>
      <xdr:colOff>165100</xdr:colOff>
      <xdr:row>57</xdr:row>
      <xdr:rowOff>34516</xdr:rowOff>
    </xdr:to>
    <xdr:sp macro="" textlink="">
      <xdr:nvSpPr>
        <xdr:cNvPr id="250" name="楕円 249"/>
        <xdr:cNvSpPr/>
      </xdr:nvSpPr>
      <xdr:spPr>
        <a:xfrm>
          <a:off x="6921500" y="97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145085</xdr:rowOff>
    </xdr:from>
    <xdr:to>
      <xdr:col>41</xdr:col>
      <xdr:colOff>50800</xdr:colOff>
      <xdr:row>56</xdr:row>
      <xdr:rowOff>155166</xdr:rowOff>
    </xdr:to>
    <xdr:cxnSp macro="">
      <xdr:nvCxnSpPr>
        <xdr:cNvPr id="251" name="直線コネクタ 250"/>
        <xdr:cNvCxnSpPr/>
      </xdr:nvCxnSpPr>
      <xdr:spPr>
        <a:xfrm flipV="1">
          <a:off x="6972300" y="9746285"/>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52" name="n_1aveValue【橋りょう・トンネル】&#10;一人当たり有形固定資産（償却資産）額"/>
        <xdr:cNvSpPr txBox="1"/>
      </xdr:nvSpPr>
      <xdr:spPr>
        <a:xfrm>
          <a:off x="93270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53" name="n_2aveValue【橋りょう・トンネル】&#10;一人当たり有形固定資産（償却資産）額"/>
        <xdr:cNvSpPr txBox="1"/>
      </xdr:nvSpPr>
      <xdr:spPr>
        <a:xfrm>
          <a:off x="8450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54" name="n_3aveValue【橋りょう・トンネル】&#10;一人当たり有形固定資産（償却資産）額"/>
        <xdr:cNvSpPr txBox="1"/>
      </xdr:nvSpPr>
      <xdr:spPr>
        <a:xfrm>
          <a:off x="7561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xdr:rowOff>
    </xdr:from>
    <xdr:ext cx="599010" cy="259045"/>
    <xdr:sp macro="" textlink="">
      <xdr:nvSpPr>
        <xdr:cNvPr id="255" name="n_4aveValue【橋りょう・トンネル】&#10;一人当たり有形固定資産（償却資産）額"/>
        <xdr:cNvSpPr txBox="1"/>
      </xdr:nvSpPr>
      <xdr:spPr>
        <a:xfrm>
          <a:off x="6672795"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11446</xdr:rowOff>
    </xdr:from>
    <xdr:ext cx="599010" cy="259045"/>
    <xdr:sp macro="" textlink="">
      <xdr:nvSpPr>
        <xdr:cNvPr id="256" name="n_1mainValue【橋りょう・トンネル】&#10;一人当たり有形固定資産（償却資産）額"/>
        <xdr:cNvSpPr txBox="1"/>
      </xdr:nvSpPr>
      <xdr:spPr>
        <a:xfrm>
          <a:off x="9327095" y="94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12909</xdr:rowOff>
    </xdr:from>
    <xdr:ext cx="599010" cy="259045"/>
    <xdr:sp macro="" textlink="">
      <xdr:nvSpPr>
        <xdr:cNvPr id="257" name="n_2mainValue【橋りょう・トンネル】&#10;一人当たり有形固定資産（償却資産）額"/>
        <xdr:cNvSpPr txBox="1"/>
      </xdr:nvSpPr>
      <xdr:spPr>
        <a:xfrm>
          <a:off x="8450795" y="944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40962</xdr:rowOff>
    </xdr:from>
    <xdr:ext cx="599010" cy="259045"/>
    <xdr:sp macro="" textlink="">
      <xdr:nvSpPr>
        <xdr:cNvPr id="258" name="n_3mainValue【橋りょう・トンネル】&#10;一人当たり有形固定資産（償却資産）額"/>
        <xdr:cNvSpPr txBox="1"/>
      </xdr:nvSpPr>
      <xdr:spPr>
        <a:xfrm>
          <a:off x="7561795" y="947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51043</xdr:rowOff>
    </xdr:from>
    <xdr:ext cx="599010" cy="259045"/>
    <xdr:sp macro="" textlink="">
      <xdr:nvSpPr>
        <xdr:cNvPr id="259" name="n_4mainValue【橋りょう・トンネル】&#10;一人当たり有形固定資産（償却資産）額"/>
        <xdr:cNvSpPr txBox="1"/>
      </xdr:nvSpPr>
      <xdr:spPr>
        <a:xfrm>
          <a:off x="6672795" y="948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xdr:cNvCxnSpPr/>
      </xdr:nvCxnSpPr>
      <xdr:spPr>
        <a:xfrm flipV="1">
          <a:off x="4634865" y="1344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86361</xdr:rowOff>
    </xdr:from>
    <xdr:to>
      <xdr:col>24</xdr:col>
      <xdr:colOff>114300</xdr:colOff>
      <xdr:row>86</xdr:row>
      <xdr:rowOff>16511</xdr:rowOff>
    </xdr:to>
    <xdr:sp macro="" textlink="">
      <xdr:nvSpPr>
        <xdr:cNvPr id="300" name="楕円 299"/>
        <xdr:cNvSpPr/>
      </xdr:nvSpPr>
      <xdr:spPr>
        <a:xfrm>
          <a:off x="4584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1288</xdr:rowOff>
    </xdr:from>
    <xdr:ext cx="405111" cy="259045"/>
    <xdr:sp macro="" textlink="">
      <xdr:nvSpPr>
        <xdr:cNvPr id="301" name="【公営住宅】&#10;有形固定資産減価償却率該当値テキスト"/>
        <xdr:cNvSpPr txBox="1"/>
      </xdr:nvSpPr>
      <xdr:spPr>
        <a:xfrm>
          <a:off x="4673600" y="1457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302" name="楕円 301"/>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137161</xdr:rowOff>
    </xdr:to>
    <xdr:cxnSp macro="">
      <xdr:nvCxnSpPr>
        <xdr:cNvPr id="303" name="直線コネクタ 302"/>
        <xdr:cNvCxnSpPr/>
      </xdr:nvCxnSpPr>
      <xdr:spPr>
        <a:xfrm>
          <a:off x="3797300" y="14672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166370</xdr:rowOff>
    </xdr:from>
    <xdr:to>
      <xdr:col>15</xdr:col>
      <xdr:colOff>101600</xdr:colOff>
      <xdr:row>85</xdr:row>
      <xdr:rowOff>96520</xdr:rowOff>
    </xdr:to>
    <xdr:sp macro="" textlink="">
      <xdr:nvSpPr>
        <xdr:cNvPr id="304" name="楕円 303"/>
        <xdr:cNvSpPr/>
      </xdr:nvSpPr>
      <xdr:spPr>
        <a:xfrm>
          <a:off x="2857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99061</xdr:rowOff>
    </xdr:to>
    <xdr:cxnSp macro="">
      <xdr:nvCxnSpPr>
        <xdr:cNvPr id="305" name="直線コネクタ 304"/>
        <xdr:cNvCxnSpPr/>
      </xdr:nvCxnSpPr>
      <xdr:spPr>
        <a:xfrm>
          <a:off x="2908300" y="14618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25400</xdr:rowOff>
    </xdr:from>
    <xdr:to>
      <xdr:col>10</xdr:col>
      <xdr:colOff>165100</xdr:colOff>
      <xdr:row>85</xdr:row>
      <xdr:rowOff>127000</xdr:rowOff>
    </xdr:to>
    <xdr:sp macro="" textlink="">
      <xdr:nvSpPr>
        <xdr:cNvPr id="306" name="楕円 305"/>
        <xdr:cNvSpPr/>
      </xdr:nvSpPr>
      <xdr:spPr>
        <a:xfrm>
          <a:off x="196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45720</xdr:rowOff>
    </xdr:from>
    <xdr:to>
      <xdr:col>15</xdr:col>
      <xdr:colOff>50800</xdr:colOff>
      <xdr:row>85</xdr:row>
      <xdr:rowOff>76200</xdr:rowOff>
    </xdr:to>
    <xdr:cxnSp macro="">
      <xdr:nvCxnSpPr>
        <xdr:cNvPr id="307" name="直線コネクタ 306"/>
        <xdr:cNvCxnSpPr/>
      </xdr:nvCxnSpPr>
      <xdr:spPr>
        <a:xfrm flipV="1">
          <a:off x="2019300" y="14618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143511</xdr:rowOff>
    </xdr:from>
    <xdr:to>
      <xdr:col>6</xdr:col>
      <xdr:colOff>38100</xdr:colOff>
      <xdr:row>85</xdr:row>
      <xdr:rowOff>73661</xdr:rowOff>
    </xdr:to>
    <xdr:sp macro="" textlink="">
      <xdr:nvSpPr>
        <xdr:cNvPr id="308" name="楕円 307"/>
        <xdr:cNvSpPr/>
      </xdr:nvSpPr>
      <xdr:spPr>
        <a:xfrm>
          <a:off x="1079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22861</xdr:rowOff>
    </xdr:from>
    <xdr:to>
      <xdr:col>10</xdr:col>
      <xdr:colOff>114300</xdr:colOff>
      <xdr:row>85</xdr:row>
      <xdr:rowOff>76200</xdr:rowOff>
    </xdr:to>
    <xdr:cxnSp macro="">
      <xdr:nvCxnSpPr>
        <xdr:cNvPr id="309" name="直線コネクタ 308"/>
        <xdr:cNvCxnSpPr/>
      </xdr:nvCxnSpPr>
      <xdr:spPr>
        <a:xfrm>
          <a:off x="1130300" y="14596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314" name="n_1mainValue【公営住宅】&#10;有形固定資産減価償却率"/>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315" name="n_2mainValue【公営住宅】&#10;有形固定資産減価償却率"/>
        <xdr:cNvSpPr txBox="1"/>
      </xdr:nvSpPr>
      <xdr:spPr>
        <a:xfrm>
          <a:off x="2705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118127</xdr:rowOff>
    </xdr:from>
    <xdr:ext cx="405111" cy="259045"/>
    <xdr:sp macro="" textlink="">
      <xdr:nvSpPr>
        <xdr:cNvPr id="316" name="n_3mainValue【公営住宅】&#10;有形固定資産減価償却率"/>
        <xdr:cNvSpPr txBox="1"/>
      </xdr:nvSpPr>
      <xdr:spPr>
        <a:xfrm>
          <a:off x="1816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64788</xdr:rowOff>
    </xdr:from>
    <xdr:ext cx="405111" cy="259045"/>
    <xdr:sp macro="" textlink="">
      <xdr:nvSpPr>
        <xdr:cNvPr id="317" name="n_4mainValue【公営住宅】&#10;有形固定資産減価償却率"/>
        <xdr:cNvSpPr txBox="1"/>
      </xdr:nvSpPr>
      <xdr:spPr>
        <a:xfrm>
          <a:off x="927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xdr:cNvCxnSpPr/>
      </xdr:nvCxnSpPr>
      <xdr:spPr>
        <a:xfrm flipV="1">
          <a:off x="10476865" y="13566648"/>
          <a:ext cx="0" cy="11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xdr:cNvSpPr txBox="1"/>
      </xdr:nvSpPr>
      <xdr:spPr>
        <a:xfrm>
          <a:off x="105156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xdr:cNvSpPr txBox="1"/>
      </xdr:nvSpPr>
      <xdr:spPr>
        <a:xfrm>
          <a:off x="10515600" y="14057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xdr:cNvSpPr/>
      </xdr:nvSpPr>
      <xdr:spPr>
        <a:xfrm>
          <a:off x="104267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xdr:cNvSpPr/>
      </xdr:nvSpPr>
      <xdr:spPr>
        <a:xfrm>
          <a:off x="6921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355" name="楕円 354"/>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356" name="【公営住宅】&#10;一人当たり面積該当値テキスト"/>
        <xdr:cNvSpPr txBox="1"/>
      </xdr:nvSpPr>
      <xdr:spPr>
        <a:xfrm>
          <a:off x="10515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113488</xdr:rowOff>
    </xdr:from>
    <xdr:to>
      <xdr:col>50</xdr:col>
      <xdr:colOff>165100</xdr:colOff>
      <xdr:row>85</xdr:row>
      <xdr:rowOff>43638</xdr:rowOff>
    </xdr:to>
    <xdr:sp macro="" textlink="">
      <xdr:nvSpPr>
        <xdr:cNvPr id="357" name="楕円 356"/>
        <xdr:cNvSpPr/>
      </xdr:nvSpPr>
      <xdr:spPr>
        <a:xfrm>
          <a:off x="9588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164288</xdr:rowOff>
    </xdr:from>
    <xdr:to>
      <xdr:col>55</xdr:col>
      <xdr:colOff>0</xdr:colOff>
      <xdr:row>84</xdr:row>
      <xdr:rowOff>166115</xdr:rowOff>
    </xdr:to>
    <xdr:cxnSp macro="">
      <xdr:nvCxnSpPr>
        <xdr:cNvPr id="358" name="直線コネクタ 357"/>
        <xdr:cNvCxnSpPr/>
      </xdr:nvCxnSpPr>
      <xdr:spPr>
        <a:xfrm>
          <a:off x="9639300" y="14566088"/>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112573</xdr:rowOff>
    </xdr:from>
    <xdr:to>
      <xdr:col>46</xdr:col>
      <xdr:colOff>38100</xdr:colOff>
      <xdr:row>85</xdr:row>
      <xdr:rowOff>42723</xdr:rowOff>
    </xdr:to>
    <xdr:sp macro="" textlink="">
      <xdr:nvSpPr>
        <xdr:cNvPr id="359" name="楕円 358"/>
        <xdr:cNvSpPr/>
      </xdr:nvSpPr>
      <xdr:spPr>
        <a:xfrm>
          <a:off x="8699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163373</xdr:rowOff>
    </xdr:from>
    <xdr:to>
      <xdr:col>50</xdr:col>
      <xdr:colOff>114300</xdr:colOff>
      <xdr:row>84</xdr:row>
      <xdr:rowOff>164288</xdr:rowOff>
    </xdr:to>
    <xdr:cxnSp macro="">
      <xdr:nvCxnSpPr>
        <xdr:cNvPr id="360" name="直線コネクタ 359"/>
        <xdr:cNvCxnSpPr/>
      </xdr:nvCxnSpPr>
      <xdr:spPr>
        <a:xfrm>
          <a:off x="8750300" y="1456517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61" name="楕円 360"/>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163373</xdr:rowOff>
    </xdr:from>
    <xdr:to>
      <xdr:col>45</xdr:col>
      <xdr:colOff>177800</xdr:colOff>
      <xdr:row>84</xdr:row>
      <xdr:rowOff>166115</xdr:rowOff>
    </xdr:to>
    <xdr:cxnSp macro="">
      <xdr:nvCxnSpPr>
        <xdr:cNvPr id="362" name="直線コネクタ 361"/>
        <xdr:cNvCxnSpPr/>
      </xdr:nvCxnSpPr>
      <xdr:spPr>
        <a:xfrm flipV="1">
          <a:off x="7861300" y="1456517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114858</xdr:rowOff>
    </xdr:from>
    <xdr:to>
      <xdr:col>36</xdr:col>
      <xdr:colOff>165100</xdr:colOff>
      <xdr:row>85</xdr:row>
      <xdr:rowOff>45008</xdr:rowOff>
    </xdr:to>
    <xdr:sp macro="" textlink="">
      <xdr:nvSpPr>
        <xdr:cNvPr id="363" name="楕円 362"/>
        <xdr:cNvSpPr/>
      </xdr:nvSpPr>
      <xdr:spPr>
        <a:xfrm>
          <a:off x="6921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165658</xdr:rowOff>
    </xdr:from>
    <xdr:to>
      <xdr:col>41</xdr:col>
      <xdr:colOff>50800</xdr:colOff>
      <xdr:row>84</xdr:row>
      <xdr:rowOff>166115</xdr:rowOff>
    </xdr:to>
    <xdr:cxnSp macro="">
      <xdr:nvCxnSpPr>
        <xdr:cNvPr id="364" name="直線コネクタ 363"/>
        <xdr:cNvCxnSpPr/>
      </xdr:nvCxnSpPr>
      <xdr:spPr>
        <a:xfrm>
          <a:off x="6972300" y="145674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xdr:cNvSpPr txBox="1"/>
      </xdr:nvSpPr>
      <xdr:spPr>
        <a:xfrm>
          <a:off x="6737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34765</xdr:rowOff>
    </xdr:from>
    <xdr:ext cx="469744" cy="259045"/>
    <xdr:sp macro="" textlink="">
      <xdr:nvSpPr>
        <xdr:cNvPr id="369" name="n_1main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33850</xdr:rowOff>
    </xdr:from>
    <xdr:ext cx="469744" cy="259045"/>
    <xdr:sp macro="" textlink="">
      <xdr:nvSpPr>
        <xdr:cNvPr id="370" name="n_2mainValue【公営住宅】&#10;一人当たり面積"/>
        <xdr:cNvSpPr txBox="1"/>
      </xdr:nvSpPr>
      <xdr:spPr>
        <a:xfrm>
          <a:off x="8515427" y="146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71" name="n_3mainValue【公営住宅】&#10;一人当たり面積"/>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36135</xdr:rowOff>
    </xdr:from>
    <xdr:ext cx="469744" cy="259045"/>
    <xdr:sp macro="" textlink="">
      <xdr:nvSpPr>
        <xdr:cNvPr id="372" name="n_4mainValue【公営住宅】&#10;一人当たり面積"/>
        <xdr:cNvSpPr txBox="1"/>
      </xdr:nvSpPr>
      <xdr:spPr>
        <a:xfrm>
          <a:off x="67374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xdr:cNvCxnSpPr/>
      </xdr:nvCxnSpPr>
      <xdr:spPr>
        <a:xfrm flipV="1">
          <a:off x="4634865" y="17253586"/>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xdr:cNvSpPr txBox="1"/>
      </xdr:nvSpPr>
      <xdr:spPr>
        <a:xfrm>
          <a:off x="4673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1" name="【港湾・漁港】&#10;有形固定資産減価償却率平均値テキスト"/>
        <xdr:cNvSpPr txBox="1"/>
      </xdr:nvSpPr>
      <xdr:spPr>
        <a:xfrm>
          <a:off x="4673600" y="1831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xdr:cNvSpPr/>
      </xdr:nvSpPr>
      <xdr:spPr>
        <a:xfrm>
          <a:off x="4584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xdr:cNvSpPr/>
      </xdr:nvSpPr>
      <xdr:spPr>
        <a:xfrm>
          <a:off x="3746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xdr:cNvSpPr/>
      </xdr:nvSpPr>
      <xdr:spPr>
        <a:xfrm>
          <a:off x="196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57786</xdr:rowOff>
    </xdr:from>
    <xdr:to>
      <xdr:col>24</xdr:col>
      <xdr:colOff>114300</xdr:colOff>
      <xdr:row>100</xdr:row>
      <xdr:rowOff>159386</xdr:rowOff>
    </xdr:to>
    <xdr:sp macro="" textlink="">
      <xdr:nvSpPr>
        <xdr:cNvPr id="412" name="楕円 411"/>
        <xdr:cNvSpPr/>
      </xdr:nvSpPr>
      <xdr:spPr>
        <a:xfrm>
          <a:off x="45847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10813</xdr:rowOff>
    </xdr:from>
    <xdr:ext cx="340478" cy="259045"/>
    <xdr:sp macro="" textlink="">
      <xdr:nvSpPr>
        <xdr:cNvPr id="413" name="【港湾・漁港】&#10;有形固定資産減価償却率該当値テキスト"/>
        <xdr:cNvSpPr txBox="1"/>
      </xdr:nvSpPr>
      <xdr:spPr>
        <a:xfrm>
          <a:off x="4673600" y="17155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17780</xdr:rowOff>
    </xdr:from>
    <xdr:to>
      <xdr:col>20</xdr:col>
      <xdr:colOff>38100</xdr:colOff>
      <xdr:row>100</xdr:row>
      <xdr:rowOff>119380</xdr:rowOff>
    </xdr:to>
    <xdr:sp macro="" textlink="">
      <xdr:nvSpPr>
        <xdr:cNvPr id="414" name="楕円 413"/>
        <xdr:cNvSpPr/>
      </xdr:nvSpPr>
      <xdr:spPr>
        <a:xfrm>
          <a:off x="3746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68580</xdr:rowOff>
    </xdr:from>
    <xdr:to>
      <xdr:col>24</xdr:col>
      <xdr:colOff>63500</xdr:colOff>
      <xdr:row>100</xdr:row>
      <xdr:rowOff>108586</xdr:rowOff>
    </xdr:to>
    <xdr:cxnSp macro="">
      <xdr:nvCxnSpPr>
        <xdr:cNvPr id="415" name="直線コネクタ 414"/>
        <xdr:cNvCxnSpPr/>
      </xdr:nvCxnSpPr>
      <xdr:spPr>
        <a:xfrm>
          <a:off x="3797300" y="172135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149225</xdr:rowOff>
    </xdr:from>
    <xdr:to>
      <xdr:col>15</xdr:col>
      <xdr:colOff>101600</xdr:colOff>
      <xdr:row>100</xdr:row>
      <xdr:rowOff>79375</xdr:rowOff>
    </xdr:to>
    <xdr:sp macro="" textlink="">
      <xdr:nvSpPr>
        <xdr:cNvPr id="416" name="楕円 415"/>
        <xdr:cNvSpPr/>
      </xdr:nvSpPr>
      <xdr:spPr>
        <a:xfrm>
          <a:off x="2857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28575</xdr:rowOff>
    </xdr:from>
    <xdr:to>
      <xdr:col>19</xdr:col>
      <xdr:colOff>177800</xdr:colOff>
      <xdr:row>100</xdr:row>
      <xdr:rowOff>68580</xdr:rowOff>
    </xdr:to>
    <xdr:cxnSp macro="">
      <xdr:nvCxnSpPr>
        <xdr:cNvPr id="417" name="直線コネクタ 416"/>
        <xdr:cNvCxnSpPr/>
      </xdr:nvCxnSpPr>
      <xdr:spPr>
        <a:xfrm>
          <a:off x="2908300" y="17173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130175</xdr:rowOff>
    </xdr:from>
    <xdr:to>
      <xdr:col>10</xdr:col>
      <xdr:colOff>165100</xdr:colOff>
      <xdr:row>100</xdr:row>
      <xdr:rowOff>60325</xdr:rowOff>
    </xdr:to>
    <xdr:sp macro="" textlink="">
      <xdr:nvSpPr>
        <xdr:cNvPr id="418" name="楕円 417"/>
        <xdr:cNvSpPr/>
      </xdr:nvSpPr>
      <xdr:spPr>
        <a:xfrm>
          <a:off x="1968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9525</xdr:rowOff>
    </xdr:from>
    <xdr:to>
      <xdr:col>15</xdr:col>
      <xdr:colOff>50800</xdr:colOff>
      <xdr:row>100</xdr:row>
      <xdr:rowOff>28575</xdr:rowOff>
    </xdr:to>
    <xdr:cxnSp macro="">
      <xdr:nvCxnSpPr>
        <xdr:cNvPr id="419" name="直線コネクタ 418"/>
        <xdr:cNvCxnSpPr/>
      </xdr:nvCxnSpPr>
      <xdr:spPr>
        <a:xfrm>
          <a:off x="2019300" y="17154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0" name="楕円 419"/>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9525</xdr:rowOff>
    </xdr:to>
    <xdr:cxnSp macro="">
      <xdr:nvCxnSpPr>
        <xdr:cNvPr id="421" name="直線コネクタ 420"/>
        <xdr:cNvCxnSpPr/>
      </xdr:nvCxnSpPr>
      <xdr:spPr>
        <a:xfrm>
          <a:off x="1130300" y="17145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22" name="n_1aveValue【港湾・漁港】&#10;有形固定資産減価償却率"/>
        <xdr:cNvSpPr txBox="1"/>
      </xdr:nvSpPr>
      <xdr:spPr>
        <a:xfrm>
          <a:off x="3582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3" name="n_2aveValue【港湾・漁港】&#10;有形固定資産減価償却率"/>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24" name="n_3aveValue【港湾・漁港】&#10;有形固定資産減価償却率"/>
        <xdr:cNvSpPr txBox="1"/>
      </xdr:nvSpPr>
      <xdr:spPr>
        <a:xfrm>
          <a:off x="1816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5" name="n_4aveValue【港湾・漁港】&#10;有形固定資産減価償却率"/>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135907</xdr:rowOff>
    </xdr:from>
    <xdr:ext cx="340478" cy="259045"/>
    <xdr:sp macro="" textlink="">
      <xdr:nvSpPr>
        <xdr:cNvPr id="426" name="n_1mainValue【港湾・漁港】&#10;有形固定資産減価償却率"/>
        <xdr:cNvSpPr txBox="1"/>
      </xdr:nvSpPr>
      <xdr:spPr>
        <a:xfrm>
          <a:off x="36143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95902</xdr:rowOff>
    </xdr:from>
    <xdr:ext cx="340478" cy="259045"/>
    <xdr:sp macro="" textlink="">
      <xdr:nvSpPr>
        <xdr:cNvPr id="427" name="n_2mainValue【港湾・漁港】&#10;有形固定資産減価償却率"/>
        <xdr:cNvSpPr txBox="1"/>
      </xdr:nvSpPr>
      <xdr:spPr>
        <a:xfrm>
          <a:off x="2738061" y="16898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76852</xdr:rowOff>
    </xdr:from>
    <xdr:ext cx="340478" cy="259045"/>
    <xdr:sp macro="" textlink="">
      <xdr:nvSpPr>
        <xdr:cNvPr id="428" name="n_3mainValue【港湾・漁港】&#10;有形固定資産減価償却率"/>
        <xdr:cNvSpPr txBox="1"/>
      </xdr:nvSpPr>
      <xdr:spPr>
        <a:xfrm>
          <a:off x="1849061" y="168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29" name="n_4mainValue【港湾・漁港】&#10;有形固定資産減価償却率"/>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xdr:cNvCxnSpPr/>
      </xdr:nvCxnSpPr>
      <xdr:spPr>
        <a:xfrm flipV="1">
          <a:off x="10476865" y="17150105"/>
          <a:ext cx="0" cy="144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xdr:cNvSpPr txBox="1"/>
      </xdr:nvSpPr>
      <xdr:spPr>
        <a:xfrm>
          <a:off x="10515600" y="185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xdr:cNvCxnSpPr/>
      </xdr:nvCxnSpPr>
      <xdr:spPr>
        <a:xfrm>
          <a:off x="10388600" y="1859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xdr:cNvSpPr txBox="1"/>
      </xdr:nvSpPr>
      <xdr:spPr>
        <a:xfrm>
          <a:off x="10515600" y="169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xdr:cNvCxnSpPr/>
      </xdr:nvCxnSpPr>
      <xdr:spPr>
        <a:xfrm>
          <a:off x="10388600" y="1715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xdr:cNvSpPr txBox="1"/>
      </xdr:nvSpPr>
      <xdr:spPr>
        <a:xfrm>
          <a:off x="10515600" y="177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xdr:cNvSpPr/>
      </xdr:nvSpPr>
      <xdr:spPr>
        <a:xfrm>
          <a:off x="104267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xdr:cNvSpPr/>
      </xdr:nvSpPr>
      <xdr:spPr>
        <a:xfrm>
          <a:off x="9588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xdr:cNvSpPr/>
      </xdr:nvSpPr>
      <xdr:spPr>
        <a:xfrm>
          <a:off x="8699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xdr:cNvSpPr/>
      </xdr:nvSpPr>
      <xdr:spPr>
        <a:xfrm>
          <a:off x="7810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xdr:cNvSpPr/>
      </xdr:nvSpPr>
      <xdr:spPr>
        <a:xfrm>
          <a:off x="6921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23333</xdr:rowOff>
    </xdr:from>
    <xdr:to>
      <xdr:col>55</xdr:col>
      <xdr:colOff>50800</xdr:colOff>
      <xdr:row>108</xdr:row>
      <xdr:rowOff>124933</xdr:rowOff>
    </xdr:to>
    <xdr:sp macro="" textlink="">
      <xdr:nvSpPr>
        <xdr:cNvPr id="467" name="楕円 466"/>
        <xdr:cNvSpPr/>
      </xdr:nvSpPr>
      <xdr:spPr>
        <a:xfrm>
          <a:off x="10426700" y="185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109710</xdr:rowOff>
    </xdr:from>
    <xdr:ext cx="378565" cy="259045"/>
    <xdr:sp macro="" textlink="">
      <xdr:nvSpPr>
        <xdr:cNvPr id="468" name="【港湾・漁港】&#10;一人当たり有形固定資産（償却資産）額該当値テキスト"/>
        <xdr:cNvSpPr txBox="1"/>
      </xdr:nvSpPr>
      <xdr:spPr>
        <a:xfrm>
          <a:off x="10515600" y="1845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23434</xdr:rowOff>
    </xdr:from>
    <xdr:to>
      <xdr:col>50</xdr:col>
      <xdr:colOff>165100</xdr:colOff>
      <xdr:row>108</xdr:row>
      <xdr:rowOff>125034</xdr:rowOff>
    </xdr:to>
    <xdr:sp macro="" textlink="">
      <xdr:nvSpPr>
        <xdr:cNvPr id="469" name="楕円 468"/>
        <xdr:cNvSpPr/>
      </xdr:nvSpPr>
      <xdr:spPr>
        <a:xfrm>
          <a:off x="95885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74133</xdr:rowOff>
    </xdr:from>
    <xdr:to>
      <xdr:col>55</xdr:col>
      <xdr:colOff>0</xdr:colOff>
      <xdr:row>108</xdr:row>
      <xdr:rowOff>74234</xdr:rowOff>
    </xdr:to>
    <xdr:cxnSp macro="">
      <xdr:nvCxnSpPr>
        <xdr:cNvPr id="470" name="直線コネクタ 469"/>
        <xdr:cNvCxnSpPr/>
      </xdr:nvCxnSpPr>
      <xdr:spPr>
        <a:xfrm flipV="1">
          <a:off x="9639300" y="18590733"/>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23526</xdr:rowOff>
    </xdr:from>
    <xdr:to>
      <xdr:col>46</xdr:col>
      <xdr:colOff>38100</xdr:colOff>
      <xdr:row>108</xdr:row>
      <xdr:rowOff>125126</xdr:rowOff>
    </xdr:to>
    <xdr:sp macro="" textlink="">
      <xdr:nvSpPr>
        <xdr:cNvPr id="471" name="楕円 470"/>
        <xdr:cNvSpPr/>
      </xdr:nvSpPr>
      <xdr:spPr>
        <a:xfrm>
          <a:off x="8699500" y="185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74234</xdr:rowOff>
    </xdr:from>
    <xdr:to>
      <xdr:col>50</xdr:col>
      <xdr:colOff>114300</xdr:colOff>
      <xdr:row>108</xdr:row>
      <xdr:rowOff>74326</xdr:rowOff>
    </xdr:to>
    <xdr:cxnSp macro="">
      <xdr:nvCxnSpPr>
        <xdr:cNvPr id="472" name="直線コネクタ 471"/>
        <xdr:cNvCxnSpPr/>
      </xdr:nvCxnSpPr>
      <xdr:spPr>
        <a:xfrm flipV="1">
          <a:off x="8750300" y="1859083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24513</xdr:rowOff>
    </xdr:from>
    <xdr:to>
      <xdr:col>41</xdr:col>
      <xdr:colOff>101600</xdr:colOff>
      <xdr:row>108</xdr:row>
      <xdr:rowOff>126113</xdr:rowOff>
    </xdr:to>
    <xdr:sp macro="" textlink="">
      <xdr:nvSpPr>
        <xdr:cNvPr id="473" name="楕円 472"/>
        <xdr:cNvSpPr/>
      </xdr:nvSpPr>
      <xdr:spPr>
        <a:xfrm>
          <a:off x="7810500" y="185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74326</xdr:rowOff>
    </xdr:from>
    <xdr:to>
      <xdr:col>45</xdr:col>
      <xdr:colOff>177800</xdr:colOff>
      <xdr:row>108</xdr:row>
      <xdr:rowOff>75313</xdr:rowOff>
    </xdr:to>
    <xdr:cxnSp macro="">
      <xdr:nvCxnSpPr>
        <xdr:cNvPr id="474" name="直線コネクタ 473"/>
        <xdr:cNvCxnSpPr/>
      </xdr:nvCxnSpPr>
      <xdr:spPr>
        <a:xfrm flipV="1">
          <a:off x="7861300" y="18590926"/>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25355</xdr:rowOff>
    </xdr:from>
    <xdr:to>
      <xdr:col>36</xdr:col>
      <xdr:colOff>165100</xdr:colOff>
      <xdr:row>108</xdr:row>
      <xdr:rowOff>126955</xdr:rowOff>
    </xdr:to>
    <xdr:sp macro="" textlink="">
      <xdr:nvSpPr>
        <xdr:cNvPr id="475" name="楕円 474"/>
        <xdr:cNvSpPr/>
      </xdr:nvSpPr>
      <xdr:spPr>
        <a:xfrm>
          <a:off x="6921500" y="185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75313</xdr:rowOff>
    </xdr:from>
    <xdr:to>
      <xdr:col>41</xdr:col>
      <xdr:colOff>50800</xdr:colOff>
      <xdr:row>108</xdr:row>
      <xdr:rowOff>76155</xdr:rowOff>
    </xdr:to>
    <xdr:cxnSp macro="">
      <xdr:nvCxnSpPr>
        <xdr:cNvPr id="476" name="直線コネクタ 475"/>
        <xdr:cNvCxnSpPr/>
      </xdr:nvCxnSpPr>
      <xdr:spPr>
        <a:xfrm flipV="1">
          <a:off x="6972300" y="18591913"/>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xdr:cNvSpPr txBox="1"/>
      </xdr:nvSpPr>
      <xdr:spPr>
        <a:xfrm>
          <a:off x="93594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xdr:cNvSpPr txBox="1"/>
      </xdr:nvSpPr>
      <xdr:spPr>
        <a:xfrm>
          <a:off x="8483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xdr:cNvSpPr txBox="1"/>
      </xdr:nvSpPr>
      <xdr:spPr>
        <a:xfrm>
          <a:off x="7594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xdr:cNvSpPr txBox="1"/>
      </xdr:nvSpPr>
      <xdr:spPr>
        <a:xfrm>
          <a:off x="6705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116161</xdr:rowOff>
    </xdr:from>
    <xdr:ext cx="378565" cy="259045"/>
    <xdr:sp macro="" textlink="">
      <xdr:nvSpPr>
        <xdr:cNvPr id="481" name="n_1mainValue【港湾・漁港】&#10;一人当たり有形固定資産（償却資産）額"/>
        <xdr:cNvSpPr txBox="1"/>
      </xdr:nvSpPr>
      <xdr:spPr>
        <a:xfrm>
          <a:off x="9437317" y="18632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116253</xdr:rowOff>
    </xdr:from>
    <xdr:ext cx="378565" cy="259045"/>
    <xdr:sp macro="" textlink="">
      <xdr:nvSpPr>
        <xdr:cNvPr id="482" name="n_2mainValue【港湾・漁港】&#10;一人当たり有形固定資産（償却資産）額"/>
        <xdr:cNvSpPr txBox="1"/>
      </xdr:nvSpPr>
      <xdr:spPr>
        <a:xfrm>
          <a:off x="8561017" y="1863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117240</xdr:rowOff>
    </xdr:from>
    <xdr:ext cx="313932" cy="259045"/>
    <xdr:sp macro="" textlink="">
      <xdr:nvSpPr>
        <xdr:cNvPr id="483" name="n_3mainValue【港湾・漁港】&#10;一人当たり有形固定資産（償却資産）額"/>
        <xdr:cNvSpPr txBox="1"/>
      </xdr:nvSpPr>
      <xdr:spPr>
        <a:xfrm>
          <a:off x="7704333" y="1863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108</xdr:row>
      <xdr:rowOff>118082</xdr:rowOff>
    </xdr:from>
    <xdr:ext cx="249299" cy="259045"/>
    <xdr:sp macro="" textlink="">
      <xdr:nvSpPr>
        <xdr:cNvPr id="484" name="n_4mainValue【港湾・漁港】&#10;一人当たり有形固定資産（償却資産）額"/>
        <xdr:cNvSpPr txBox="1"/>
      </xdr:nvSpPr>
      <xdr:spPr>
        <a:xfrm>
          <a:off x="6847650" y="1863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xdr:cNvCxnSpPr/>
      </xdr:nvCxnSpPr>
      <xdr:spPr>
        <a:xfrm flipV="1">
          <a:off x="16318864" y="5840186"/>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xdr:cNvSpPr txBox="1"/>
      </xdr:nvSpPr>
      <xdr:spPr>
        <a:xfrm>
          <a:off x="16357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516" name="【認定こども園・幼稚園・保育所】&#10;有形固定資産減価償却率平均値テキスト"/>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527" name="楕円 526"/>
        <xdr:cNvSpPr/>
      </xdr:nvSpPr>
      <xdr:spPr>
        <a:xfrm>
          <a:off x="16268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74040</xdr:rowOff>
    </xdr:from>
    <xdr:ext cx="405111" cy="259045"/>
    <xdr:sp macro="" textlink="">
      <xdr:nvSpPr>
        <xdr:cNvPr id="528" name="【認定こども園・幼稚園・保育所】&#10;有形固定資産減価償却率該当値テキスト"/>
        <xdr:cNvSpPr txBox="1"/>
      </xdr:nvSpPr>
      <xdr:spPr>
        <a:xfrm>
          <a:off x="16357600"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529" name="楕円 528"/>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146413</xdr:rowOff>
    </xdr:to>
    <xdr:cxnSp macro="">
      <xdr:nvCxnSpPr>
        <xdr:cNvPr id="530" name="直線コネクタ 529"/>
        <xdr:cNvCxnSpPr/>
      </xdr:nvCxnSpPr>
      <xdr:spPr>
        <a:xfrm>
          <a:off x="15481300" y="67676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楕円 530"/>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39</xdr:row>
      <xdr:rowOff>81099</xdr:rowOff>
    </xdr:to>
    <xdr:cxnSp macro="">
      <xdr:nvCxnSpPr>
        <xdr:cNvPr id="532" name="直線コネクタ 531"/>
        <xdr:cNvCxnSpPr/>
      </xdr:nvCxnSpPr>
      <xdr:spPr>
        <a:xfrm>
          <a:off x="14592300" y="658150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533" name="楕円 532"/>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66403</xdr:rowOff>
    </xdr:from>
    <xdr:to>
      <xdr:col>76</xdr:col>
      <xdr:colOff>114300</xdr:colOff>
      <xdr:row>38</xdr:row>
      <xdr:rowOff>125185</xdr:rowOff>
    </xdr:to>
    <xdr:cxnSp macro="">
      <xdr:nvCxnSpPr>
        <xdr:cNvPr id="534" name="直線コネクタ 533"/>
        <xdr:cNvCxnSpPr/>
      </xdr:nvCxnSpPr>
      <xdr:spPr>
        <a:xfrm flipV="1">
          <a:off x="13703300" y="65815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41728</xdr:rowOff>
    </xdr:from>
    <xdr:to>
      <xdr:col>67</xdr:col>
      <xdr:colOff>101600</xdr:colOff>
      <xdr:row>38</xdr:row>
      <xdr:rowOff>143328</xdr:rowOff>
    </xdr:to>
    <xdr:sp macro="" textlink="">
      <xdr:nvSpPr>
        <xdr:cNvPr id="535" name="楕円 534"/>
        <xdr:cNvSpPr/>
      </xdr:nvSpPr>
      <xdr:spPr>
        <a:xfrm>
          <a:off x="12763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92528</xdr:rowOff>
    </xdr:from>
    <xdr:to>
      <xdr:col>71</xdr:col>
      <xdr:colOff>177800</xdr:colOff>
      <xdr:row>38</xdr:row>
      <xdr:rowOff>125185</xdr:rowOff>
    </xdr:to>
    <xdr:cxnSp macro="">
      <xdr:nvCxnSpPr>
        <xdr:cNvPr id="536" name="直線コネクタ 535"/>
        <xdr:cNvCxnSpPr/>
      </xdr:nvCxnSpPr>
      <xdr:spPr>
        <a:xfrm>
          <a:off x="12814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37" name="n_1aveValue【認定こども園・幼稚園・保育所】&#10;有形固定資産減価償却率"/>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8" name="n_2aveValue【認定こども園・幼稚園・保育所】&#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40" name="n_4aveValue【認定こども園・幼稚園・保育所】&#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541" name="n_1mainValue【認定こども園・幼稚園・保育所】&#10;有形固定資産減価償却率"/>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2" name="n_2mainValue【認定こども園・幼稚園・保育所】&#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43" name="n_3mainValue【認定こども園・幼稚園・保育所】&#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159855</xdr:rowOff>
    </xdr:from>
    <xdr:ext cx="405111" cy="259045"/>
    <xdr:sp macro="" textlink="">
      <xdr:nvSpPr>
        <xdr:cNvPr id="544" name="n_4mainValue【認定こども園・幼稚園・保育所】&#10;有形固定資産減価償却率"/>
        <xdr:cNvSpPr txBox="1"/>
      </xdr:nvSpPr>
      <xdr:spPr>
        <a:xfrm>
          <a:off x="12611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69342</xdr:rowOff>
    </xdr:to>
    <xdr:cxnSp macro="">
      <xdr:nvCxnSpPr>
        <xdr:cNvPr id="566" name="直線コネクタ 565"/>
        <xdr:cNvCxnSpPr/>
      </xdr:nvCxnSpPr>
      <xdr:spPr>
        <a:xfrm flipV="1">
          <a:off x="22160864" y="580034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7"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8" name="直線コネクタ 567"/>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569"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570" name="直線コネクタ 569"/>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571" name="【認定こども園・幼稚園・保育所】&#10;一人当たり面積平均値テキスト"/>
        <xdr:cNvSpPr txBox="1"/>
      </xdr:nvSpPr>
      <xdr:spPr>
        <a:xfrm>
          <a:off x="22199600" y="6761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572" name="フローチャート: 判断 571"/>
        <xdr:cNvSpPr/>
      </xdr:nvSpPr>
      <xdr:spPr>
        <a:xfrm>
          <a:off x="22110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87122</xdr:rowOff>
    </xdr:from>
    <xdr:to>
      <xdr:col>112</xdr:col>
      <xdr:colOff>38100</xdr:colOff>
      <xdr:row>40</xdr:row>
      <xdr:rowOff>17272</xdr:rowOff>
    </xdr:to>
    <xdr:sp macro="" textlink="">
      <xdr:nvSpPr>
        <xdr:cNvPr id="573" name="フローチャート: 判断 572"/>
        <xdr:cNvSpPr/>
      </xdr:nvSpPr>
      <xdr:spPr>
        <a:xfrm>
          <a:off x="2127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87122</xdr:rowOff>
    </xdr:from>
    <xdr:to>
      <xdr:col>107</xdr:col>
      <xdr:colOff>101600</xdr:colOff>
      <xdr:row>40</xdr:row>
      <xdr:rowOff>17272</xdr:rowOff>
    </xdr:to>
    <xdr:sp macro="" textlink="">
      <xdr:nvSpPr>
        <xdr:cNvPr id="574" name="フローチャート: 判断 573"/>
        <xdr:cNvSpPr/>
      </xdr:nvSpPr>
      <xdr:spPr>
        <a:xfrm>
          <a:off x="20383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575" name="フローチャート: 判断 574"/>
        <xdr:cNvSpPr/>
      </xdr:nvSpPr>
      <xdr:spPr>
        <a:xfrm>
          <a:off x="19494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167132</xdr:rowOff>
    </xdr:from>
    <xdr:to>
      <xdr:col>98</xdr:col>
      <xdr:colOff>38100</xdr:colOff>
      <xdr:row>39</xdr:row>
      <xdr:rowOff>97282</xdr:rowOff>
    </xdr:to>
    <xdr:sp macro="" textlink="">
      <xdr:nvSpPr>
        <xdr:cNvPr id="576" name="フローチャート: 判断 575"/>
        <xdr:cNvSpPr/>
      </xdr:nvSpPr>
      <xdr:spPr>
        <a:xfrm>
          <a:off x="18605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91694</xdr:rowOff>
    </xdr:from>
    <xdr:to>
      <xdr:col>116</xdr:col>
      <xdr:colOff>114300</xdr:colOff>
      <xdr:row>34</xdr:row>
      <xdr:rowOff>21844</xdr:rowOff>
    </xdr:to>
    <xdr:sp macro="" textlink="">
      <xdr:nvSpPr>
        <xdr:cNvPr id="582" name="楕円 581"/>
        <xdr:cNvSpPr/>
      </xdr:nvSpPr>
      <xdr:spPr>
        <a:xfrm>
          <a:off x="221107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44721</xdr:rowOff>
    </xdr:from>
    <xdr:ext cx="469744" cy="259045"/>
    <xdr:sp macro="" textlink="">
      <xdr:nvSpPr>
        <xdr:cNvPr id="583" name="【認定こども園・幼稚園・保育所】&#10;一人当たり面積該当値テキスト"/>
        <xdr:cNvSpPr txBox="1"/>
      </xdr:nvSpPr>
      <xdr:spPr>
        <a:xfrm>
          <a:off x="22199600"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36830</xdr:rowOff>
    </xdr:from>
    <xdr:to>
      <xdr:col>112</xdr:col>
      <xdr:colOff>38100</xdr:colOff>
      <xdr:row>33</xdr:row>
      <xdr:rowOff>138430</xdr:rowOff>
    </xdr:to>
    <xdr:sp macro="" textlink="">
      <xdr:nvSpPr>
        <xdr:cNvPr id="584" name="楕円 583"/>
        <xdr:cNvSpPr/>
      </xdr:nvSpPr>
      <xdr:spPr>
        <a:xfrm>
          <a:off x="2127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87630</xdr:rowOff>
    </xdr:from>
    <xdr:to>
      <xdr:col>116</xdr:col>
      <xdr:colOff>63500</xdr:colOff>
      <xdr:row>33</xdr:row>
      <xdr:rowOff>142494</xdr:rowOff>
    </xdr:to>
    <xdr:cxnSp macro="">
      <xdr:nvCxnSpPr>
        <xdr:cNvPr id="585" name="直線コネクタ 584"/>
        <xdr:cNvCxnSpPr/>
      </xdr:nvCxnSpPr>
      <xdr:spPr>
        <a:xfrm>
          <a:off x="21323300" y="5745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254</xdr:rowOff>
    </xdr:from>
    <xdr:to>
      <xdr:col>107</xdr:col>
      <xdr:colOff>101600</xdr:colOff>
      <xdr:row>33</xdr:row>
      <xdr:rowOff>101854</xdr:rowOff>
    </xdr:to>
    <xdr:sp macro="" textlink="">
      <xdr:nvSpPr>
        <xdr:cNvPr id="586" name="楕円 585"/>
        <xdr:cNvSpPr/>
      </xdr:nvSpPr>
      <xdr:spPr>
        <a:xfrm>
          <a:off x="203835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51054</xdr:rowOff>
    </xdr:from>
    <xdr:to>
      <xdr:col>111</xdr:col>
      <xdr:colOff>177800</xdr:colOff>
      <xdr:row>33</xdr:row>
      <xdr:rowOff>87630</xdr:rowOff>
    </xdr:to>
    <xdr:cxnSp macro="">
      <xdr:nvCxnSpPr>
        <xdr:cNvPr id="587" name="直線コネクタ 586"/>
        <xdr:cNvCxnSpPr/>
      </xdr:nvCxnSpPr>
      <xdr:spPr>
        <a:xfrm>
          <a:off x="20434300" y="5708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135128</xdr:rowOff>
    </xdr:from>
    <xdr:to>
      <xdr:col>102</xdr:col>
      <xdr:colOff>165100</xdr:colOff>
      <xdr:row>33</xdr:row>
      <xdr:rowOff>65278</xdr:rowOff>
    </xdr:to>
    <xdr:sp macro="" textlink="">
      <xdr:nvSpPr>
        <xdr:cNvPr id="588" name="楕円 587"/>
        <xdr:cNvSpPr/>
      </xdr:nvSpPr>
      <xdr:spPr>
        <a:xfrm>
          <a:off x="19494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14478</xdr:rowOff>
    </xdr:from>
    <xdr:to>
      <xdr:col>107</xdr:col>
      <xdr:colOff>50800</xdr:colOff>
      <xdr:row>33</xdr:row>
      <xdr:rowOff>51054</xdr:rowOff>
    </xdr:to>
    <xdr:cxnSp macro="">
      <xdr:nvCxnSpPr>
        <xdr:cNvPr id="589" name="直線コネクタ 588"/>
        <xdr:cNvCxnSpPr/>
      </xdr:nvCxnSpPr>
      <xdr:spPr>
        <a:xfrm>
          <a:off x="19545300" y="5672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135128</xdr:rowOff>
    </xdr:from>
    <xdr:to>
      <xdr:col>98</xdr:col>
      <xdr:colOff>38100</xdr:colOff>
      <xdr:row>33</xdr:row>
      <xdr:rowOff>65278</xdr:rowOff>
    </xdr:to>
    <xdr:sp macro="" textlink="">
      <xdr:nvSpPr>
        <xdr:cNvPr id="590" name="楕円 589"/>
        <xdr:cNvSpPr/>
      </xdr:nvSpPr>
      <xdr:spPr>
        <a:xfrm>
          <a:off x="18605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14478</xdr:rowOff>
    </xdr:from>
    <xdr:to>
      <xdr:col>102</xdr:col>
      <xdr:colOff>114300</xdr:colOff>
      <xdr:row>33</xdr:row>
      <xdr:rowOff>14478</xdr:rowOff>
    </xdr:to>
    <xdr:cxnSp macro="">
      <xdr:nvCxnSpPr>
        <xdr:cNvPr id="591" name="直線コネクタ 590"/>
        <xdr:cNvCxnSpPr/>
      </xdr:nvCxnSpPr>
      <xdr:spPr>
        <a:xfrm>
          <a:off x="18656300" y="5672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8399</xdr:rowOff>
    </xdr:from>
    <xdr:ext cx="469744" cy="259045"/>
    <xdr:sp macro="" textlink="">
      <xdr:nvSpPr>
        <xdr:cNvPr id="592" name="n_1aveValue【認定こども園・幼稚園・保育所】&#10;一人当たり面積"/>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593" name="n_2aveValue【認定こども園・幼稚園・保育所】&#10;一人当たり面積"/>
        <xdr:cNvSpPr txBox="1"/>
      </xdr:nvSpPr>
      <xdr:spPr>
        <a:xfrm>
          <a:off x="20199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94" name="n_3aveValue【認定こども園・幼稚園・保育所】&#10;一人当たり面積"/>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88409</xdr:rowOff>
    </xdr:from>
    <xdr:ext cx="469744" cy="259045"/>
    <xdr:sp macro="" textlink="">
      <xdr:nvSpPr>
        <xdr:cNvPr id="595" name="n_4aveValue【認定こども園・幼稚園・保育所】&#10;一人当たり面積"/>
        <xdr:cNvSpPr txBox="1"/>
      </xdr:nvSpPr>
      <xdr:spPr>
        <a:xfrm>
          <a:off x="18421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154957</xdr:rowOff>
    </xdr:from>
    <xdr:ext cx="469744" cy="259045"/>
    <xdr:sp macro="" textlink="">
      <xdr:nvSpPr>
        <xdr:cNvPr id="596" name="n_1mainValue【認定こども園・幼稚園・保育所】&#10;一人当たり面積"/>
        <xdr:cNvSpPr txBox="1"/>
      </xdr:nvSpPr>
      <xdr:spPr>
        <a:xfrm>
          <a:off x="21075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118381</xdr:rowOff>
    </xdr:from>
    <xdr:ext cx="469744" cy="259045"/>
    <xdr:sp macro="" textlink="">
      <xdr:nvSpPr>
        <xdr:cNvPr id="597" name="n_2mainValue【認定こども園・幼稚園・保育所】&#10;一人当たり面積"/>
        <xdr:cNvSpPr txBox="1"/>
      </xdr:nvSpPr>
      <xdr:spPr>
        <a:xfrm>
          <a:off x="20199427" y="543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81805</xdr:rowOff>
    </xdr:from>
    <xdr:ext cx="469744" cy="259045"/>
    <xdr:sp macro="" textlink="">
      <xdr:nvSpPr>
        <xdr:cNvPr id="598" name="n_3mainValue【認定こども園・幼稚園・保育所】&#10;一人当たり面積"/>
        <xdr:cNvSpPr txBox="1"/>
      </xdr:nvSpPr>
      <xdr:spPr>
        <a:xfrm>
          <a:off x="193104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81805</xdr:rowOff>
    </xdr:from>
    <xdr:ext cx="469744" cy="259045"/>
    <xdr:sp macro="" textlink="">
      <xdr:nvSpPr>
        <xdr:cNvPr id="599" name="n_4mainValue【認定こども園・幼稚園・保育所】&#10;一人当たり面積"/>
        <xdr:cNvSpPr txBox="1"/>
      </xdr:nvSpPr>
      <xdr:spPr>
        <a:xfrm>
          <a:off x="184214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0" name="テキスト ボックス 6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2" name="直線コネクタ 621"/>
        <xdr:cNvCxnSpPr/>
      </xdr:nvCxnSpPr>
      <xdr:spPr>
        <a:xfrm flipV="1">
          <a:off x="16318864" y="9710928"/>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3" name="【学校施設】&#10;有形固定資産減価償却率最小値テキスト"/>
        <xdr:cNvSpPr txBox="1"/>
      </xdr:nvSpPr>
      <xdr:spPr>
        <a:xfrm>
          <a:off x="163576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4" name="直線コネクタ 623"/>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5" name="【学校施設】&#10;有形固定資産減価償却率最大値テキスト"/>
        <xdr:cNvSpPr txBox="1"/>
      </xdr:nvSpPr>
      <xdr:spPr>
        <a:xfrm>
          <a:off x="16357600" y="94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26" name="直線コネクタ 625"/>
        <xdr:cNvCxnSpPr/>
      </xdr:nvCxnSpPr>
      <xdr:spPr>
        <a:xfrm>
          <a:off x="16230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627" name="【学校施設】&#10;有形固定資産減価償却率平均値テキスト"/>
        <xdr:cNvSpPr txBox="1"/>
      </xdr:nvSpPr>
      <xdr:spPr>
        <a:xfrm>
          <a:off x="16357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28" name="フローチャート: 判断 627"/>
        <xdr:cNvSpPr/>
      </xdr:nvSpPr>
      <xdr:spPr>
        <a:xfrm>
          <a:off x="16268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29" name="フローチャート: 判断 628"/>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0" name="フローチャート: 判断 629"/>
        <xdr:cNvSpPr/>
      </xdr:nvSpPr>
      <xdr:spPr>
        <a:xfrm>
          <a:off x="14541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1" name="フローチャート: 判断 630"/>
        <xdr:cNvSpPr/>
      </xdr:nvSpPr>
      <xdr:spPr>
        <a:xfrm>
          <a:off x="13652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2" name="フローチャート: 判断 631"/>
        <xdr:cNvSpPr/>
      </xdr:nvSpPr>
      <xdr:spPr>
        <a:xfrm>
          <a:off x="12763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127508</xdr:rowOff>
    </xdr:from>
    <xdr:to>
      <xdr:col>85</xdr:col>
      <xdr:colOff>177800</xdr:colOff>
      <xdr:row>59</xdr:row>
      <xdr:rowOff>57658</xdr:rowOff>
    </xdr:to>
    <xdr:sp macro="" textlink="">
      <xdr:nvSpPr>
        <xdr:cNvPr id="638" name="楕円 637"/>
        <xdr:cNvSpPr/>
      </xdr:nvSpPr>
      <xdr:spPr>
        <a:xfrm>
          <a:off x="162687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150385</xdr:rowOff>
    </xdr:from>
    <xdr:ext cx="405111" cy="259045"/>
    <xdr:sp macro="" textlink="">
      <xdr:nvSpPr>
        <xdr:cNvPr id="639" name="【学校施設】&#10;有形固定資産減価償却率該当値テキスト"/>
        <xdr:cNvSpPr txBox="1"/>
      </xdr:nvSpPr>
      <xdr:spPr>
        <a:xfrm>
          <a:off x="16357600" y="99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118364</xdr:rowOff>
    </xdr:from>
    <xdr:to>
      <xdr:col>81</xdr:col>
      <xdr:colOff>101600</xdr:colOff>
      <xdr:row>59</xdr:row>
      <xdr:rowOff>48514</xdr:rowOff>
    </xdr:to>
    <xdr:sp macro="" textlink="">
      <xdr:nvSpPr>
        <xdr:cNvPr id="640" name="楕円 639"/>
        <xdr:cNvSpPr/>
      </xdr:nvSpPr>
      <xdr:spPr>
        <a:xfrm>
          <a:off x="15430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169164</xdr:rowOff>
    </xdr:from>
    <xdr:to>
      <xdr:col>85</xdr:col>
      <xdr:colOff>127000</xdr:colOff>
      <xdr:row>59</xdr:row>
      <xdr:rowOff>6858</xdr:rowOff>
    </xdr:to>
    <xdr:cxnSp macro="">
      <xdr:nvCxnSpPr>
        <xdr:cNvPr id="641" name="直線コネクタ 640"/>
        <xdr:cNvCxnSpPr/>
      </xdr:nvCxnSpPr>
      <xdr:spPr>
        <a:xfrm>
          <a:off x="15481300" y="10113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49784</xdr:rowOff>
    </xdr:from>
    <xdr:to>
      <xdr:col>76</xdr:col>
      <xdr:colOff>165100</xdr:colOff>
      <xdr:row>58</xdr:row>
      <xdr:rowOff>151384</xdr:rowOff>
    </xdr:to>
    <xdr:sp macro="" textlink="">
      <xdr:nvSpPr>
        <xdr:cNvPr id="642" name="楕円 641"/>
        <xdr:cNvSpPr/>
      </xdr:nvSpPr>
      <xdr:spPr>
        <a:xfrm>
          <a:off x="14541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58</xdr:row>
      <xdr:rowOff>169164</xdr:rowOff>
    </xdr:to>
    <xdr:cxnSp macro="">
      <xdr:nvCxnSpPr>
        <xdr:cNvPr id="643" name="直線コネクタ 642"/>
        <xdr:cNvCxnSpPr/>
      </xdr:nvCxnSpPr>
      <xdr:spPr>
        <a:xfrm>
          <a:off x="14592300" y="10044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644" name="楕円 643"/>
        <xdr:cNvSpPr/>
      </xdr:nvSpPr>
      <xdr:spPr>
        <a:xfrm>
          <a:off x="1365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58</xdr:row>
      <xdr:rowOff>169164</xdr:rowOff>
    </xdr:to>
    <xdr:cxnSp macro="">
      <xdr:nvCxnSpPr>
        <xdr:cNvPr id="645" name="直線コネクタ 644"/>
        <xdr:cNvCxnSpPr/>
      </xdr:nvCxnSpPr>
      <xdr:spPr>
        <a:xfrm flipV="1">
          <a:off x="13703300" y="10044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646" name="楕円 645"/>
        <xdr:cNvSpPr/>
      </xdr:nvSpPr>
      <xdr:spPr>
        <a:xfrm>
          <a:off x="1276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169164</xdr:rowOff>
    </xdr:from>
    <xdr:to>
      <xdr:col>71</xdr:col>
      <xdr:colOff>177800</xdr:colOff>
      <xdr:row>59</xdr:row>
      <xdr:rowOff>75438</xdr:rowOff>
    </xdr:to>
    <xdr:cxnSp macro="">
      <xdr:nvCxnSpPr>
        <xdr:cNvPr id="647" name="直線コネクタ 646"/>
        <xdr:cNvCxnSpPr/>
      </xdr:nvCxnSpPr>
      <xdr:spPr>
        <a:xfrm flipV="1">
          <a:off x="12814300" y="101132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48"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49" name="n_2aveValue【学校施設】&#10;有形固定資産減価償却率"/>
        <xdr:cNvSpPr txBox="1"/>
      </xdr:nvSpPr>
      <xdr:spPr>
        <a:xfrm>
          <a:off x="14389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0" name="n_3aveValue【学校施設】&#10;有形固定資産減価償却率"/>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51" name="n_4aveValue【学校施設】&#10;有形固定資産減価償却率"/>
        <xdr:cNvSpPr txBox="1"/>
      </xdr:nvSpPr>
      <xdr:spPr>
        <a:xfrm>
          <a:off x="12611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65041</xdr:rowOff>
    </xdr:from>
    <xdr:ext cx="405111" cy="259045"/>
    <xdr:sp macro="" textlink="">
      <xdr:nvSpPr>
        <xdr:cNvPr id="652" name="n_1mainValue【学校施設】&#10;有形固定資産減価償却率"/>
        <xdr:cNvSpPr txBox="1"/>
      </xdr:nvSpPr>
      <xdr:spPr>
        <a:xfrm>
          <a:off x="152660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653" name="n_2mainValue【学校施設】&#10;有形固定資産減価償却率"/>
        <xdr:cNvSpPr txBox="1"/>
      </xdr:nvSpPr>
      <xdr:spPr>
        <a:xfrm>
          <a:off x="14389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654" name="n_3mainValue【学校施設】&#10;有形固定資産減価償却率"/>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117365</xdr:rowOff>
    </xdr:from>
    <xdr:ext cx="405111" cy="259045"/>
    <xdr:sp macro="" textlink="">
      <xdr:nvSpPr>
        <xdr:cNvPr id="655" name="n_4mainValue【学校施設】&#10;有形固定資産減価償却率"/>
        <xdr:cNvSpPr txBox="1"/>
      </xdr:nvSpPr>
      <xdr:spPr>
        <a:xfrm>
          <a:off x="12611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2" name="直線コネクタ 681"/>
        <xdr:cNvCxnSpPr/>
      </xdr:nvCxnSpPr>
      <xdr:spPr>
        <a:xfrm flipV="1">
          <a:off x="22160864" y="9609909"/>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3"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4" name="直線コネクタ 683"/>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5" name="【学校施設】&#10;一人当たり面積最大値テキスト"/>
        <xdr:cNvSpPr txBox="1"/>
      </xdr:nvSpPr>
      <xdr:spPr>
        <a:xfrm>
          <a:off x="22199600" y="93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86" name="直線コネクタ 685"/>
        <xdr:cNvCxnSpPr/>
      </xdr:nvCxnSpPr>
      <xdr:spPr>
        <a:xfrm>
          <a:off x="22072600" y="96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687" name="【学校施設】&#10;一人当たり面積平均値テキスト"/>
        <xdr:cNvSpPr txBox="1"/>
      </xdr:nvSpPr>
      <xdr:spPr>
        <a:xfrm>
          <a:off x="22199600" y="1070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88" name="フローチャート: 判断 687"/>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89" name="フローチャート: 判断 688"/>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0" name="フローチャート: 判断 689"/>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1" name="フローチャート: 判断 690"/>
        <xdr:cNvSpPr/>
      </xdr:nvSpPr>
      <xdr:spPr>
        <a:xfrm>
          <a:off x="19494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2" name="フローチャート: 判断 691"/>
        <xdr:cNvSpPr/>
      </xdr:nvSpPr>
      <xdr:spPr>
        <a:xfrm>
          <a:off x="18605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125004</xdr:rowOff>
    </xdr:from>
    <xdr:to>
      <xdr:col>116</xdr:col>
      <xdr:colOff>114300</xdr:colOff>
      <xdr:row>62</xdr:row>
      <xdr:rowOff>55154</xdr:rowOff>
    </xdr:to>
    <xdr:sp macro="" textlink="">
      <xdr:nvSpPr>
        <xdr:cNvPr id="698" name="楕円 697"/>
        <xdr:cNvSpPr/>
      </xdr:nvSpPr>
      <xdr:spPr>
        <a:xfrm>
          <a:off x="22110700" y="105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147881</xdr:rowOff>
    </xdr:from>
    <xdr:ext cx="469744" cy="259045"/>
    <xdr:sp macro="" textlink="">
      <xdr:nvSpPr>
        <xdr:cNvPr id="699" name="【学校施設】&#10;一人当たり面積該当値テキスト"/>
        <xdr:cNvSpPr txBox="1"/>
      </xdr:nvSpPr>
      <xdr:spPr>
        <a:xfrm>
          <a:off x="22199600" y="104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125004</xdr:rowOff>
    </xdr:from>
    <xdr:to>
      <xdr:col>112</xdr:col>
      <xdr:colOff>38100</xdr:colOff>
      <xdr:row>62</xdr:row>
      <xdr:rowOff>55154</xdr:rowOff>
    </xdr:to>
    <xdr:sp macro="" textlink="">
      <xdr:nvSpPr>
        <xdr:cNvPr id="700" name="楕円 699"/>
        <xdr:cNvSpPr/>
      </xdr:nvSpPr>
      <xdr:spPr>
        <a:xfrm>
          <a:off x="21272500" y="105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4354</xdr:rowOff>
    </xdr:from>
    <xdr:to>
      <xdr:col>116</xdr:col>
      <xdr:colOff>63500</xdr:colOff>
      <xdr:row>62</xdr:row>
      <xdr:rowOff>4354</xdr:rowOff>
    </xdr:to>
    <xdr:cxnSp macro="">
      <xdr:nvCxnSpPr>
        <xdr:cNvPr id="701" name="直線コネクタ 700"/>
        <xdr:cNvCxnSpPr/>
      </xdr:nvCxnSpPr>
      <xdr:spPr>
        <a:xfrm>
          <a:off x="21323300" y="10634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129359</xdr:rowOff>
    </xdr:from>
    <xdr:to>
      <xdr:col>107</xdr:col>
      <xdr:colOff>101600</xdr:colOff>
      <xdr:row>62</xdr:row>
      <xdr:rowOff>59509</xdr:rowOff>
    </xdr:to>
    <xdr:sp macro="" textlink="">
      <xdr:nvSpPr>
        <xdr:cNvPr id="702" name="楕円 701"/>
        <xdr:cNvSpPr/>
      </xdr:nvSpPr>
      <xdr:spPr>
        <a:xfrm>
          <a:off x="20383500" y="105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4354</xdr:rowOff>
    </xdr:from>
    <xdr:to>
      <xdr:col>111</xdr:col>
      <xdr:colOff>177800</xdr:colOff>
      <xdr:row>62</xdr:row>
      <xdr:rowOff>8709</xdr:rowOff>
    </xdr:to>
    <xdr:cxnSp macro="">
      <xdr:nvCxnSpPr>
        <xdr:cNvPr id="703" name="直線コネクタ 702"/>
        <xdr:cNvCxnSpPr/>
      </xdr:nvCxnSpPr>
      <xdr:spPr>
        <a:xfrm flipV="1">
          <a:off x="20434300" y="1063425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704" name="楕円 703"/>
        <xdr:cNvSpPr/>
      </xdr:nvSpPr>
      <xdr:spPr>
        <a:xfrm>
          <a:off x="19494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8709</xdr:rowOff>
    </xdr:from>
    <xdr:to>
      <xdr:col>107</xdr:col>
      <xdr:colOff>50800</xdr:colOff>
      <xdr:row>62</xdr:row>
      <xdr:rowOff>30480</xdr:rowOff>
    </xdr:to>
    <xdr:cxnSp macro="">
      <xdr:nvCxnSpPr>
        <xdr:cNvPr id="705" name="直線コネクタ 704"/>
        <xdr:cNvCxnSpPr/>
      </xdr:nvCxnSpPr>
      <xdr:spPr>
        <a:xfrm flipV="1">
          <a:off x="19545300" y="1063860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22134</xdr:rowOff>
    </xdr:from>
    <xdr:to>
      <xdr:col>98</xdr:col>
      <xdr:colOff>38100</xdr:colOff>
      <xdr:row>62</xdr:row>
      <xdr:rowOff>123734</xdr:rowOff>
    </xdr:to>
    <xdr:sp macro="" textlink="">
      <xdr:nvSpPr>
        <xdr:cNvPr id="706" name="楕円 705"/>
        <xdr:cNvSpPr/>
      </xdr:nvSpPr>
      <xdr:spPr>
        <a:xfrm>
          <a:off x="18605500" y="106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72934</xdr:rowOff>
    </xdr:to>
    <xdr:cxnSp macro="">
      <xdr:nvCxnSpPr>
        <xdr:cNvPr id="707" name="直線コネクタ 706"/>
        <xdr:cNvCxnSpPr/>
      </xdr:nvCxnSpPr>
      <xdr:spPr>
        <a:xfrm flipV="1">
          <a:off x="18656300" y="106603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708" name="n_1aveValue【学校施設】&#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09" name="n_2aveValue【学校施設】&#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710" name="n_3aveValue【学校施設】&#10;一人当たり面積"/>
        <xdr:cNvSpPr txBox="1"/>
      </xdr:nvSpPr>
      <xdr:spPr>
        <a:xfrm>
          <a:off x="19310427" y="1083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11" name="n_4aveValue【学校施設】&#10;一人当たり面積"/>
        <xdr:cNvSpPr txBox="1"/>
      </xdr:nvSpPr>
      <xdr:spPr>
        <a:xfrm>
          <a:off x="18421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71681</xdr:rowOff>
    </xdr:from>
    <xdr:ext cx="469744" cy="259045"/>
    <xdr:sp macro="" textlink="">
      <xdr:nvSpPr>
        <xdr:cNvPr id="712" name="n_1mainValue【学校施設】&#10;一人当たり面積"/>
        <xdr:cNvSpPr txBox="1"/>
      </xdr:nvSpPr>
      <xdr:spPr>
        <a:xfrm>
          <a:off x="21075727" y="103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76036</xdr:rowOff>
    </xdr:from>
    <xdr:ext cx="469744" cy="259045"/>
    <xdr:sp macro="" textlink="">
      <xdr:nvSpPr>
        <xdr:cNvPr id="713" name="n_2mainValue【学校施設】&#10;一人当たり面積"/>
        <xdr:cNvSpPr txBox="1"/>
      </xdr:nvSpPr>
      <xdr:spPr>
        <a:xfrm>
          <a:off x="20199427" y="1036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97807</xdr:rowOff>
    </xdr:from>
    <xdr:ext cx="469744" cy="259045"/>
    <xdr:sp macro="" textlink="">
      <xdr:nvSpPr>
        <xdr:cNvPr id="714" name="n_3mainValue【学校施設】&#10;一人当たり面積"/>
        <xdr:cNvSpPr txBox="1"/>
      </xdr:nvSpPr>
      <xdr:spPr>
        <a:xfrm>
          <a:off x="19310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140261</xdr:rowOff>
    </xdr:from>
    <xdr:ext cx="469744" cy="259045"/>
    <xdr:sp macro="" textlink="">
      <xdr:nvSpPr>
        <xdr:cNvPr id="715" name="n_4mainValue【学校施設】&#10;一人当たり面積"/>
        <xdr:cNvSpPr txBox="1"/>
      </xdr:nvSpPr>
      <xdr:spPr>
        <a:xfrm>
          <a:off x="18421427" y="1042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7" name="直線コネクタ 726"/>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28" name="テキスト ボックス 727"/>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29" name="直線コネクタ 728"/>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0" name="テキスト ボックス 729"/>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1" name="直線コネクタ 730"/>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2" name="テキスト ボックス 731"/>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5" name="直線コネクタ 734"/>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6" name="テキスト ボックス 735"/>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7" name="直線コネクタ 736"/>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38" name="テキスト ボックス 737"/>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39" name="直線コネクタ 738"/>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0" name="テキスト ボックス 739"/>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4" name="直線コネクタ 743"/>
        <xdr:cNvCxnSpPr/>
      </xdr:nvCxnSpPr>
      <xdr:spPr>
        <a:xfrm flipV="1">
          <a:off x="16318864"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5" name="【児童館】&#10;有形固定資産減価償却率最小値テキスト"/>
        <xdr:cNvSpPr txBox="1"/>
      </xdr:nvSpPr>
      <xdr:spPr>
        <a:xfrm>
          <a:off x="16357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46" name="直線コネクタ 745"/>
        <xdr:cNvCxnSpPr/>
      </xdr:nvCxnSpPr>
      <xdr:spPr>
        <a:xfrm>
          <a:off x="16230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47" name="【児童館】&#10;有形固定資産減価償却率最大値テキスト"/>
        <xdr:cNvSpPr txBox="1"/>
      </xdr:nvSpPr>
      <xdr:spPr>
        <a:xfrm>
          <a:off x="16357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48" name="直線コネクタ 747"/>
        <xdr:cNvCxnSpPr/>
      </xdr:nvCxnSpPr>
      <xdr:spPr>
        <a:xfrm>
          <a:off x="16230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49" name="【児童館】&#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0" name="フローチャート: 判断 749"/>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1" name="フローチャート: 判断 750"/>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2" name="フローチャート: 判断 751"/>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3" name="フローチャート: 判断 752"/>
        <xdr:cNvSpPr/>
      </xdr:nvSpPr>
      <xdr:spPr>
        <a:xfrm>
          <a:off x="13652500" y="1404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4" name="フローチャート: 判断 753"/>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87313</xdr:rowOff>
    </xdr:from>
    <xdr:to>
      <xdr:col>85</xdr:col>
      <xdr:colOff>177800</xdr:colOff>
      <xdr:row>86</xdr:row>
      <xdr:rowOff>17463</xdr:rowOff>
    </xdr:to>
    <xdr:sp macro="" textlink="">
      <xdr:nvSpPr>
        <xdr:cNvPr id="760" name="楕円 759"/>
        <xdr:cNvSpPr/>
      </xdr:nvSpPr>
      <xdr:spPr>
        <a:xfrm>
          <a:off x="16268700" y="14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2240</xdr:rowOff>
    </xdr:from>
    <xdr:ext cx="405111" cy="259045"/>
    <xdr:sp macro="" textlink="">
      <xdr:nvSpPr>
        <xdr:cNvPr id="761" name="【児童館】&#10;有形固定資産減価償却率該当値テキスト"/>
        <xdr:cNvSpPr txBox="1"/>
      </xdr:nvSpPr>
      <xdr:spPr>
        <a:xfrm>
          <a:off x="16357600" y="145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762" name="楕円 761"/>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138113</xdr:rowOff>
    </xdr:to>
    <xdr:cxnSp macro="">
      <xdr:nvCxnSpPr>
        <xdr:cNvPr id="763" name="直線コネクタ 762"/>
        <xdr:cNvCxnSpPr/>
      </xdr:nvCxnSpPr>
      <xdr:spPr>
        <a:xfrm>
          <a:off x="15481300" y="14691361"/>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38736</xdr:rowOff>
    </xdr:from>
    <xdr:to>
      <xdr:col>76</xdr:col>
      <xdr:colOff>165100</xdr:colOff>
      <xdr:row>85</xdr:row>
      <xdr:rowOff>140336</xdr:rowOff>
    </xdr:to>
    <xdr:sp macro="" textlink="">
      <xdr:nvSpPr>
        <xdr:cNvPr id="764" name="楕円 763"/>
        <xdr:cNvSpPr/>
      </xdr:nvSpPr>
      <xdr:spPr>
        <a:xfrm>
          <a:off x="14541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89536</xdr:rowOff>
    </xdr:from>
    <xdr:to>
      <xdr:col>81</xdr:col>
      <xdr:colOff>50800</xdr:colOff>
      <xdr:row>85</xdr:row>
      <xdr:rowOff>118111</xdr:rowOff>
    </xdr:to>
    <xdr:cxnSp macro="">
      <xdr:nvCxnSpPr>
        <xdr:cNvPr id="765" name="直線コネクタ 764"/>
        <xdr:cNvCxnSpPr/>
      </xdr:nvCxnSpPr>
      <xdr:spPr>
        <a:xfrm>
          <a:off x="14592300" y="146627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766" name="楕円 765"/>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89536</xdr:rowOff>
    </xdr:to>
    <xdr:cxnSp macro="">
      <xdr:nvCxnSpPr>
        <xdr:cNvPr id="767" name="直線コネクタ 766"/>
        <xdr:cNvCxnSpPr/>
      </xdr:nvCxnSpPr>
      <xdr:spPr>
        <a:xfrm>
          <a:off x="13703300" y="14611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161607</xdr:rowOff>
    </xdr:from>
    <xdr:to>
      <xdr:col>67</xdr:col>
      <xdr:colOff>101600</xdr:colOff>
      <xdr:row>85</xdr:row>
      <xdr:rowOff>91757</xdr:rowOff>
    </xdr:to>
    <xdr:sp macro="" textlink="">
      <xdr:nvSpPr>
        <xdr:cNvPr id="768" name="楕円 767"/>
        <xdr:cNvSpPr/>
      </xdr:nvSpPr>
      <xdr:spPr>
        <a:xfrm>
          <a:off x="12763500" y="145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38100</xdr:rowOff>
    </xdr:from>
    <xdr:to>
      <xdr:col>71</xdr:col>
      <xdr:colOff>177800</xdr:colOff>
      <xdr:row>85</xdr:row>
      <xdr:rowOff>40957</xdr:rowOff>
    </xdr:to>
    <xdr:cxnSp macro="">
      <xdr:nvCxnSpPr>
        <xdr:cNvPr id="769" name="直線コネクタ 768"/>
        <xdr:cNvCxnSpPr/>
      </xdr:nvCxnSpPr>
      <xdr:spPr>
        <a:xfrm flipV="1">
          <a:off x="12814300" y="1461135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0" name="n_1aveValue【児童館】&#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1" name="n_2aveValue【児童館】&#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772" name="n_3aveValue【児童館】&#10;有形固定資産減価償却率"/>
        <xdr:cNvSpPr txBox="1"/>
      </xdr:nvSpPr>
      <xdr:spPr>
        <a:xfrm>
          <a:off x="13500744" y="1381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3" name="n_4aveValue【児童館】&#10;有形固定資産減価償却率"/>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774" name="n_1mainValue【児童館】&#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131463</xdr:rowOff>
    </xdr:from>
    <xdr:ext cx="405111" cy="259045"/>
    <xdr:sp macro="" textlink="">
      <xdr:nvSpPr>
        <xdr:cNvPr id="775" name="n_2mainValue【児童館】&#10;有形固定資産減価償却率"/>
        <xdr:cNvSpPr txBox="1"/>
      </xdr:nvSpPr>
      <xdr:spPr>
        <a:xfrm>
          <a:off x="14389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776" name="n_3mainValue【児童館】&#10;有形固定資産減価償却率"/>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82884</xdr:rowOff>
    </xdr:from>
    <xdr:ext cx="405111" cy="259045"/>
    <xdr:sp macro="" textlink="">
      <xdr:nvSpPr>
        <xdr:cNvPr id="777" name="n_4mainValue【児童館】&#10;有形固定資産減価償却率"/>
        <xdr:cNvSpPr txBox="1"/>
      </xdr:nvSpPr>
      <xdr:spPr>
        <a:xfrm>
          <a:off x="12611744" y="1465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1" name="直線コネクタ 800"/>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4"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5" name="直線コネクタ 80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6"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8" name="フローチャート: 判断 80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1" name="フローチャート: 判断 810"/>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7" name="楕円 816"/>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18"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19" name="楕円 818"/>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20" name="直線コネクタ 819"/>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1" name="楕円 820"/>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22" name="直線コネクタ 821"/>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3" name="楕円 822"/>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24" name="直線コネクタ 823"/>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25" name="楕円 824"/>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26" name="直線コネクタ 825"/>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7"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8"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0"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31"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2"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3"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4"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5" name="テキスト ボックス 84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7" name="テキスト ボックス 8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7" name="テキスト ボックス 8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59" name="直線コネクタ 858"/>
        <xdr:cNvCxnSpPr/>
      </xdr:nvCxnSpPr>
      <xdr:spPr>
        <a:xfrm flipV="1">
          <a:off x="16318864" y="171831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0" name="【公民館】&#10;有形固定資産減価償却率最小値テキスト"/>
        <xdr:cNvSpPr txBox="1"/>
      </xdr:nvSpPr>
      <xdr:spPr>
        <a:xfrm>
          <a:off x="16357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1" name="直線コネクタ 860"/>
        <xdr:cNvCxnSpPr/>
      </xdr:nvCxnSpPr>
      <xdr:spPr>
        <a:xfrm>
          <a:off x="16230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2"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3" name="直線コネクタ 862"/>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4" name="【公民館】&#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5" name="フローチャート: 判断 864"/>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66" name="フローチャート: 判断 865"/>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67" name="フローチャート: 判断 866"/>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68" name="フローチャート: 判断 867"/>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875" name="楕円 874"/>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876" name="【公民館】&#10;有形固定資産減価償却率該当値テキスト"/>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877" name="楕円 876"/>
        <xdr:cNvSpPr/>
      </xdr:nvSpPr>
      <xdr:spPr>
        <a:xfrm>
          <a:off x="1543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95250</xdr:rowOff>
    </xdr:from>
    <xdr:to>
      <xdr:col>85</xdr:col>
      <xdr:colOff>127000</xdr:colOff>
      <xdr:row>106</xdr:row>
      <xdr:rowOff>110489</xdr:rowOff>
    </xdr:to>
    <xdr:cxnSp macro="">
      <xdr:nvCxnSpPr>
        <xdr:cNvPr id="878" name="直線コネクタ 877"/>
        <xdr:cNvCxnSpPr/>
      </xdr:nvCxnSpPr>
      <xdr:spPr>
        <a:xfrm>
          <a:off x="15481300" y="182689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879" name="楕円 878"/>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106</xdr:row>
      <xdr:rowOff>95250</xdr:rowOff>
    </xdr:to>
    <xdr:cxnSp macro="">
      <xdr:nvCxnSpPr>
        <xdr:cNvPr id="880" name="直線コネクタ 879"/>
        <xdr:cNvCxnSpPr/>
      </xdr:nvCxnSpPr>
      <xdr:spPr>
        <a:xfrm>
          <a:off x="14592300" y="181013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81" name="楕円 880"/>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106</xdr:row>
      <xdr:rowOff>53339</xdr:rowOff>
    </xdr:to>
    <xdr:cxnSp macro="">
      <xdr:nvCxnSpPr>
        <xdr:cNvPr id="882" name="直線コネクタ 881"/>
        <xdr:cNvCxnSpPr/>
      </xdr:nvCxnSpPr>
      <xdr:spPr>
        <a:xfrm flipV="1">
          <a:off x="13703300" y="181013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166370</xdr:rowOff>
    </xdr:from>
    <xdr:to>
      <xdr:col>67</xdr:col>
      <xdr:colOff>101600</xdr:colOff>
      <xdr:row>106</xdr:row>
      <xdr:rowOff>96520</xdr:rowOff>
    </xdr:to>
    <xdr:sp macro="" textlink="">
      <xdr:nvSpPr>
        <xdr:cNvPr id="883" name="楕円 882"/>
        <xdr:cNvSpPr/>
      </xdr:nvSpPr>
      <xdr:spPr>
        <a:xfrm>
          <a:off x="1276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45720</xdr:rowOff>
    </xdr:from>
    <xdr:to>
      <xdr:col>71</xdr:col>
      <xdr:colOff>177800</xdr:colOff>
      <xdr:row>106</xdr:row>
      <xdr:rowOff>53339</xdr:rowOff>
    </xdr:to>
    <xdr:cxnSp macro="">
      <xdr:nvCxnSpPr>
        <xdr:cNvPr id="884" name="直線コネクタ 883"/>
        <xdr:cNvCxnSpPr/>
      </xdr:nvCxnSpPr>
      <xdr:spPr>
        <a:xfrm>
          <a:off x="12814300" y="1821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5"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86"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87"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889" name="n_1mainValue【公民館】&#10;有形固定資産減価償却率"/>
        <xdr:cNvSpPr txBox="1"/>
      </xdr:nvSpPr>
      <xdr:spPr>
        <a:xfrm>
          <a:off x="15266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890" name="n_2main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91" name="n_3mainValue【公民館】&#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87647</xdr:rowOff>
    </xdr:from>
    <xdr:ext cx="405111" cy="259045"/>
    <xdr:sp macro="" textlink="">
      <xdr:nvSpPr>
        <xdr:cNvPr id="892" name="n_4mainValue【公民館】&#10;有形固定資産減価償却率"/>
        <xdr:cNvSpPr txBox="1"/>
      </xdr:nvSpPr>
      <xdr:spPr>
        <a:xfrm>
          <a:off x="12611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18" name="直線コネクタ 917"/>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9"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0" name="直線コネクタ 919"/>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2" name="直線コネクタ 92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167113</xdr:rowOff>
    </xdr:from>
    <xdr:ext cx="469744" cy="259045"/>
    <xdr:sp macro="" textlink="">
      <xdr:nvSpPr>
        <xdr:cNvPr id="923" name="【公民館】&#10;一人当たり面積平均値テキスト"/>
        <xdr:cNvSpPr txBox="1"/>
      </xdr:nvSpPr>
      <xdr:spPr>
        <a:xfrm>
          <a:off x="22199600" y="1799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4" name="フローチャート: 判断 923"/>
        <xdr:cNvSpPr/>
      </xdr:nvSpPr>
      <xdr:spPr>
        <a:xfrm>
          <a:off x="22110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5" name="フローチャート: 判断 924"/>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26" name="フローチャート: 判断 925"/>
        <xdr:cNvSpPr/>
      </xdr:nvSpPr>
      <xdr:spPr>
        <a:xfrm>
          <a:off x="20383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27" name="フローチャート: 判断 926"/>
        <xdr:cNvSpPr/>
      </xdr:nvSpPr>
      <xdr:spPr>
        <a:xfrm>
          <a:off x="19494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28" name="フローチャート: 判断 927"/>
        <xdr:cNvSpPr/>
      </xdr:nvSpPr>
      <xdr:spPr>
        <a:xfrm>
          <a:off x="18605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934" name="楕円 933"/>
        <xdr:cNvSpPr/>
      </xdr:nvSpPr>
      <xdr:spPr>
        <a:xfrm>
          <a:off x="22110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935" name="【公民館】&#10;一人当たり面積該当値テキスト"/>
        <xdr:cNvSpPr txBox="1"/>
      </xdr:nvSpPr>
      <xdr:spPr>
        <a:xfrm>
          <a:off x="22199600"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936" name="楕円 935"/>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51707</xdr:rowOff>
    </xdr:to>
    <xdr:cxnSp macro="">
      <xdr:nvCxnSpPr>
        <xdr:cNvPr id="937" name="直線コネクタ 936"/>
        <xdr:cNvCxnSpPr/>
      </xdr:nvCxnSpPr>
      <xdr:spPr>
        <a:xfrm>
          <a:off x="21323300" y="17711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907</xdr:rowOff>
    </xdr:from>
    <xdr:to>
      <xdr:col>107</xdr:col>
      <xdr:colOff>101600</xdr:colOff>
      <xdr:row>103</xdr:row>
      <xdr:rowOff>102507</xdr:rowOff>
    </xdr:to>
    <xdr:sp macro="" textlink="">
      <xdr:nvSpPr>
        <xdr:cNvPr id="938" name="楕円 937"/>
        <xdr:cNvSpPr/>
      </xdr:nvSpPr>
      <xdr:spPr>
        <a:xfrm>
          <a:off x="2038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51707</xdr:rowOff>
    </xdr:to>
    <xdr:cxnSp macro="">
      <xdr:nvCxnSpPr>
        <xdr:cNvPr id="939" name="直線コネクタ 938"/>
        <xdr:cNvCxnSpPr/>
      </xdr:nvCxnSpPr>
      <xdr:spPr>
        <a:xfrm>
          <a:off x="20434300" y="1771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33564</xdr:rowOff>
    </xdr:from>
    <xdr:to>
      <xdr:col>102</xdr:col>
      <xdr:colOff>165100</xdr:colOff>
      <xdr:row>103</xdr:row>
      <xdr:rowOff>135164</xdr:rowOff>
    </xdr:to>
    <xdr:sp macro="" textlink="">
      <xdr:nvSpPr>
        <xdr:cNvPr id="940" name="楕円 939"/>
        <xdr:cNvSpPr/>
      </xdr:nvSpPr>
      <xdr:spPr>
        <a:xfrm>
          <a:off x="19494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51707</xdr:rowOff>
    </xdr:from>
    <xdr:to>
      <xdr:col>107</xdr:col>
      <xdr:colOff>50800</xdr:colOff>
      <xdr:row>103</xdr:row>
      <xdr:rowOff>84364</xdr:rowOff>
    </xdr:to>
    <xdr:cxnSp macro="">
      <xdr:nvCxnSpPr>
        <xdr:cNvPr id="941" name="直線コネクタ 940"/>
        <xdr:cNvCxnSpPr/>
      </xdr:nvCxnSpPr>
      <xdr:spPr>
        <a:xfrm flipV="1">
          <a:off x="19545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33564</xdr:rowOff>
    </xdr:from>
    <xdr:to>
      <xdr:col>98</xdr:col>
      <xdr:colOff>38100</xdr:colOff>
      <xdr:row>103</xdr:row>
      <xdr:rowOff>135164</xdr:rowOff>
    </xdr:to>
    <xdr:sp macro="" textlink="">
      <xdr:nvSpPr>
        <xdr:cNvPr id="942" name="楕円 941"/>
        <xdr:cNvSpPr/>
      </xdr:nvSpPr>
      <xdr:spPr>
        <a:xfrm>
          <a:off x="18605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84364</xdr:rowOff>
    </xdr:from>
    <xdr:to>
      <xdr:col>102</xdr:col>
      <xdr:colOff>114300</xdr:colOff>
      <xdr:row>103</xdr:row>
      <xdr:rowOff>84364</xdr:rowOff>
    </xdr:to>
    <xdr:cxnSp macro="">
      <xdr:nvCxnSpPr>
        <xdr:cNvPr id="943" name="直線コネクタ 942"/>
        <xdr:cNvCxnSpPr/>
      </xdr:nvCxnSpPr>
      <xdr:spPr>
        <a:xfrm>
          <a:off x="18656300" y="1774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44" name="n_1aveValue【公民館】&#10;一人当たり面積"/>
        <xdr:cNvSpPr txBox="1"/>
      </xdr:nvSpPr>
      <xdr:spPr>
        <a:xfrm>
          <a:off x="210757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126291</xdr:rowOff>
    </xdr:from>
    <xdr:ext cx="469744" cy="259045"/>
    <xdr:sp macro="" textlink="">
      <xdr:nvSpPr>
        <xdr:cNvPr id="945" name="n_2aveValue【公民館】&#10;一人当たり面積"/>
        <xdr:cNvSpPr txBox="1"/>
      </xdr:nvSpPr>
      <xdr:spPr>
        <a:xfrm>
          <a:off x="20199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46" name="n_3aveValue【公民館】&#10;一人当たり面積"/>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77306</xdr:rowOff>
    </xdr:from>
    <xdr:ext cx="469744" cy="259045"/>
    <xdr:sp macro="" textlink="">
      <xdr:nvSpPr>
        <xdr:cNvPr id="947" name="n_4aveValue【公民館】&#10;一人当たり面積"/>
        <xdr:cNvSpPr txBox="1"/>
      </xdr:nvSpPr>
      <xdr:spPr>
        <a:xfrm>
          <a:off x="184214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948" name="n_1mainValue【公民館】&#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119034</xdr:rowOff>
    </xdr:from>
    <xdr:ext cx="469744" cy="259045"/>
    <xdr:sp macro="" textlink="">
      <xdr:nvSpPr>
        <xdr:cNvPr id="949" name="n_2mainValue【公民館】&#10;一人当たり面積"/>
        <xdr:cNvSpPr txBox="1"/>
      </xdr:nvSpPr>
      <xdr:spPr>
        <a:xfrm>
          <a:off x="20199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151691</xdr:rowOff>
    </xdr:from>
    <xdr:ext cx="469744" cy="259045"/>
    <xdr:sp macro="" textlink="">
      <xdr:nvSpPr>
        <xdr:cNvPr id="950" name="n_3mainValue【公民館】&#10;一人当たり面積"/>
        <xdr:cNvSpPr txBox="1"/>
      </xdr:nvSpPr>
      <xdr:spPr>
        <a:xfrm>
          <a:off x="19310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151691</xdr:rowOff>
    </xdr:from>
    <xdr:ext cx="469744" cy="259045"/>
    <xdr:sp macro="" textlink="">
      <xdr:nvSpPr>
        <xdr:cNvPr id="951" name="n_4mainValue【公民館】&#10;一人当たり面積"/>
        <xdr:cNvSpPr txBox="1"/>
      </xdr:nvSpPr>
      <xdr:spPr>
        <a:xfrm>
          <a:off x="18421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類似団体と比較して有形固定資産減価償却率が特に高くなっている施設は、公営住宅、児童館です。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については、人口減少等需要の動向に応じ、管理戸数の適正化を進めるため、解体や売却を行い、小規模なものや老朽化の著しいものについては、再編・統合を推進していったところ、平成２９年度は有形固定資産減価償却率が減少に転</a:t>
          </a:r>
          <a:r>
            <a:rPr kumimoji="1" lang="ja-JP" altLang="en-US" sz="1100" b="0" i="0" u="none" strike="noStrike" kern="0" cap="none" spc="0" normalizeH="0" baseline="0" noProof="0">
              <a:ln>
                <a:noFill/>
              </a:ln>
              <a:solidFill>
                <a:prstClr val="black"/>
              </a:solidFill>
              <a:effectLst/>
              <a:uLnTx/>
              <a:uFillTx/>
              <a:latin typeface="+mn-lt"/>
              <a:ea typeface="+mn-ea"/>
              <a:cs typeface="+mn-cs"/>
            </a:rPr>
            <a:t>じました。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平成３０年度</a:t>
          </a:r>
          <a:r>
            <a:rPr kumimoji="1" lang="ja-JP" altLang="en-US" sz="1100" b="0" i="0" u="none" strike="noStrike" kern="0" cap="none" spc="0" normalizeH="0" baseline="0" noProof="0">
              <a:ln>
                <a:noFill/>
              </a:ln>
              <a:solidFill>
                <a:prstClr val="black"/>
              </a:solidFill>
              <a:effectLst/>
              <a:uLnTx/>
              <a:uFillTx/>
              <a:latin typeface="+mn-lt"/>
              <a:ea typeface="+mn-ea"/>
              <a:cs typeface="+mn-cs"/>
            </a:rPr>
            <a:t>以降は再び有形</a:t>
          </a:r>
          <a:r>
            <a:rPr kumimoji="1" lang="ja-JP" altLang="ja-JP" sz="1100" b="0" i="0" u="none" strike="noStrike" kern="0" cap="none" spc="0" normalizeH="0" baseline="0" noProof="0">
              <a:ln>
                <a:noFill/>
              </a:ln>
              <a:solidFill>
                <a:prstClr val="black"/>
              </a:solidFill>
              <a:effectLst/>
              <a:uLnTx/>
              <a:uFillTx/>
              <a:latin typeface="+mn-lt"/>
              <a:ea typeface="+mn-ea"/>
              <a:cs typeface="+mn-cs"/>
            </a:rPr>
            <a:t>固定資産減価償却率</a:t>
          </a:r>
          <a:r>
            <a:rPr kumimoji="1" lang="ja-JP" altLang="en-US" sz="1100" b="0" i="0" u="none" strike="noStrike" kern="0" cap="none" spc="0" normalizeH="0" baseline="0" noProof="0">
              <a:ln>
                <a:noFill/>
              </a:ln>
              <a:solidFill>
                <a:prstClr val="black"/>
              </a:solidFill>
              <a:effectLst/>
              <a:uLnTx/>
              <a:uFillTx/>
              <a:latin typeface="+mn-lt"/>
              <a:ea typeface="+mn-ea"/>
              <a:cs typeface="+mn-cs"/>
            </a:rPr>
            <a:t>が上昇しましたが、令和元年度は施設の売却等を行った結果、上昇率が低下しています。来年度以降も施設の再編・統合を推進し、施設配置の適正化を進めていきます。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児童館については、子育て支援のニーズを踏まえ、あり方を検討していきます。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xdr:cNvCxnSpPr/>
      </xdr:nvCxnSpPr>
      <xdr:spPr>
        <a:xfrm flipV="1">
          <a:off x="4634865" y="58369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xdr:cNvSpPr txBox="1"/>
      </xdr:nvSpPr>
      <xdr:spPr>
        <a:xfrm>
          <a:off x="4673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xdr:cNvSpPr/>
      </xdr:nvSpPr>
      <xdr:spPr>
        <a:xfrm>
          <a:off x="4584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xdr:cNvSpPr/>
      </xdr:nvSpPr>
      <xdr:spPr>
        <a:xfrm>
          <a:off x="3746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xdr:cNvSpPr/>
      </xdr:nvSpPr>
      <xdr:spPr>
        <a:xfrm>
          <a:off x="1968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93980</xdr:rowOff>
    </xdr:from>
    <xdr:to>
      <xdr:col>24</xdr:col>
      <xdr:colOff>114300</xdr:colOff>
      <xdr:row>42</xdr:row>
      <xdr:rowOff>24130</xdr:rowOff>
    </xdr:to>
    <xdr:sp macro="" textlink="">
      <xdr:nvSpPr>
        <xdr:cNvPr id="73" name="楕円 72"/>
        <xdr:cNvSpPr/>
      </xdr:nvSpPr>
      <xdr:spPr>
        <a:xfrm>
          <a:off x="4584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8907</xdr:rowOff>
    </xdr:from>
    <xdr:ext cx="405111" cy="259045"/>
    <xdr:sp macro="" textlink="">
      <xdr:nvSpPr>
        <xdr:cNvPr id="74" name="【図書館】&#10;有形固定資産減価償却率該当値テキスト"/>
        <xdr:cNvSpPr txBox="1"/>
      </xdr:nvSpPr>
      <xdr:spPr>
        <a:xfrm>
          <a:off x="4673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17780</xdr:rowOff>
    </xdr:from>
    <xdr:to>
      <xdr:col>20</xdr:col>
      <xdr:colOff>38100</xdr:colOff>
      <xdr:row>41</xdr:row>
      <xdr:rowOff>119380</xdr:rowOff>
    </xdr:to>
    <xdr:sp macro="" textlink="">
      <xdr:nvSpPr>
        <xdr:cNvPr id="75" name="楕円 74"/>
        <xdr:cNvSpPr/>
      </xdr:nvSpPr>
      <xdr:spPr>
        <a:xfrm>
          <a:off x="3746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68580</xdr:rowOff>
    </xdr:from>
    <xdr:to>
      <xdr:col>24</xdr:col>
      <xdr:colOff>63500</xdr:colOff>
      <xdr:row>41</xdr:row>
      <xdr:rowOff>144780</xdr:rowOff>
    </xdr:to>
    <xdr:cxnSp macro="">
      <xdr:nvCxnSpPr>
        <xdr:cNvPr id="76" name="直線コネクタ 75"/>
        <xdr:cNvCxnSpPr/>
      </xdr:nvCxnSpPr>
      <xdr:spPr>
        <a:xfrm>
          <a:off x="3797300" y="70980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109220</xdr:rowOff>
    </xdr:from>
    <xdr:to>
      <xdr:col>15</xdr:col>
      <xdr:colOff>101600</xdr:colOff>
      <xdr:row>41</xdr:row>
      <xdr:rowOff>39370</xdr:rowOff>
    </xdr:to>
    <xdr:sp macro="" textlink="">
      <xdr:nvSpPr>
        <xdr:cNvPr id="77" name="楕円 76"/>
        <xdr:cNvSpPr/>
      </xdr:nvSpPr>
      <xdr:spPr>
        <a:xfrm>
          <a:off x="2857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160020</xdr:rowOff>
    </xdr:from>
    <xdr:to>
      <xdr:col>19</xdr:col>
      <xdr:colOff>177800</xdr:colOff>
      <xdr:row>41</xdr:row>
      <xdr:rowOff>68580</xdr:rowOff>
    </xdr:to>
    <xdr:cxnSp macro="">
      <xdr:nvCxnSpPr>
        <xdr:cNvPr id="78" name="直線コネクタ 77"/>
        <xdr:cNvCxnSpPr/>
      </xdr:nvCxnSpPr>
      <xdr:spPr>
        <a:xfrm>
          <a:off x="2908300" y="7018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90170</xdr:rowOff>
    </xdr:from>
    <xdr:to>
      <xdr:col>10</xdr:col>
      <xdr:colOff>165100</xdr:colOff>
      <xdr:row>41</xdr:row>
      <xdr:rowOff>20320</xdr:rowOff>
    </xdr:to>
    <xdr:sp macro="" textlink="">
      <xdr:nvSpPr>
        <xdr:cNvPr id="79" name="楕円 78"/>
        <xdr:cNvSpPr/>
      </xdr:nvSpPr>
      <xdr:spPr>
        <a:xfrm>
          <a:off x="1968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140970</xdr:rowOff>
    </xdr:from>
    <xdr:to>
      <xdr:col>15</xdr:col>
      <xdr:colOff>50800</xdr:colOff>
      <xdr:row>40</xdr:row>
      <xdr:rowOff>160020</xdr:rowOff>
    </xdr:to>
    <xdr:cxnSp macro="">
      <xdr:nvCxnSpPr>
        <xdr:cNvPr id="80" name="直線コネクタ 79"/>
        <xdr:cNvCxnSpPr/>
      </xdr:nvCxnSpPr>
      <xdr:spPr>
        <a:xfrm>
          <a:off x="2019300" y="6998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xdr:rowOff>
    </xdr:from>
    <xdr:to>
      <xdr:col>6</xdr:col>
      <xdr:colOff>38100</xdr:colOff>
      <xdr:row>40</xdr:row>
      <xdr:rowOff>115570</xdr:rowOff>
    </xdr:to>
    <xdr:sp macro="" textlink="">
      <xdr:nvSpPr>
        <xdr:cNvPr id="81" name="楕円 80"/>
        <xdr:cNvSpPr/>
      </xdr:nvSpPr>
      <xdr:spPr>
        <a:xfrm>
          <a:off x="107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64770</xdr:rowOff>
    </xdr:from>
    <xdr:to>
      <xdr:col>10</xdr:col>
      <xdr:colOff>114300</xdr:colOff>
      <xdr:row>40</xdr:row>
      <xdr:rowOff>140970</xdr:rowOff>
    </xdr:to>
    <xdr:cxnSp macro="">
      <xdr:nvCxnSpPr>
        <xdr:cNvPr id="82" name="直線コネクタ 81"/>
        <xdr:cNvCxnSpPr/>
      </xdr:nvCxnSpPr>
      <xdr:spPr>
        <a:xfrm>
          <a:off x="1130300" y="6922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xdr:cNvSpPr txBox="1"/>
      </xdr:nvSpPr>
      <xdr:spPr>
        <a:xfrm>
          <a:off x="1816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110507</xdr:rowOff>
    </xdr:from>
    <xdr:ext cx="405111" cy="259045"/>
    <xdr:sp macro="" textlink="">
      <xdr:nvSpPr>
        <xdr:cNvPr id="87" name="n_1mainValue【図書館】&#10;有形固定資産減価償却率"/>
        <xdr:cNvSpPr txBox="1"/>
      </xdr:nvSpPr>
      <xdr:spPr>
        <a:xfrm>
          <a:off x="35820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30497</xdr:rowOff>
    </xdr:from>
    <xdr:ext cx="405111" cy="259045"/>
    <xdr:sp macro="" textlink="">
      <xdr:nvSpPr>
        <xdr:cNvPr id="88" name="n_2mainValue【図書館】&#10;有形固定資産減価償却率"/>
        <xdr:cNvSpPr txBox="1"/>
      </xdr:nvSpPr>
      <xdr:spPr>
        <a:xfrm>
          <a:off x="2705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11447</xdr:rowOff>
    </xdr:from>
    <xdr:ext cx="405111" cy="259045"/>
    <xdr:sp macro="" textlink="">
      <xdr:nvSpPr>
        <xdr:cNvPr id="89" name="n_3mainValue【図書館】&#10;有形固定資産減価償却率"/>
        <xdr:cNvSpPr txBox="1"/>
      </xdr:nvSpPr>
      <xdr:spPr>
        <a:xfrm>
          <a:off x="1816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106697</xdr:rowOff>
    </xdr:from>
    <xdr:ext cx="405111" cy="259045"/>
    <xdr:sp macro="" textlink="">
      <xdr:nvSpPr>
        <xdr:cNvPr id="90" name="n_4mainValue【図書館】&#10;有形固定資産減価償却率"/>
        <xdr:cNvSpPr txBox="1"/>
      </xdr:nvSpPr>
      <xdr:spPr>
        <a:xfrm>
          <a:off x="927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22877</xdr:rowOff>
    </xdr:from>
    <xdr:ext cx="469744" cy="259045"/>
    <xdr:sp macro="" textlink="">
      <xdr:nvSpPr>
        <xdr:cNvPr id="132" name="【図書館】&#10;一人当たり面積該当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133350</xdr:rowOff>
    </xdr:to>
    <xdr:cxnSp macro="">
      <xdr:nvCxnSpPr>
        <xdr:cNvPr id="138" name="直線コネクタ 137"/>
        <xdr:cNvCxnSpPr/>
      </xdr:nvCxnSpPr>
      <xdr:spPr>
        <a:xfrm flipV="1">
          <a:off x="7861300" y="712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xdr:cNvCxnSpPr/>
      </xdr:nvCxnSpPr>
      <xdr:spPr>
        <a:xfrm>
          <a:off x="697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xdr:cNvCxnSpPr/>
      </xdr:nvCxnSpPr>
      <xdr:spPr>
        <a:xfrm flipV="1">
          <a:off x="4634865" y="970407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xdr:cNvSpPr txBox="1"/>
      </xdr:nvSpPr>
      <xdr:spPr>
        <a:xfrm>
          <a:off x="4673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xdr:cNvCxnSpPr/>
      </xdr:nvCxnSpPr>
      <xdr:spPr>
        <a:xfrm>
          <a:off x="4546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8" name="【体育館・プール】&#10;有形固定資産減価償却率平均値テキスト"/>
        <xdr:cNvSpPr txBox="1"/>
      </xdr:nvSpPr>
      <xdr:spPr>
        <a:xfrm>
          <a:off x="4673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xdr:cNvSpPr/>
      </xdr:nvSpPr>
      <xdr:spPr>
        <a:xfrm>
          <a:off x="4584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xdr:cNvSpPr/>
      </xdr:nvSpPr>
      <xdr:spPr>
        <a:xfrm>
          <a:off x="196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xdr:cNvSpPr/>
      </xdr:nvSpPr>
      <xdr:spPr>
        <a:xfrm>
          <a:off x="1079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9" name="楕円 188"/>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83837</xdr:rowOff>
    </xdr:from>
    <xdr:ext cx="405111" cy="259045"/>
    <xdr:sp macro="" textlink="">
      <xdr:nvSpPr>
        <xdr:cNvPr id="190" name="【体育館・プール】&#10;有形固定資産減価償却率該当値テキスト"/>
        <xdr:cNvSpPr txBox="1"/>
      </xdr:nvSpPr>
      <xdr:spPr>
        <a:xfrm>
          <a:off x="46736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91" name="楕円 190"/>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156210</xdr:rowOff>
    </xdr:to>
    <xdr:cxnSp macro="">
      <xdr:nvCxnSpPr>
        <xdr:cNvPr id="192" name="直線コネクタ 191"/>
        <xdr:cNvCxnSpPr/>
      </xdr:nvCxnSpPr>
      <xdr:spPr>
        <a:xfrm>
          <a:off x="3797300" y="101917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93" name="楕円 192"/>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76200</xdr:rowOff>
    </xdr:to>
    <xdr:cxnSp macro="">
      <xdr:nvCxnSpPr>
        <xdr:cNvPr id="194" name="直線コネクタ 193"/>
        <xdr:cNvCxnSpPr/>
      </xdr:nvCxnSpPr>
      <xdr:spPr>
        <a:xfrm>
          <a:off x="2908300" y="100812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195" name="楕円 194"/>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137160</xdr:rowOff>
    </xdr:to>
    <xdr:cxnSp macro="">
      <xdr:nvCxnSpPr>
        <xdr:cNvPr id="196" name="直線コネクタ 195"/>
        <xdr:cNvCxnSpPr/>
      </xdr:nvCxnSpPr>
      <xdr:spPr>
        <a:xfrm>
          <a:off x="2019300" y="100012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105410</xdr:rowOff>
    </xdr:from>
    <xdr:to>
      <xdr:col>6</xdr:col>
      <xdr:colOff>38100</xdr:colOff>
      <xdr:row>58</xdr:row>
      <xdr:rowOff>35560</xdr:rowOff>
    </xdr:to>
    <xdr:sp macro="" textlink="">
      <xdr:nvSpPr>
        <xdr:cNvPr id="197" name="楕円 196"/>
        <xdr:cNvSpPr/>
      </xdr:nvSpPr>
      <xdr:spPr>
        <a:xfrm>
          <a:off x="107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156210</xdr:rowOff>
    </xdr:from>
    <xdr:to>
      <xdr:col>10</xdr:col>
      <xdr:colOff>114300</xdr:colOff>
      <xdr:row>58</xdr:row>
      <xdr:rowOff>57150</xdr:rowOff>
    </xdr:to>
    <xdr:cxnSp macro="">
      <xdr:nvCxnSpPr>
        <xdr:cNvPr id="198" name="直線コネクタ 197"/>
        <xdr:cNvCxnSpPr/>
      </xdr:nvCxnSpPr>
      <xdr:spPr>
        <a:xfrm>
          <a:off x="1130300" y="99288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9" name="n_1aveValue【体育館・プー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xdr:cNvSpPr txBox="1"/>
      </xdr:nvSpPr>
      <xdr:spPr>
        <a:xfrm>
          <a:off x="2705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201" name="n_3aveValue【体育館・プール】&#10;有形固定資産減価償却率"/>
        <xdr:cNvSpPr txBox="1"/>
      </xdr:nvSpPr>
      <xdr:spPr>
        <a:xfrm>
          <a:off x="1816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2" name="n_4aveValue【体育館・プール】&#10;有形固定資産減価償却率"/>
        <xdr:cNvSpPr txBox="1"/>
      </xdr:nvSpPr>
      <xdr:spPr>
        <a:xfrm>
          <a:off x="9277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118127</xdr:rowOff>
    </xdr:from>
    <xdr:ext cx="405111" cy="259045"/>
    <xdr:sp macro="" textlink="">
      <xdr:nvSpPr>
        <xdr:cNvPr id="203" name="n_1mainValue【体育館・プール】&#10;有形固定資産減価償却率"/>
        <xdr:cNvSpPr txBox="1"/>
      </xdr:nvSpPr>
      <xdr:spPr>
        <a:xfrm>
          <a:off x="3582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7637</xdr:rowOff>
    </xdr:from>
    <xdr:ext cx="405111" cy="259045"/>
    <xdr:sp macro="" textlink="">
      <xdr:nvSpPr>
        <xdr:cNvPr id="204" name="n_2mainValue【体育館・プール】&#10;有形固定資産減価償却率"/>
        <xdr:cNvSpPr txBox="1"/>
      </xdr:nvSpPr>
      <xdr:spPr>
        <a:xfrm>
          <a:off x="2705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205" name="n_3mainValue【体育館・プール】&#10;有形固定資産減価償却率"/>
        <xdr:cNvSpPr txBox="1"/>
      </xdr:nvSpPr>
      <xdr:spPr>
        <a:xfrm>
          <a:off x="1816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52087</xdr:rowOff>
    </xdr:from>
    <xdr:ext cx="405111" cy="259045"/>
    <xdr:sp macro="" textlink="">
      <xdr:nvSpPr>
        <xdr:cNvPr id="206" name="n_4mainValue【体育館・プール】&#10;有形固定資産減価償却率"/>
        <xdr:cNvSpPr txBox="1"/>
      </xdr:nvSpPr>
      <xdr:spPr>
        <a:xfrm>
          <a:off x="927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xdr:cNvCxnSpPr/>
      </xdr:nvCxnSpPr>
      <xdr:spPr>
        <a:xfrm flipV="1">
          <a:off x="10476865" y="957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xdr:cNvSpPr txBox="1"/>
      </xdr:nvSpPr>
      <xdr:spPr>
        <a:xfrm>
          <a:off x="105156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xdr:cNvCxnSpPr/>
      </xdr:nvCxnSpPr>
      <xdr:spPr>
        <a:xfrm>
          <a:off x="10388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36" name="【体育館・プール】&#10;一人当たり面積平均値テキスト"/>
        <xdr:cNvSpPr txBox="1"/>
      </xdr:nvSpPr>
      <xdr:spPr>
        <a:xfrm>
          <a:off x="10515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xdr:cNvSpPr/>
      </xdr:nvSpPr>
      <xdr:spPr>
        <a:xfrm>
          <a:off x="6921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xdr:rowOff>
    </xdr:from>
    <xdr:to>
      <xdr:col>55</xdr:col>
      <xdr:colOff>50800</xdr:colOff>
      <xdr:row>60</xdr:row>
      <xdr:rowOff>114300</xdr:rowOff>
    </xdr:to>
    <xdr:sp macro="" textlink="">
      <xdr:nvSpPr>
        <xdr:cNvPr id="247" name="楕円 246"/>
        <xdr:cNvSpPr/>
      </xdr:nvSpPr>
      <xdr:spPr>
        <a:xfrm>
          <a:off x="104267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35577</xdr:rowOff>
    </xdr:from>
    <xdr:ext cx="469744" cy="259045"/>
    <xdr:sp macro="" textlink="">
      <xdr:nvSpPr>
        <xdr:cNvPr id="248" name="【体育館・プール】&#10;一人当たり面積該当値テキスト"/>
        <xdr:cNvSpPr txBox="1"/>
      </xdr:nvSpPr>
      <xdr:spPr>
        <a:xfrm>
          <a:off x="10515600"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49" name="楕円 248"/>
        <xdr:cNvSpPr/>
      </xdr:nvSpPr>
      <xdr:spPr>
        <a:xfrm>
          <a:off x="9588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63500</xdr:rowOff>
    </xdr:to>
    <xdr:cxnSp macro="">
      <xdr:nvCxnSpPr>
        <xdr:cNvPr id="250" name="直線コネクタ 249"/>
        <xdr:cNvCxnSpPr/>
      </xdr:nvCxnSpPr>
      <xdr:spPr>
        <a:xfrm>
          <a:off x="9639300" y="1035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51" name="楕円 250"/>
        <xdr:cNvSpPr/>
      </xdr:nvSpPr>
      <xdr:spPr>
        <a:xfrm>
          <a:off x="8699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63500</xdr:rowOff>
    </xdr:to>
    <xdr:cxnSp macro="">
      <xdr:nvCxnSpPr>
        <xdr:cNvPr id="252" name="直線コネクタ 251"/>
        <xdr:cNvCxnSpPr/>
      </xdr:nvCxnSpPr>
      <xdr:spPr>
        <a:xfrm>
          <a:off x="8750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3" name="楕円 252"/>
        <xdr:cNvSpPr/>
      </xdr:nvSpPr>
      <xdr:spPr>
        <a:xfrm>
          <a:off x="7810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4" name="直線コネクタ 253"/>
        <xdr:cNvCxnSpPr/>
      </xdr:nvCxnSpPr>
      <xdr:spPr>
        <a:xfrm>
          <a:off x="7861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0</xdr:rowOff>
    </xdr:from>
    <xdr:to>
      <xdr:col>36</xdr:col>
      <xdr:colOff>165100</xdr:colOff>
      <xdr:row>60</xdr:row>
      <xdr:rowOff>101600</xdr:rowOff>
    </xdr:to>
    <xdr:sp macro="" textlink="">
      <xdr:nvSpPr>
        <xdr:cNvPr id="255" name="楕円 254"/>
        <xdr:cNvSpPr/>
      </xdr:nvSpPr>
      <xdr:spPr>
        <a:xfrm>
          <a:off x="6921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50800</xdr:rowOff>
    </xdr:from>
    <xdr:to>
      <xdr:col>41</xdr:col>
      <xdr:colOff>50800</xdr:colOff>
      <xdr:row>60</xdr:row>
      <xdr:rowOff>63500</xdr:rowOff>
    </xdr:to>
    <xdr:cxnSp macro="">
      <xdr:nvCxnSpPr>
        <xdr:cNvPr id="256" name="直線コネクタ 255"/>
        <xdr:cNvCxnSpPr/>
      </xdr:nvCxnSpPr>
      <xdr:spPr>
        <a:xfrm>
          <a:off x="6972300" y="1033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xdr:cNvSpPr txBox="1"/>
      </xdr:nvSpPr>
      <xdr:spPr>
        <a:xfrm>
          <a:off x="7626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0" name="n_4aveValue【体育館・プール】&#10;一人当たり面積"/>
        <xdr:cNvSpPr txBox="1"/>
      </xdr:nvSpPr>
      <xdr:spPr>
        <a:xfrm>
          <a:off x="6737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61" name="n_1mainValue【体育館・プール】&#10;一人当たり面積"/>
        <xdr:cNvSpPr txBox="1"/>
      </xdr:nvSpPr>
      <xdr:spPr>
        <a:xfrm>
          <a:off x="93917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2" name="n_2mainValue【体育館・プール】&#10;一人当たり面積"/>
        <xdr:cNvSpPr txBox="1"/>
      </xdr:nvSpPr>
      <xdr:spPr>
        <a:xfrm>
          <a:off x="8515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3" name="n_3mainValue【体育館・プール】&#10;一人当たり面積"/>
        <xdr:cNvSpPr txBox="1"/>
      </xdr:nvSpPr>
      <xdr:spPr>
        <a:xfrm>
          <a:off x="7626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118127</xdr:rowOff>
    </xdr:from>
    <xdr:ext cx="469744" cy="259045"/>
    <xdr:sp macro="" textlink="">
      <xdr:nvSpPr>
        <xdr:cNvPr id="264" name="n_4mainValue【体育館・プール】&#10;一人当たり面積"/>
        <xdr:cNvSpPr txBox="1"/>
      </xdr:nvSpPr>
      <xdr:spPr>
        <a:xfrm>
          <a:off x="6737427"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xdr:cNvCxnSpPr/>
      </xdr:nvCxnSpPr>
      <xdr:spPr>
        <a:xfrm flipV="1">
          <a:off x="4634865" y="13424263"/>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6" name="【福祉施設】&#10;有形固定資産減価償却率平均値テキスト"/>
        <xdr:cNvSpPr txBox="1"/>
      </xdr:nvSpPr>
      <xdr:spPr>
        <a:xfrm>
          <a:off x="4673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xdr:cNvSpPr/>
      </xdr:nvSpPr>
      <xdr:spPr>
        <a:xfrm>
          <a:off x="4584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xdr:cNvSpPr/>
      </xdr:nvSpPr>
      <xdr:spPr>
        <a:xfrm>
          <a:off x="3746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xdr:cNvSpPr/>
      </xdr:nvSpPr>
      <xdr:spPr>
        <a:xfrm>
          <a:off x="1968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xdr:cNvSpPr/>
      </xdr:nvSpPr>
      <xdr:spPr>
        <a:xfrm>
          <a:off x="1079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307" name="楕円 306"/>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169834</xdr:rowOff>
    </xdr:from>
    <xdr:ext cx="405111" cy="259045"/>
    <xdr:sp macro="" textlink="">
      <xdr:nvSpPr>
        <xdr:cNvPr id="308" name="【福祉施設】&#10;有形固定資産減価償却率該当値テキスト"/>
        <xdr:cNvSpPr txBox="1"/>
      </xdr:nvSpPr>
      <xdr:spPr>
        <a:xfrm>
          <a:off x="4673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122827</xdr:rowOff>
    </xdr:from>
    <xdr:to>
      <xdr:col>20</xdr:col>
      <xdr:colOff>38100</xdr:colOff>
      <xdr:row>82</xdr:row>
      <xdr:rowOff>52977</xdr:rowOff>
    </xdr:to>
    <xdr:sp macro="" textlink="">
      <xdr:nvSpPr>
        <xdr:cNvPr id="309" name="楕円 308"/>
        <xdr:cNvSpPr/>
      </xdr:nvSpPr>
      <xdr:spPr>
        <a:xfrm>
          <a:off x="3746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xdr:rowOff>
    </xdr:from>
    <xdr:to>
      <xdr:col>24</xdr:col>
      <xdr:colOff>63500</xdr:colOff>
      <xdr:row>82</xdr:row>
      <xdr:rowOff>70757</xdr:rowOff>
    </xdr:to>
    <xdr:cxnSp macro="">
      <xdr:nvCxnSpPr>
        <xdr:cNvPr id="310" name="直線コネクタ 309"/>
        <xdr:cNvCxnSpPr/>
      </xdr:nvCxnSpPr>
      <xdr:spPr>
        <a:xfrm>
          <a:off x="3797300" y="140610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106499</xdr:rowOff>
    </xdr:from>
    <xdr:to>
      <xdr:col>15</xdr:col>
      <xdr:colOff>101600</xdr:colOff>
      <xdr:row>82</xdr:row>
      <xdr:rowOff>36649</xdr:rowOff>
    </xdr:to>
    <xdr:sp macro="" textlink="">
      <xdr:nvSpPr>
        <xdr:cNvPr id="311" name="楕円 310"/>
        <xdr:cNvSpPr/>
      </xdr:nvSpPr>
      <xdr:spPr>
        <a:xfrm>
          <a:off x="2857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157299</xdr:rowOff>
    </xdr:from>
    <xdr:to>
      <xdr:col>19</xdr:col>
      <xdr:colOff>177800</xdr:colOff>
      <xdr:row>82</xdr:row>
      <xdr:rowOff>2177</xdr:rowOff>
    </xdr:to>
    <xdr:cxnSp macro="">
      <xdr:nvCxnSpPr>
        <xdr:cNvPr id="312" name="直線コネクタ 311"/>
        <xdr:cNvCxnSpPr/>
      </xdr:nvCxnSpPr>
      <xdr:spPr>
        <a:xfrm>
          <a:off x="2908300" y="140447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166914</xdr:rowOff>
    </xdr:from>
    <xdr:to>
      <xdr:col>10</xdr:col>
      <xdr:colOff>165100</xdr:colOff>
      <xdr:row>81</xdr:row>
      <xdr:rowOff>97064</xdr:rowOff>
    </xdr:to>
    <xdr:sp macro="" textlink="">
      <xdr:nvSpPr>
        <xdr:cNvPr id="313" name="楕円 312"/>
        <xdr:cNvSpPr/>
      </xdr:nvSpPr>
      <xdr:spPr>
        <a:xfrm>
          <a:off x="196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46264</xdr:rowOff>
    </xdr:from>
    <xdr:to>
      <xdr:col>15</xdr:col>
      <xdr:colOff>50800</xdr:colOff>
      <xdr:row>81</xdr:row>
      <xdr:rowOff>157299</xdr:rowOff>
    </xdr:to>
    <xdr:cxnSp macro="">
      <xdr:nvCxnSpPr>
        <xdr:cNvPr id="314" name="直線コネクタ 313"/>
        <xdr:cNvCxnSpPr/>
      </xdr:nvCxnSpPr>
      <xdr:spPr>
        <a:xfrm>
          <a:off x="2019300" y="139337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95069</xdr:rowOff>
    </xdr:from>
    <xdr:to>
      <xdr:col>6</xdr:col>
      <xdr:colOff>38100</xdr:colOff>
      <xdr:row>81</xdr:row>
      <xdr:rowOff>25219</xdr:rowOff>
    </xdr:to>
    <xdr:sp macro="" textlink="">
      <xdr:nvSpPr>
        <xdr:cNvPr id="315" name="楕円 314"/>
        <xdr:cNvSpPr/>
      </xdr:nvSpPr>
      <xdr:spPr>
        <a:xfrm>
          <a:off x="1079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145869</xdr:rowOff>
    </xdr:from>
    <xdr:to>
      <xdr:col>10</xdr:col>
      <xdr:colOff>114300</xdr:colOff>
      <xdr:row>81</xdr:row>
      <xdr:rowOff>46264</xdr:rowOff>
    </xdr:to>
    <xdr:cxnSp macro="">
      <xdr:nvCxnSpPr>
        <xdr:cNvPr id="316" name="直線コネクタ 315"/>
        <xdr:cNvCxnSpPr/>
      </xdr:nvCxnSpPr>
      <xdr:spPr>
        <a:xfrm>
          <a:off x="1130300" y="138618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xdr:cNvSpPr txBox="1"/>
      </xdr:nvSpPr>
      <xdr:spPr>
        <a:xfrm>
          <a:off x="3582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aveValue【福祉施設】&#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aveValue【福祉施設】&#10;有形固定資産減価償却率"/>
        <xdr:cNvSpPr txBox="1"/>
      </xdr:nvSpPr>
      <xdr:spPr>
        <a:xfrm>
          <a:off x="1816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xdr:cNvSpPr txBox="1"/>
      </xdr:nvSpPr>
      <xdr:spPr>
        <a:xfrm>
          <a:off x="927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44104</xdr:rowOff>
    </xdr:from>
    <xdr:ext cx="405111" cy="259045"/>
    <xdr:sp macro="" textlink="">
      <xdr:nvSpPr>
        <xdr:cNvPr id="321" name="n_1mainValue【福祉施設】&#10;有形固定資産減価償却率"/>
        <xdr:cNvSpPr txBox="1"/>
      </xdr:nvSpPr>
      <xdr:spPr>
        <a:xfrm>
          <a:off x="35820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27776</xdr:rowOff>
    </xdr:from>
    <xdr:ext cx="405111" cy="259045"/>
    <xdr:sp macro="" textlink="">
      <xdr:nvSpPr>
        <xdr:cNvPr id="322" name="n_2mainValue【福祉施設】&#10;有形固定資産減価償却率"/>
        <xdr:cNvSpPr txBox="1"/>
      </xdr:nvSpPr>
      <xdr:spPr>
        <a:xfrm>
          <a:off x="27057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88191</xdr:rowOff>
    </xdr:from>
    <xdr:ext cx="405111" cy="259045"/>
    <xdr:sp macro="" textlink="">
      <xdr:nvSpPr>
        <xdr:cNvPr id="323" name="n_3mainValue【福祉施設】&#10;有形固定資産減価償却率"/>
        <xdr:cNvSpPr txBox="1"/>
      </xdr:nvSpPr>
      <xdr:spPr>
        <a:xfrm>
          <a:off x="1816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41746</xdr:rowOff>
    </xdr:from>
    <xdr:ext cx="405111" cy="259045"/>
    <xdr:sp macro="" textlink="">
      <xdr:nvSpPr>
        <xdr:cNvPr id="324" name="n_4mainValue【福祉施設】&#10;有形固定資産減価償却率"/>
        <xdr:cNvSpPr txBox="1"/>
      </xdr:nvSpPr>
      <xdr:spPr>
        <a:xfrm>
          <a:off x="927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xdr:cNvCxnSpPr/>
      </xdr:nvCxnSpPr>
      <xdr:spPr>
        <a:xfrm flipV="1">
          <a:off x="10476865" y="133458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xdr:cNvSpPr txBox="1"/>
      </xdr:nvSpPr>
      <xdr:spPr>
        <a:xfrm>
          <a:off x="10515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xdr:cNvCxnSpPr/>
      </xdr:nvCxnSpPr>
      <xdr:spPr>
        <a:xfrm>
          <a:off x="10388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6" name="楕円 365"/>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7"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8" name="楕円 367"/>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69" name="直線コネクタ 368"/>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70" name="楕円 369"/>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71" name="直線コネクタ 370"/>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2" name="楕円 371"/>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3" name="直線コネクタ 372"/>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4" name="楕円 373"/>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5" name="直線コネクタ 374"/>
        <xdr:cNvCxnSpPr/>
      </xdr:nvCxnSpPr>
      <xdr:spPr>
        <a:xfrm>
          <a:off x="6972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80"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81" name="n_2main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2" name="n_3mainValue【福祉施設】&#10;一人当たり面積"/>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3" name="n_4mainValue【福祉施設】&#10;一人当たり面積"/>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xdr:cNvCxnSpPr/>
      </xdr:nvCxnSpPr>
      <xdr:spPr>
        <a:xfrm flipV="1">
          <a:off x="4634865" y="1709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xdr:cNvSpPr txBox="1"/>
      </xdr:nvSpPr>
      <xdr:spPr>
        <a:xfrm>
          <a:off x="4673600" y="1728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xdr:cNvSpPr/>
      </xdr:nvSpPr>
      <xdr:spPr>
        <a:xfrm>
          <a:off x="45847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xdr:cNvSpPr/>
      </xdr:nvSpPr>
      <xdr:spPr>
        <a:xfrm>
          <a:off x="3746500" y="17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xdr:cNvSpPr/>
      </xdr:nvSpPr>
      <xdr:spPr>
        <a:xfrm>
          <a:off x="285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xdr:cNvSpPr/>
      </xdr:nvSpPr>
      <xdr:spPr>
        <a:xfrm>
          <a:off x="1968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xdr:cNvSpPr/>
      </xdr:nvSpPr>
      <xdr:spPr>
        <a:xfrm>
          <a:off x="10795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125985</xdr:rowOff>
    </xdr:from>
    <xdr:to>
      <xdr:col>24</xdr:col>
      <xdr:colOff>114300</xdr:colOff>
      <xdr:row>104</xdr:row>
      <xdr:rowOff>56135</xdr:rowOff>
    </xdr:to>
    <xdr:sp macro="" textlink="">
      <xdr:nvSpPr>
        <xdr:cNvPr id="422" name="楕円 421"/>
        <xdr:cNvSpPr/>
      </xdr:nvSpPr>
      <xdr:spPr>
        <a:xfrm>
          <a:off x="45847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104412</xdr:rowOff>
    </xdr:from>
    <xdr:ext cx="405111" cy="259045"/>
    <xdr:sp macro="" textlink="">
      <xdr:nvSpPr>
        <xdr:cNvPr id="423" name="【市民会館】&#10;有形固定資産減価償却率該当値テキスト"/>
        <xdr:cNvSpPr txBox="1"/>
      </xdr:nvSpPr>
      <xdr:spPr>
        <a:xfrm>
          <a:off x="4673600"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87122</xdr:rowOff>
    </xdr:from>
    <xdr:to>
      <xdr:col>20</xdr:col>
      <xdr:colOff>38100</xdr:colOff>
      <xdr:row>104</xdr:row>
      <xdr:rowOff>17272</xdr:rowOff>
    </xdr:to>
    <xdr:sp macro="" textlink="">
      <xdr:nvSpPr>
        <xdr:cNvPr id="424" name="楕円 423"/>
        <xdr:cNvSpPr/>
      </xdr:nvSpPr>
      <xdr:spPr>
        <a:xfrm>
          <a:off x="3746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137922</xdr:rowOff>
    </xdr:from>
    <xdr:to>
      <xdr:col>24</xdr:col>
      <xdr:colOff>63500</xdr:colOff>
      <xdr:row>104</xdr:row>
      <xdr:rowOff>5335</xdr:rowOff>
    </xdr:to>
    <xdr:cxnSp macro="">
      <xdr:nvCxnSpPr>
        <xdr:cNvPr id="425" name="直線コネクタ 424"/>
        <xdr:cNvCxnSpPr/>
      </xdr:nvCxnSpPr>
      <xdr:spPr>
        <a:xfrm>
          <a:off x="3797300" y="17797272"/>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39115</xdr:rowOff>
    </xdr:from>
    <xdr:to>
      <xdr:col>15</xdr:col>
      <xdr:colOff>101600</xdr:colOff>
      <xdr:row>103</xdr:row>
      <xdr:rowOff>140715</xdr:rowOff>
    </xdr:to>
    <xdr:sp macro="" textlink="">
      <xdr:nvSpPr>
        <xdr:cNvPr id="426" name="楕円 425"/>
        <xdr:cNvSpPr/>
      </xdr:nvSpPr>
      <xdr:spPr>
        <a:xfrm>
          <a:off x="2857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89915</xdr:rowOff>
    </xdr:from>
    <xdr:to>
      <xdr:col>19</xdr:col>
      <xdr:colOff>177800</xdr:colOff>
      <xdr:row>103</xdr:row>
      <xdr:rowOff>137922</xdr:rowOff>
    </xdr:to>
    <xdr:cxnSp macro="">
      <xdr:nvCxnSpPr>
        <xdr:cNvPr id="427" name="直線コネクタ 426"/>
        <xdr:cNvCxnSpPr/>
      </xdr:nvCxnSpPr>
      <xdr:spPr>
        <a:xfrm>
          <a:off x="2908300" y="1774926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8" name="楕円 427"/>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89915</xdr:rowOff>
    </xdr:to>
    <xdr:cxnSp macro="">
      <xdr:nvCxnSpPr>
        <xdr:cNvPr id="429" name="直線コネクタ 428"/>
        <xdr:cNvCxnSpPr/>
      </xdr:nvCxnSpPr>
      <xdr:spPr>
        <a:xfrm>
          <a:off x="2019300" y="1770126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116839</xdr:rowOff>
    </xdr:from>
    <xdr:to>
      <xdr:col>6</xdr:col>
      <xdr:colOff>38100</xdr:colOff>
      <xdr:row>103</xdr:row>
      <xdr:rowOff>46989</xdr:rowOff>
    </xdr:to>
    <xdr:sp macro="" textlink="">
      <xdr:nvSpPr>
        <xdr:cNvPr id="430" name="楕円 429"/>
        <xdr:cNvSpPr/>
      </xdr:nvSpPr>
      <xdr:spPr>
        <a:xfrm>
          <a:off x="107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167639</xdr:rowOff>
    </xdr:from>
    <xdr:to>
      <xdr:col>10</xdr:col>
      <xdr:colOff>114300</xdr:colOff>
      <xdr:row>103</xdr:row>
      <xdr:rowOff>41911</xdr:rowOff>
    </xdr:to>
    <xdr:cxnSp macro="">
      <xdr:nvCxnSpPr>
        <xdr:cNvPr id="431" name="直線コネクタ 430"/>
        <xdr:cNvCxnSpPr/>
      </xdr:nvCxnSpPr>
      <xdr:spPr>
        <a:xfrm>
          <a:off x="1130300" y="17655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xdr:cNvSpPr txBox="1"/>
      </xdr:nvSpPr>
      <xdr:spPr>
        <a:xfrm>
          <a:off x="35820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xdr:cNvSpPr txBox="1"/>
      </xdr:nvSpPr>
      <xdr:spPr>
        <a:xfrm>
          <a:off x="2705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4" name="n_3aveValue【市民会館】&#10;有形固定資産減価償却率"/>
        <xdr:cNvSpPr txBox="1"/>
      </xdr:nvSpPr>
      <xdr:spPr>
        <a:xfrm>
          <a:off x="1816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5" name="n_4aveValue【市民会館】&#10;有形固定資産減価償却率"/>
        <xdr:cNvSpPr txBox="1"/>
      </xdr:nvSpPr>
      <xdr:spPr>
        <a:xfrm>
          <a:off x="9277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8399</xdr:rowOff>
    </xdr:from>
    <xdr:ext cx="405111" cy="259045"/>
    <xdr:sp macro="" textlink="">
      <xdr:nvSpPr>
        <xdr:cNvPr id="436" name="n_1mainValue【市民会館】&#10;有形固定資産減価償却率"/>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131842</xdr:rowOff>
    </xdr:from>
    <xdr:ext cx="405111" cy="259045"/>
    <xdr:sp macro="" textlink="">
      <xdr:nvSpPr>
        <xdr:cNvPr id="437" name="n_2mainValue【市民会館】&#10;有形固定資産減価償却率"/>
        <xdr:cNvSpPr txBox="1"/>
      </xdr:nvSpPr>
      <xdr:spPr>
        <a:xfrm>
          <a:off x="2705744" y="177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83838</xdr:rowOff>
    </xdr:from>
    <xdr:ext cx="405111" cy="259045"/>
    <xdr:sp macro="" textlink="">
      <xdr:nvSpPr>
        <xdr:cNvPr id="438" name="n_3mainValue【市民会館】&#10;有形固定資産減価償却率"/>
        <xdr:cNvSpPr txBox="1"/>
      </xdr:nvSpPr>
      <xdr:spPr>
        <a:xfrm>
          <a:off x="1816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38116</xdr:rowOff>
    </xdr:from>
    <xdr:ext cx="405111" cy="259045"/>
    <xdr:sp macro="" textlink="">
      <xdr:nvSpPr>
        <xdr:cNvPr id="439" name="n_4mainValue【市民会館】&#10;有形固定資産減価償却率"/>
        <xdr:cNvSpPr txBox="1"/>
      </xdr:nvSpPr>
      <xdr:spPr>
        <a:xfrm>
          <a:off x="927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xdr:cNvCxnSpPr/>
      </xdr:nvCxnSpPr>
      <xdr:spPr>
        <a:xfrm flipV="1">
          <a:off x="10476865" y="17198339"/>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75" name="楕円 474"/>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76" name="【市民会館】&#10;一人当たり面積該当値テキスト"/>
        <xdr:cNvSpPr txBox="1"/>
      </xdr:nvSpPr>
      <xdr:spPr>
        <a:xfrm>
          <a:off x="10515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77" name="楕円 476"/>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78" name="直線コネクタ 477"/>
        <xdr:cNvCxnSpPr/>
      </xdr:nvCxnSpPr>
      <xdr:spPr>
        <a:xfrm>
          <a:off x="9639300" y="1828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79" name="楕円 478"/>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80" name="直線コネクタ 479"/>
        <xdr:cNvCxnSpPr/>
      </xdr:nvCxnSpPr>
      <xdr:spPr>
        <a:xfrm>
          <a:off x="8750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481" name="楕円 480"/>
        <xdr:cNvSpPr/>
      </xdr:nvSpPr>
      <xdr:spPr>
        <a:xfrm>
          <a:off x="781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116205</xdr:rowOff>
    </xdr:to>
    <xdr:cxnSp macro="">
      <xdr:nvCxnSpPr>
        <xdr:cNvPr id="482" name="直線コネクタ 481"/>
        <xdr:cNvCxnSpPr/>
      </xdr:nvCxnSpPr>
      <xdr:spPr>
        <a:xfrm>
          <a:off x="7861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65405</xdr:rowOff>
    </xdr:from>
    <xdr:to>
      <xdr:col>36</xdr:col>
      <xdr:colOff>165100</xdr:colOff>
      <xdr:row>106</xdr:row>
      <xdr:rowOff>167005</xdr:rowOff>
    </xdr:to>
    <xdr:sp macro="" textlink="">
      <xdr:nvSpPr>
        <xdr:cNvPr id="483" name="楕円 482"/>
        <xdr:cNvSpPr/>
      </xdr:nvSpPr>
      <xdr:spPr>
        <a:xfrm>
          <a:off x="692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116205</xdr:rowOff>
    </xdr:from>
    <xdr:to>
      <xdr:col>41</xdr:col>
      <xdr:colOff>50800</xdr:colOff>
      <xdr:row>106</xdr:row>
      <xdr:rowOff>116205</xdr:rowOff>
    </xdr:to>
    <xdr:cxnSp macro="">
      <xdr:nvCxnSpPr>
        <xdr:cNvPr id="484" name="直線コネクタ 483"/>
        <xdr:cNvCxnSpPr/>
      </xdr:nvCxnSpPr>
      <xdr:spPr>
        <a:xfrm>
          <a:off x="6972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8"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macro="" textlink="">
      <xdr:nvSpPr>
        <xdr:cNvPr id="489" name="n_1mainValue【市民会館】&#10;一人当たり面積"/>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90" name="n_2mainValue【市民会館】&#10;一人当たり面積"/>
        <xdr:cNvSpPr txBox="1"/>
      </xdr:nvSpPr>
      <xdr:spPr>
        <a:xfrm>
          <a:off x="8515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158132</xdr:rowOff>
    </xdr:from>
    <xdr:ext cx="469744" cy="259045"/>
    <xdr:sp macro="" textlink="">
      <xdr:nvSpPr>
        <xdr:cNvPr id="491" name="n_3mainValue【市民会館】&#10;一人当たり面積"/>
        <xdr:cNvSpPr txBox="1"/>
      </xdr:nvSpPr>
      <xdr:spPr>
        <a:xfrm>
          <a:off x="7626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158132</xdr:rowOff>
    </xdr:from>
    <xdr:ext cx="469744" cy="259045"/>
    <xdr:sp macro="" textlink="">
      <xdr:nvSpPr>
        <xdr:cNvPr id="492" name="n_4mainValue【市民会館】&#10;一人当たり面積"/>
        <xdr:cNvSpPr txBox="1"/>
      </xdr:nvSpPr>
      <xdr:spPr>
        <a:xfrm>
          <a:off x="6737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xdr:cNvCxnSpPr/>
      </xdr:nvCxnSpPr>
      <xdr:spPr>
        <a:xfrm flipV="1">
          <a:off x="16318864" y="59207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xdr:cNvSpPr txBox="1"/>
      </xdr:nvSpPr>
      <xdr:spPr>
        <a:xfrm>
          <a:off x="16357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522" name="【一般廃棄物処理施設】&#10;有形固定資産減価償却率平均値テキスト"/>
        <xdr:cNvSpPr txBox="1"/>
      </xdr:nvSpPr>
      <xdr:spPr>
        <a:xfrm>
          <a:off x="16357600" y="669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xdr:cNvSpPr/>
      </xdr:nvSpPr>
      <xdr:spPr>
        <a:xfrm>
          <a:off x="16268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xdr:cNvSpPr/>
      </xdr:nvSpPr>
      <xdr:spPr>
        <a:xfrm>
          <a:off x="1543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33" name="楕円 532"/>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166387</xdr:rowOff>
    </xdr:from>
    <xdr:ext cx="405111" cy="259045"/>
    <xdr:sp macro="" textlink="">
      <xdr:nvSpPr>
        <xdr:cNvPr id="534" name="【一般廃棄物処理施設】&#10;有形固定資産減価償却率該当値テキスト"/>
        <xdr:cNvSpPr txBox="1"/>
      </xdr:nvSpPr>
      <xdr:spPr>
        <a:xfrm>
          <a:off x="163576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535" name="楕円 534"/>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38</xdr:row>
      <xdr:rowOff>22860</xdr:rowOff>
    </xdr:to>
    <xdr:cxnSp macro="">
      <xdr:nvCxnSpPr>
        <xdr:cNvPr id="536" name="直線コネクタ 535"/>
        <xdr:cNvCxnSpPr/>
      </xdr:nvCxnSpPr>
      <xdr:spPr>
        <a:xfrm>
          <a:off x="15481300" y="6446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537" name="楕円 536"/>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102870</xdr:rowOff>
    </xdr:to>
    <xdr:cxnSp macro="">
      <xdr:nvCxnSpPr>
        <xdr:cNvPr id="538" name="直線コネクタ 537"/>
        <xdr:cNvCxnSpPr/>
      </xdr:nvCxnSpPr>
      <xdr:spPr>
        <a:xfrm>
          <a:off x="14592300" y="6393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39" name="楕円 538"/>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49530</xdr:rowOff>
    </xdr:to>
    <xdr:cxnSp macro="">
      <xdr:nvCxnSpPr>
        <xdr:cNvPr id="540" name="直線コネクタ 539"/>
        <xdr:cNvCxnSpPr/>
      </xdr:nvCxnSpPr>
      <xdr:spPr>
        <a:xfrm>
          <a:off x="13703300" y="63055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166370</xdr:rowOff>
    </xdr:from>
    <xdr:to>
      <xdr:col>67</xdr:col>
      <xdr:colOff>101600</xdr:colOff>
      <xdr:row>36</xdr:row>
      <xdr:rowOff>96520</xdr:rowOff>
    </xdr:to>
    <xdr:sp macro="" textlink="">
      <xdr:nvSpPr>
        <xdr:cNvPr id="541" name="楕円 540"/>
        <xdr:cNvSpPr/>
      </xdr:nvSpPr>
      <xdr:spPr>
        <a:xfrm>
          <a:off x="1276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45720</xdr:rowOff>
    </xdr:from>
    <xdr:to>
      <xdr:col>71</xdr:col>
      <xdr:colOff>177800</xdr:colOff>
      <xdr:row>36</xdr:row>
      <xdr:rowOff>133350</xdr:rowOff>
    </xdr:to>
    <xdr:cxnSp macro="">
      <xdr:nvCxnSpPr>
        <xdr:cNvPr id="542" name="直線コネクタ 541"/>
        <xdr:cNvCxnSpPr/>
      </xdr:nvCxnSpPr>
      <xdr:spPr>
        <a:xfrm>
          <a:off x="12814300" y="62179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99077</xdr:rowOff>
    </xdr:from>
    <xdr:ext cx="405111" cy="259045"/>
    <xdr:sp macro="" textlink="">
      <xdr:nvSpPr>
        <xdr:cNvPr id="543" name="n_1aveValue【一般廃棄物処理施設】&#10;有形固定資産減価償却率"/>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44" name="n_2aveValue【一般廃棄物処理施設】&#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45" name="n_3aveValue【一般廃棄物処理施設】&#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46" name="n_4aveValue【一般廃棄物処理施設】&#10;有形固定資産減価償却率"/>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170197</xdr:rowOff>
    </xdr:from>
    <xdr:ext cx="405111" cy="259045"/>
    <xdr:sp macro="" textlink="">
      <xdr:nvSpPr>
        <xdr:cNvPr id="547" name="n_1mainValue【一般廃棄物処理施設】&#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548" name="n_2mainValue【一般廃棄物処理施設】&#10;有形固定資産減価償却率"/>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49" name="n_3mainValue【一般廃棄物処理施設】&#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113047</xdr:rowOff>
    </xdr:from>
    <xdr:ext cx="405111" cy="259045"/>
    <xdr:sp macro="" textlink="">
      <xdr:nvSpPr>
        <xdr:cNvPr id="550" name="n_4mainValue【一般廃棄物処理施設】&#10;有形固定資産減価償却率"/>
        <xdr:cNvSpPr txBox="1"/>
      </xdr:nvSpPr>
      <xdr:spPr>
        <a:xfrm>
          <a:off x="12611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xdr:cNvCxnSpPr/>
      </xdr:nvCxnSpPr>
      <xdr:spPr>
        <a:xfrm flipV="1">
          <a:off x="22160864" y="5802039"/>
          <a:ext cx="0" cy="14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xdr:cNvSpPr txBox="1"/>
      </xdr:nvSpPr>
      <xdr:spPr>
        <a:xfrm>
          <a:off x="22199600" y="72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xdr:cNvCxnSpPr/>
      </xdr:nvCxnSpPr>
      <xdr:spPr>
        <a:xfrm>
          <a:off x="22072600" y="722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xdr:cNvSpPr txBox="1"/>
      </xdr:nvSpPr>
      <xdr:spPr>
        <a:xfrm>
          <a:off x="22199600" y="55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xdr:cNvCxnSpPr/>
      </xdr:nvCxnSpPr>
      <xdr:spPr>
        <a:xfrm>
          <a:off x="22072600" y="580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80" name="【一般廃棄物処理施設】&#10;一人当たり有形固定資産（償却資産）額平均値テキスト"/>
        <xdr:cNvSpPr txBox="1"/>
      </xdr:nvSpPr>
      <xdr:spPr>
        <a:xfrm>
          <a:off x="22199600" y="630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xdr:cNvSpPr/>
      </xdr:nvSpPr>
      <xdr:spPr>
        <a:xfrm>
          <a:off x="22110700" y="6449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xdr:cNvSpPr/>
      </xdr:nvSpPr>
      <xdr:spPr>
        <a:xfrm>
          <a:off x="21272500" y="64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xdr:cNvSpPr/>
      </xdr:nvSpPr>
      <xdr:spPr>
        <a:xfrm>
          <a:off x="20383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xdr:cNvSpPr/>
      </xdr:nvSpPr>
      <xdr:spPr>
        <a:xfrm>
          <a:off x="19494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xdr:cNvSpPr/>
      </xdr:nvSpPr>
      <xdr:spPr>
        <a:xfrm>
          <a:off x="18605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126822</xdr:rowOff>
    </xdr:from>
    <xdr:to>
      <xdr:col>116</xdr:col>
      <xdr:colOff>114300</xdr:colOff>
      <xdr:row>42</xdr:row>
      <xdr:rowOff>56972</xdr:rowOff>
    </xdr:to>
    <xdr:sp macro="" textlink="">
      <xdr:nvSpPr>
        <xdr:cNvPr id="591" name="楕円 590"/>
        <xdr:cNvSpPr/>
      </xdr:nvSpPr>
      <xdr:spPr>
        <a:xfrm>
          <a:off x="22110700" y="71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41749</xdr:rowOff>
    </xdr:from>
    <xdr:ext cx="534377" cy="259045"/>
    <xdr:sp macro="" textlink="">
      <xdr:nvSpPr>
        <xdr:cNvPr id="592" name="【一般廃棄物処理施設】&#10;一人当たり有形固定資産（償却資産）額該当値テキスト"/>
        <xdr:cNvSpPr txBox="1"/>
      </xdr:nvSpPr>
      <xdr:spPr>
        <a:xfrm>
          <a:off x="22199600" y="707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126974</xdr:rowOff>
    </xdr:from>
    <xdr:to>
      <xdr:col>112</xdr:col>
      <xdr:colOff>38100</xdr:colOff>
      <xdr:row>42</xdr:row>
      <xdr:rowOff>57124</xdr:rowOff>
    </xdr:to>
    <xdr:sp macro="" textlink="">
      <xdr:nvSpPr>
        <xdr:cNvPr id="593" name="楕円 592"/>
        <xdr:cNvSpPr/>
      </xdr:nvSpPr>
      <xdr:spPr>
        <a:xfrm>
          <a:off x="21272500" y="71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6172</xdr:rowOff>
    </xdr:from>
    <xdr:to>
      <xdr:col>116</xdr:col>
      <xdr:colOff>63500</xdr:colOff>
      <xdr:row>42</xdr:row>
      <xdr:rowOff>6324</xdr:rowOff>
    </xdr:to>
    <xdr:cxnSp macro="">
      <xdr:nvCxnSpPr>
        <xdr:cNvPr id="594" name="直線コネクタ 593"/>
        <xdr:cNvCxnSpPr/>
      </xdr:nvCxnSpPr>
      <xdr:spPr>
        <a:xfrm flipV="1">
          <a:off x="21323300" y="720707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132880</xdr:rowOff>
    </xdr:from>
    <xdr:to>
      <xdr:col>107</xdr:col>
      <xdr:colOff>101600</xdr:colOff>
      <xdr:row>42</xdr:row>
      <xdr:rowOff>63030</xdr:rowOff>
    </xdr:to>
    <xdr:sp macro="" textlink="">
      <xdr:nvSpPr>
        <xdr:cNvPr id="595" name="楕円 594"/>
        <xdr:cNvSpPr/>
      </xdr:nvSpPr>
      <xdr:spPr>
        <a:xfrm>
          <a:off x="20383500" y="71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6324</xdr:rowOff>
    </xdr:from>
    <xdr:to>
      <xdr:col>111</xdr:col>
      <xdr:colOff>177800</xdr:colOff>
      <xdr:row>42</xdr:row>
      <xdr:rowOff>12230</xdr:rowOff>
    </xdr:to>
    <xdr:cxnSp macro="">
      <xdr:nvCxnSpPr>
        <xdr:cNvPr id="596" name="直線コネクタ 595"/>
        <xdr:cNvCxnSpPr/>
      </xdr:nvCxnSpPr>
      <xdr:spPr>
        <a:xfrm flipV="1">
          <a:off x="20434300" y="720722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132576</xdr:rowOff>
    </xdr:from>
    <xdr:to>
      <xdr:col>102</xdr:col>
      <xdr:colOff>165100</xdr:colOff>
      <xdr:row>42</xdr:row>
      <xdr:rowOff>62726</xdr:rowOff>
    </xdr:to>
    <xdr:sp macro="" textlink="">
      <xdr:nvSpPr>
        <xdr:cNvPr id="597" name="楕円 596"/>
        <xdr:cNvSpPr/>
      </xdr:nvSpPr>
      <xdr:spPr>
        <a:xfrm>
          <a:off x="19494500" y="71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11926</xdr:rowOff>
    </xdr:from>
    <xdr:to>
      <xdr:col>107</xdr:col>
      <xdr:colOff>50800</xdr:colOff>
      <xdr:row>42</xdr:row>
      <xdr:rowOff>12230</xdr:rowOff>
    </xdr:to>
    <xdr:cxnSp macro="">
      <xdr:nvCxnSpPr>
        <xdr:cNvPr id="598" name="直線コネクタ 597"/>
        <xdr:cNvCxnSpPr/>
      </xdr:nvCxnSpPr>
      <xdr:spPr>
        <a:xfrm>
          <a:off x="19545300" y="721282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131985</xdr:rowOff>
    </xdr:from>
    <xdr:to>
      <xdr:col>98</xdr:col>
      <xdr:colOff>38100</xdr:colOff>
      <xdr:row>42</xdr:row>
      <xdr:rowOff>62135</xdr:rowOff>
    </xdr:to>
    <xdr:sp macro="" textlink="">
      <xdr:nvSpPr>
        <xdr:cNvPr id="599" name="楕円 598"/>
        <xdr:cNvSpPr/>
      </xdr:nvSpPr>
      <xdr:spPr>
        <a:xfrm>
          <a:off x="18605500" y="71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11335</xdr:rowOff>
    </xdr:from>
    <xdr:to>
      <xdr:col>102</xdr:col>
      <xdr:colOff>114300</xdr:colOff>
      <xdr:row>42</xdr:row>
      <xdr:rowOff>11926</xdr:rowOff>
    </xdr:to>
    <xdr:cxnSp macro="">
      <xdr:nvCxnSpPr>
        <xdr:cNvPr id="600" name="直線コネクタ 599"/>
        <xdr:cNvCxnSpPr/>
      </xdr:nvCxnSpPr>
      <xdr:spPr>
        <a:xfrm>
          <a:off x="18656300" y="7212235"/>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26808</xdr:rowOff>
    </xdr:from>
    <xdr:ext cx="534377" cy="259045"/>
    <xdr:sp macro="" textlink="">
      <xdr:nvSpPr>
        <xdr:cNvPr id="601" name="n_1aveValue【一般廃棄物処理施設】&#10;一人当たり有形固定資産（償却資産）額"/>
        <xdr:cNvSpPr txBox="1"/>
      </xdr:nvSpPr>
      <xdr:spPr>
        <a:xfrm>
          <a:off x="21043411" y="61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32828</xdr:rowOff>
    </xdr:from>
    <xdr:ext cx="534377" cy="259045"/>
    <xdr:sp macro="" textlink="">
      <xdr:nvSpPr>
        <xdr:cNvPr id="602" name="n_2aveValue【一般廃棄物処理施設】&#10;一人当たり有形固定資産（償却資産）額"/>
        <xdr:cNvSpPr txBox="1"/>
      </xdr:nvSpPr>
      <xdr:spPr>
        <a:xfrm>
          <a:off x="20167111" y="62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603" name="n_3aveValue【一般廃棄物処理施設】&#10;一人当たり有形固定資産（償却資産）額"/>
        <xdr:cNvSpPr txBox="1"/>
      </xdr:nvSpPr>
      <xdr:spPr>
        <a:xfrm>
          <a:off x="19278111" y="6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4" name="n_4aveValue【一般廃棄物処理施設】&#10;一人当たり有形固定資産（償却資産）額"/>
        <xdr:cNvSpPr txBox="1"/>
      </xdr:nvSpPr>
      <xdr:spPr>
        <a:xfrm>
          <a:off x="18389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48251</xdr:rowOff>
    </xdr:from>
    <xdr:ext cx="534377" cy="259045"/>
    <xdr:sp macro="" textlink="">
      <xdr:nvSpPr>
        <xdr:cNvPr id="605" name="n_1mainValue【一般廃棄物処理施設】&#10;一人当たり有形固定資産（償却資産）額"/>
        <xdr:cNvSpPr txBox="1"/>
      </xdr:nvSpPr>
      <xdr:spPr>
        <a:xfrm>
          <a:off x="21043411" y="724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54157</xdr:rowOff>
    </xdr:from>
    <xdr:ext cx="534377" cy="259045"/>
    <xdr:sp macro="" textlink="">
      <xdr:nvSpPr>
        <xdr:cNvPr id="606" name="n_2mainValue【一般廃棄物処理施設】&#10;一人当たり有形固定資産（償却資産）額"/>
        <xdr:cNvSpPr txBox="1"/>
      </xdr:nvSpPr>
      <xdr:spPr>
        <a:xfrm>
          <a:off x="20167111" y="72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53853</xdr:rowOff>
    </xdr:from>
    <xdr:ext cx="534377" cy="259045"/>
    <xdr:sp macro="" textlink="">
      <xdr:nvSpPr>
        <xdr:cNvPr id="607" name="n_3mainValue【一般廃棄物処理施設】&#10;一人当たり有形固定資産（償却資産）額"/>
        <xdr:cNvSpPr txBox="1"/>
      </xdr:nvSpPr>
      <xdr:spPr>
        <a:xfrm>
          <a:off x="19278111" y="72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53262</xdr:rowOff>
    </xdr:from>
    <xdr:ext cx="534377" cy="259045"/>
    <xdr:sp macro="" textlink="">
      <xdr:nvSpPr>
        <xdr:cNvPr id="608" name="n_4mainValue【一般廃棄物処理施設】&#10;一人当たり有形固定資産（償却資産）額"/>
        <xdr:cNvSpPr txBox="1"/>
      </xdr:nvSpPr>
      <xdr:spPr>
        <a:xfrm>
          <a:off x="18389111" y="72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xdr:cNvCxnSpPr/>
      </xdr:nvCxnSpPr>
      <xdr:spPr>
        <a:xfrm flipV="1">
          <a:off x="16318864" y="9464040"/>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0" name="【保健センター・保健所】&#10;有形固定資産減価償却率平均値テキスト"/>
        <xdr:cNvSpPr txBox="1"/>
      </xdr:nvSpPr>
      <xdr:spPr>
        <a:xfrm>
          <a:off x="16357600" y="985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xdr:cNvSpPr/>
      </xdr:nvSpPr>
      <xdr:spPr>
        <a:xfrm>
          <a:off x="16268700" y="1000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xdr:cNvSpPr/>
      </xdr:nvSpPr>
      <xdr:spPr>
        <a:xfrm>
          <a:off x="15430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xdr:cNvSpPr/>
      </xdr:nvSpPr>
      <xdr:spPr>
        <a:xfrm>
          <a:off x="14541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xdr:cNvSpPr/>
      </xdr:nvSpPr>
      <xdr:spPr>
        <a:xfrm>
          <a:off x="13652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651" name="楕円 650"/>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652" name="【保健センター・保健所】&#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653" name="楕円 652"/>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61</xdr:row>
      <xdr:rowOff>27759</xdr:rowOff>
    </xdr:to>
    <xdr:cxnSp macro="">
      <xdr:nvCxnSpPr>
        <xdr:cNvPr id="654" name="直線コネクタ 653"/>
        <xdr:cNvCxnSpPr/>
      </xdr:nvCxnSpPr>
      <xdr:spPr>
        <a:xfrm>
          <a:off x="15481300" y="1041436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135346</xdr:rowOff>
    </xdr:from>
    <xdr:to>
      <xdr:col>76</xdr:col>
      <xdr:colOff>165100</xdr:colOff>
      <xdr:row>59</xdr:row>
      <xdr:rowOff>65496</xdr:rowOff>
    </xdr:to>
    <xdr:sp macro="" textlink="">
      <xdr:nvSpPr>
        <xdr:cNvPr id="655" name="楕円 654"/>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60</xdr:row>
      <xdr:rowOff>127363</xdr:rowOff>
    </xdr:to>
    <xdr:cxnSp macro="">
      <xdr:nvCxnSpPr>
        <xdr:cNvPr id="656" name="直線コネクタ 655"/>
        <xdr:cNvCxnSpPr/>
      </xdr:nvCxnSpPr>
      <xdr:spPr>
        <a:xfrm>
          <a:off x="14592300" y="1013024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657" name="楕円 656"/>
        <xdr:cNvSpPr/>
      </xdr:nvSpPr>
      <xdr:spPr>
        <a:xfrm>
          <a:off x="1365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62</xdr:row>
      <xdr:rowOff>146957</xdr:rowOff>
    </xdr:to>
    <xdr:cxnSp macro="">
      <xdr:nvCxnSpPr>
        <xdr:cNvPr id="658" name="直線コネクタ 657"/>
        <xdr:cNvCxnSpPr/>
      </xdr:nvCxnSpPr>
      <xdr:spPr>
        <a:xfrm flipV="1">
          <a:off x="13703300" y="10130246"/>
          <a:ext cx="889000" cy="6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659" name="楕円 658"/>
        <xdr:cNvSpPr/>
      </xdr:nvSpPr>
      <xdr:spPr>
        <a:xfrm>
          <a:off x="1276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81643</xdr:rowOff>
    </xdr:from>
    <xdr:to>
      <xdr:col>71</xdr:col>
      <xdr:colOff>177800</xdr:colOff>
      <xdr:row>62</xdr:row>
      <xdr:rowOff>146957</xdr:rowOff>
    </xdr:to>
    <xdr:cxnSp macro="">
      <xdr:nvCxnSpPr>
        <xdr:cNvPr id="660" name="直線コネクタ 659"/>
        <xdr:cNvCxnSpPr/>
      </xdr:nvCxnSpPr>
      <xdr:spPr>
        <a:xfrm>
          <a:off x="12814300" y="1071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1" name="n_1aveValue【保健センター・保健所】&#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2" name="n_2aveValue【保健センター・保健所】&#10;有形固定資産減価償却率"/>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3" name="n_3aveValue【保健センター・保健所】&#10;有形固定資産減価償却率"/>
        <xdr:cNvSpPr txBox="1"/>
      </xdr:nvSpPr>
      <xdr:spPr>
        <a:xfrm>
          <a:off x="13500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64"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665" name="n_1mainValue【保健センター・保健所】&#10;有形固定資産減価償却率"/>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56623</xdr:rowOff>
    </xdr:from>
    <xdr:ext cx="405111" cy="259045"/>
    <xdr:sp macro="" textlink="">
      <xdr:nvSpPr>
        <xdr:cNvPr id="666" name="n_2mainValue【保健センター・保健所】&#10;有形固定資産減価償却率"/>
        <xdr:cNvSpPr txBox="1"/>
      </xdr:nvSpPr>
      <xdr:spPr>
        <a:xfrm>
          <a:off x="14389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667" name="n_3mainValue【保健センター・保健所】&#10;有形固定資産減価償却率"/>
        <xdr:cNvSpPr txBox="1"/>
      </xdr:nvSpPr>
      <xdr:spPr>
        <a:xfrm>
          <a:off x="13500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668" name="n_4mainValue【保健センター・保健所】&#10;有形固定資産減価償却率"/>
        <xdr:cNvSpPr txBox="1"/>
      </xdr:nvSpPr>
      <xdr:spPr>
        <a:xfrm>
          <a:off x="12611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7"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8" name="楕円 707"/>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09"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0" name="楕円 709"/>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1" name="直線コネクタ 710"/>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2" name="楕円 711"/>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3" name="直線コネクタ 712"/>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4" name="楕円 713"/>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5" name="直線コネクタ 714"/>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6" name="楕円 715"/>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7" name="直線コネクタ 716"/>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8"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9"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0"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1" name="n_4ave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2"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3"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4"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5"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8" name="テキスト ボックス 7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137161</xdr:rowOff>
    </xdr:from>
    <xdr:to>
      <xdr:col>85</xdr:col>
      <xdr:colOff>126364</xdr:colOff>
      <xdr:row>86</xdr:row>
      <xdr:rowOff>160020</xdr:rowOff>
    </xdr:to>
    <xdr:cxnSp macro="">
      <xdr:nvCxnSpPr>
        <xdr:cNvPr id="750" name="直線コネクタ 749"/>
        <xdr:cNvCxnSpPr/>
      </xdr:nvCxnSpPr>
      <xdr:spPr>
        <a:xfrm flipV="1">
          <a:off x="16318864" y="1368171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163847</xdr:rowOff>
    </xdr:from>
    <xdr:ext cx="405111" cy="259045"/>
    <xdr:sp macro="" textlink="">
      <xdr:nvSpPr>
        <xdr:cNvPr id="751" name="【消防施設】&#10;有形固定資産減価償却率最小値テキスト"/>
        <xdr:cNvSpPr txBox="1"/>
      </xdr:nvSpPr>
      <xdr:spPr>
        <a:xfrm>
          <a:off x="163576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160020</xdr:rowOff>
    </xdr:from>
    <xdr:to>
      <xdr:col>86</xdr:col>
      <xdr:colOff>25400</xdr:colOff>
      <xdr:row>86</xdr:row>
      <xdr:rowOff>160020</xdr:rowOff>
    </xdr:to>
    <xdr:cxnSp macro="">
      <xdr:nvCxnSpPr>
        <xdr:cNvPr id="752" name="直線コネクタ 751"/>
        <xdr:cNvCxnSpPr/>
      </xdr:nvCxnSpPr>
      <xdr:spPr>
        <a:xfrm>
          <a:off x="16230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83838</xdr:rowOff>
    </xdr:from>
    <xdr:ext cx="405111" cy="259045"/>
    <xdr:sp macro="" textlink="">
      <xdr:nvSpPr>
        <xdr:cNvPr id="753" name="【消防施設】&#10;有形固定資産減価償却率最大値テキスト"/>
        <xdr:cNvSpPr txBox="1"/>
      </xdr:nvSpPr>
      <xdr:spPr>
        <a:xfrm>
          <a:off x="16357600" y="1345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137161</xdr:rowOff>
    </xdr:from>
    <xdr:to>
      <xdr:col>86</xdr:col>
      <xdr:colOff>25400</xdr:colOff>
      <xdr:row>79</xdr:row>
      <xdr:rowOff>137161</xdr:rowOff>
    </xdr:to>
    <xdr:cxnSp macro="">
      <xdr:nvCxnSpPr>
        <xdr:cNvPr id="754" name="直線コネクタ 753"/>
        <xdr:cNvCxnSpPr/>
      </xdr:nvCxnSpPr>
      <xdr:spPr>
        <a:xfrm>
          <a:off x="16230600" y="1368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755" name="【消防施設】&#10;有形固定資産減価償却率平均値テキスト"/>
        <xdr:cNvSpPr txBox="1"/>
      </xdr:nvSpPr>
      <xdr:spPr>
        <a:xfrm>
          <a:off x="16357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56" name="フローチャート: 判断 755"/>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757" name="フローチャート: 判断 756"/>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58" name="フローチャート: 判断 757"/>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132080</xdr:rowOff>
    </xdr:from>
    <xdr:to>
      <xdr:col>72</xdr:col>
      <xdr:colOff>38100</xdr:colOff>
      <xdr:row>83</xdr:row>
      <xdr:rowOff>62230</xdr:rowOff>
    </xdr:to>
    <xdr:sp macro="" textlink="">
      <xdr:nvSpPr>
        <xdr:cNvPr id="759" name="フローチャート: 判断 758"/>
        <xdr:cNvSpPr/>
      </xdr:nvSpPr>
      <xdr:spPr>
        <a:xfrm>
          <a:off x="13652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60" name="フローチャート: 判断 759"/>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766" name="楕円 765"/>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767" name="【消防施設】&#10;有形固定資産減価償却率該当値テキスト"/>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68" name="楕円 767"/>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106680</xdr:rowOff>
    </xdr:to>
    <xdr:cxnSp macro="">
      <xdr:nvCxnSpPr>
        <xdr:cNvPr id="769" name="直線コネクタ 768"/>
        <xdr:cNvCxnSpPr/>
      </xdr:nvCxnSpPr>
      <xdr:spPr>
        <a:xfrm>
          <a:off x="15481300" y="13845539"/>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128270</xdr:rowOff>
    </xdr:from>
    <xdr:to>
      <xdr:col>76</xdr:col>
      <xdr:colOff>165100</xdr:colOff>
      <xdr:row>80</xdr:row>
      <xdr:rowOff>58420</xdr:rowOff>
    </xdr:to>
    <xdr:sp macro="" textlink="">
      <xdr:nvSpPr>
        <xdr:cNvPr id="770" name="楕円 769"/>
        <xdr:cNvSpPr/>
      </xdr:nvSpPr>
      <xdr:spPr>
        <a:xfrm>
          <a:off x="14541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7620</xdr:rowOff>
    </xdr:from>
    <xdr:to>
      <xdr:col>81</xdr:col>
      <xdr:colOff>50800</xdr:colOff>
      <xdr:row>80</xdr:row>
      <xdr:rowOff>129539</xdr:rowOff>
    </xdr:to>
    <xdr:cxnSp macro="">
      <xdr:nvCxnSpPr>
        <xdr:cNvPr id="771" name="直線コネクタ 770"/>
        <xdr:cNvCxnSpPr/>
      </xdr:nvCxnSpPr>
      <xdr:spPr>
        <a:xfrm>
          <a:off x="14592300" y="13723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772" name="楕円 771"/>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80</xdr:row>
      <xdr:rowOff>7620</xdr:rowOff>
    </xdr:to>
    <xdr:cxnSp macro="">
      <xdr:nvCxnSpPr>
        <xdr:cNvPr id="773" name="直線コネクタ 772"/>
        <xdr:cNvCxnSpPr/>
      </xdr:nvCxnSpPr>
      <xdr:spPr>
        <a:xfrm>
          <a:off x="13703300" y="135407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113030</xdr:rowOff>
    </xdr:from>
    <xdr:to>
      <xdr:col>67</xdr:col>
      <xdr:colOff>101600</xdr:colOff>
      <xdr:row>78</xdr:row>
      <xdr:rowOff>43180</xdr:rowOff>
    </xdr:to>
    <xdr:sp macro="" textlink="">
      <xdr:nvSpPr>
        <xdr:cNvPr id="774" name="楕円 773"/>
        <xdr:cNvSpPr/>
      </xdr:nvSpPr>
      <xdr:spPr>
        <a:xfrm>
          <a:off x="12763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163830</xdr:rowOff>
    </xdr:from>
    <xdr:to>
      <xdr:col>71</xdr:col>
      <xdr:colOff>177800</xdr:colOff>
      <xdr:row>78</xdr:row>
      <xdr:rowOff>167639</xdr:rowOff>
    </xdr:to>
    <xdr:cxnSp macro="">
      <xdr:nvCxnSpPr>
        <xdr:cNvPr id="775" name="直線コネクタ 774"/>
        <xdr:cNvCxnSpPr/>
      </xdr:nvCxnSpPr>
      <xdr:spPr>
        <a:xfrm>
          <a:off x="12814300" y="133654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776" name="n_1aveValue【消防施設】&#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77"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53357</xdr:rowOff>
    </xdr:from>
    <xdr:ext cx="405111" cy="259045"/>
    <xdr:sp macro="" textlink="">
      <xdr:nvSpPr>
        <xdr:cNvPr id="778" name="n_3aveValue【消防施設】&#10;有形固定資産減価償却率"/>
        <xdr:cNvSpPr txBox="1"/>
      </xdr:nvSpPr>
      <xdr:spPr>
        <a:xfrm>
          <a:off x="13500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79" name="n_4aveValue【消防施設】&#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80" name="n_1mainValue【消防施設】&#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74947</xdr:rowOff>
    </xdr:from>
    <xdr:ext cx="405111" cy="259045"/>
    <xdr:sp macro="" textlink="">
      <xdr:nvSpPr>
        <xdr:cNvPr id="781" name="n_2mainValue【消防施設】&#10;有形固定資産減価償却率"/>
        <xdr:cNvSpPr txBox="1"/>
      </xdr:nvSpPr>
      <xdr:spPr>
        <a:xfrm>
          <a:off x="14389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782" name="n_3mainValue【消防施設】&#10;有形固定資産減価償却率"/>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59707</xdr:rowOff>
    </xdr:from>
    <xdr:ext cx="405111" cy="259045"/>
    <xdr:sp macro="" textlink="">
      <xdr:nvSpPr>
        <xdr:cNvPr id="783" name="n_4mainValue【消防施設】&#10;有形固定資産減価償却率"/>
        <xdr:cNvSpPr txBox="1"/>
      </xdr:nvSpPr>
      <xdr:spPr>
        <a:xfrm>
          <a:off x="12611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5" name="フローチャート: 判断 814"/>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7" name="フローチャート: 判断 816"/>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8" name="フローチャート: 判断 817"/>
        <xdr:cNvSpPr/>
      </xdr:nvSpPr>
      <xdr:spPr>
        <a:xfrm>
          <a:off x="18605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824" name="楕円 823"/>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825" name="【消防施設】&#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826" name="楕円 825"/>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827" name="直線コネクタ 826"/>
        <xdr:cNvCxnSpPr/>
      </xdr:nvCxnSpPr>
      <xdr:spPr>
        <a:xfrm>
          <a:off x="21323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828" name="楕円 827"/>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0</xdr:rowOff>
    </xdr:to>
    <xdr:cxnSp macro="">
      <xdr:nvCxnSpPr>
        <xdr:cNvPr id="829" name="直線コネクタ 828"/>
        <xdr:cNvCxnSpPr/>
      </xdr:nvCxnSpPr>
      <xdr:spPr>
        <a:xfrm>
          <a:off x="20434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30" name="楕円 829"/>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80</xdr:row>
      <xdr:rowOff>0</xdr:rowOff>
    </xdr:to>
    <xdr:cxnSp macro="">
      <xdr:nvCxnSpPr>
        <xdr:cNvPr id="831" name="直線コネクタ 830"/>
        <xdr:cNvCxnSpPr/>
      </xdr:nvCxnSpPr>
      <xdr:spPr>
        <a:xfrm>
          <a:off x="19545300" y="13525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xdr:rowOff>
    </xdr:from>
    <xdr:to>
      <xdr:col>98</xdr:col>
      <xdr:colOff>38100</xdr:colOff>
      <xdr:row>79</xdr:row>
      <xdr:rowOff>107950</xdr:rowOff>
    </xdr:to>
    <xdr:sp macro="" textlink="">
      <xdr:nvSpPr>
        <xdr:cNvPr id="832" name="楕円 831"/>
        <xdr:cNvSpPr/>
      </xdr:nvSpPr>
      <xdr:spPr>
        <a:xfrm>
          <a:off x="18605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57150</xdr:rowOff>
    </xdr:to>
    <xdr:cxnSp macro="">
      <xdr:nvCxnSpPr>
        <xdr:cNvPr id="833" name="直線コネクタ 832"/>
        <xdr:cNvCxnSpPr/>
      </xdr:nvCxnSpPr>
      <xdr:spPr>
        <a:xfrm flipV="1">
          <a:off x="18656300" y="1352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4"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6" name="n_3aveValue【消防施設】&#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37" name="n_4aveValue【消防施設】&#10;一人当たり面積"/>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838"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839" name="n_2mainValue【消防施設】&#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840" name="n_3mainValue【消防施設】&#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124477</xdr:rowOff>
    </xdr:from>
    <xdr:ext cx="469744" cy="259045"/>
    <xdr:sp macro="" textlink="">
      <xdr:nvSpPr>
        <xdr:cNvPr id="841" name="n_4mainValue【消防施設】&#10;一人当たり面積"/>
        <xdr:cNvSpPr txBox="1"/>
      </xdr:nvSpPr>
      <xdr:spPr>
        <a:xfrm>
          <a:off x="18421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4" name="テキスト ボックス 85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4" name="直線コネクタ 863"/>
        <xdr:cNvCxnSpPr/>
      </xdr:nvCxnSpPr>
      <xdr:spPr>
        <a:xfrm flipV="1">
          <a:off x="16318864" y="17207485"/>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5" name="【庁舎】&#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6" name="直線コネクタ 865"/>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7" name="【庁舎】&#10;有形固定資産減価償却率最大値テキスト"/>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8" name="直線コネクタ 867"/>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869" name="【庁舎】&#10;有形固定資産減価償却率平均値テキスト"/>
        <xdr:cNvSpPr txBox="1"/>
      </xdr:nvSpPr>
      <xdr:spPr>
        <a:xfrm>
          <a:off x="16357600" y="1782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0" name="フローチャート: 判断 869"/>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1" name="フローチャート: 判断 870"/>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2" name="フローチャート: 判断 871"/>
        <xdr:cNvSpPr/>
      </xdr:nvSpPr>
      <xdr:spPr>
        <a:xfrm>
          <a:off x="14541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3" name="フローチャート: 判断 872"/>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4" name="フローチャート: 判断 873"/>
        <xdr:cNvSpPr/>
      </xdr:nvSpPr>
      <xdr:spPr>
        <a:xfrm>
          <a:off x="1276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64263</xdr:rowOff>
    </xdr:from>
    <xdr:to>
      <xdr:col>85</xdr:col>
      <xdr:colOff>177800</xdr:colOff>
      <xdr:row>103</xdr:row>
      <xdr:rowOff>165863</xdr:rowOff>
    </xdr:to>
    <xdr:sp macro="" textlink="">
      <xdr:nvSpPr>
        <xdr:cNvPr id="880" name="楕円 879"/>
        <xdr:cNvSpPr/>
      </xdr:nvSpPr>
      <xdr:spPr>
        <a:xfrm>
          <a:off x="16268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87140</xdr:rowOff>
    </xdr:from>
    <xdr:ext cx="405111" cy="259045"/>
    <xdr:sp macro="" textlink="">
      <xdr:nvSpPr>
        <xdr:cNvPr id="881" name="【庁舎】&#10;有形固定資産減価償却率該当値テキスト"/>
        <xdr:cNvSpPr txBox="1"/>
      </xdr:nvSpPr>
      <xdr:spPr>
        <a:xfrm>
          <a:off x="16357600" y="1757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xdr:rowOff>
    </xdr:from>
    <xdr:to>
      <xdr:col>81</xdr:col>
      <xdr:colOff>101600</xdr:colOff>
      <xdr:row>103</xdr:row>
      <xdr:rowOff>101854</xdr:rowOff>
    </xdr:to>
    <xdr:sp macro="" textlink="">
      <xdr:nvSpPr>
        <xdr:cNvPr id="882" name="楕円 881"/>
        <xdr:cNvSpPr/>
      </xdr:nvSpPr>
      <xdr:spPr>
        <a:xfrm>
          <a:off x="15430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51054</xdr:rowOff>
    </xdr:from>
    <xdr:to>
      <xdr:col>85</xdr:col>
      <xdr:colOff>127000</xdr:colOff>
      <xdr:row>103</xdr:row>
      <xdr:rowOff>115063</xdr:rowOff>
    </xdr:to>
    <xdr:cxnSp macro="">
      <xdr:nvCxnSpPr>
        <xdr:cNvPr id="883" name="直線コネクタ 882"/>
        <xdr:cNvCxnSpPr/>
      </xdr:nvCxnSpPr>
      <xdr:spPr>
        <a:xfrm>
          <a:off x="15481300" y="177104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167132</xdr:rowOff>
    </xdr:from>
    <xdr:to>
      <xdr:col>76</xdr:col>
      <xdr:colOff>165100</xdr:colOff>
      <xdr:row>103</xdr:row>
      <xdr:rowOff>97282</xdr:rowOff>
    </xdr:to>
    <xdr:sp macro="" textlink="">
      <xdr:nvSpPr>
        <xdr:cNvPr id="884" name="楕円 883"/>
        <xdr:cNvSpPr/>
      </xdr:nvSpPr>
      <xdr:spPr>
        <a:xfrm>
          <a:off x="14541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46482</xdr:rowOff>
    </xdr:from>
    <xdr:to>
      <xdr:col>81</xdr:col>
      <xdr:colOff>50800</xdr:colOff>
      <xdr:row>103</xdr:row>
      <xdr:rowOff>51054</xdr:rowOff>
    </xdr:to>
    <xdr:cxnSp macro="">
      <xdr:nvCxnSpPr>
        <xdr:cNvPr id="885" name="直線コネクタ 884"/>
        <xdr:cNvCxnSpPr/>
      </xdr:nvCxnSpPr>
      <xdr:spPr>
        <a:xfrm>
          <a:off x="14592300" y="17705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86" name="楕円 885"/>
        <xdr:cNvSpPr/>
      </xdr:nvSpPr>
      <xdr:spPr>
        <a:xfrm>
          <a:off x="13652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140208</xdr:rowOff>
    </xdr:from>
    <xdr:to>
      <xdr:col>76</xdr:col>
      <xdr:colOff>114300</xdr:colOff>
      <xdr:row>103</xdr:row>
      <xdr:rowOff>46482</xdr:rowOff>
    </xdr:to>
    <xdr:cxnSp macro="">
      <xdr:nvCxnSpPr>
        <xdr:cNvPr id="887" name="直線コネクタ 886"/>
        <xdr:cNvCxnSpPr/>
      </xdr:nvCxnSpPr>
      <xdr:spPr>
        <a:xfrm>
          <a:off x="13703300" y="176281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888" name="楕円 887"/>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140208</xdr:rowOff>
    </xdr:from>
    <xdr:to>
      <xdr:col>71</xdr:col>
      <xdr:colOff>177800</xdr:colOff>
      <xdr:row>104</xdr:row>
      <xdr:rowOff>7620</xdr:rowOff>
    </xdr:to>
    <xdr:cxnSp macro="">
      <xdr:nvCxnSpPr>
        <xdr:cNvPr id="889" name="直線コネクタ 888"/>
        <xdr:cNvCxnSpPr/>
      </xdr:nvCxnSpPr>
      <xdr:spPr>
        <a:xfrm flipV="1">
          <a:off x="12814300" y="176281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90" name="n_1aveValue【庁舎】&#10;有形固定資産減価償却率"/>
        <xdr:cNvSpPr txBox="1"/>
      </xdr:nvSpPr>
      <xdr:spPr>
        <a:xfrm>
          <a:off x="152660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91" name="n_2aveValue【庁舎】&#10;有形固定資産減価償却率"/>
        <xdr:cNvSpPr txBox="1"/>
      </xdr:nvSpPr>
      <xdr:spPr>
        <a:xfrm>
          <a:off x="14389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2" name="n_3aveValue【庁舎】&#10;有形固定資産減価償却率"/>
        <xdr:cNvSpPr txBox="1"/>
      </xdr:nvSpPr>
      <xdr:spPr>
        <a:xfrm>
          <a:off x="13500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3" name="n_4aveValue【庁舎】&#10;有形固定資産減価償却率"/>
        <xdr:cNvSpPr txBox="1"/>
      </xdr:nvSpPr>
      <xdr:spPr>
        <a:xfrm>
          <a:off x="12611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118381</xdr:rowOff>
    </xdr:from>
    <xdr:ext cx="405111" cy="259045"/>
    <xdr:sp macro="" textlink="">
      <xdr:nvSpPr>
        <xdr:cNvPr id="894" name="n_1mainValue【庁舎】&#10;有形固定資産減価償却率"/>
        <xdr:cNvSpPr txBox="1"/>
      </xdr:nvSpPr>
      <xdr:spPr>
        <a:xfrm>
          <a:off x="152660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113809</xdr:rowOff>
    </xdr:from>
    <xdr:ext cx="405111" cy="259045"/>
    <xdr:sp macro="" textlink="">
      <xdr:nvSpPr>
        <xdr:cNvPr id="895" name="n_2mainValue【庁舎】&#10;有形固定資産減価償却率"/>
        <xdr:cNvSpPr txBox="1"/>
      </xdr:nvSpPr>
      <xdr:spPr>
        <a:xfrm>
          <a:off x="143897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96" name="n_3mainValue【庁舎】&#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97" name="n_4mainValue【庁舎】&#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6" name="直線コネクタ 925"/>
        <xdr:cNvCxnSpPr/>
      </xdr:nvCxnSpPr>
      <xdr:spPr>
        <a:xfrm flipV="1">
          <a:off x="22160864" y="17230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7" name="【庁舎】&#10;一人当たり面積最小値テキスト"/>
        <xdr:cNvSpPr txBox="1"/>
      </xdr:nvSpPr>
      <xdr:spPr>
        <a:xfrm>
          <a:off x="2219960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8" name="直線コネクタ 927"/>
        <xdr:cNvCxnSpPr/>
      </xdr:nvCxnSpPr>
      <xdr:spPr>
        <a:xfrm>
          <a:off x="22072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9" name="【庁舎】&#10;一人当たり面積最大値テキスト"/>
        <xdr:cNvSpPr txBox="1"/>
      </xdr:nvSpPr>
      <xdr:spPr>
        <a:xfrm>
          <a:off x="22199600" y="170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0" name="直線コネクタ 929"/>
        <xdr:cNvCxnSpPr/>
      </xdr:nvCxnSpPr>
      <xdr:spPr>
        <a:xfrm>
          <a:off x="22072600" y="1723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31"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2" name="フローチャート: 判断 931"/>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3" name="フローチャート: 判断 932"/>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4" name="フローチャート: 判断 933"/>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5" name="フローチャート: 判断 934"/>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6" name="フローチャート: 判断 935"/>
        <xdr:cNvSpPr/>
      </xdr:nvSpPr>
      <xdr:spPr>
        <a:xfrm>
          <a:off x="18605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942" name="楕円 941"/>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16527</xdr:rowOff>
    </xdr:from>
    <xdr:ext cx="469744" cy="259045"/>
    <xdr:sp macro="" textlink="">
      <xdr:nvSpPr>
        <xdr:cNvPr id="943" name="【庁舎】&#10;一人当たり面積該当値テキスト"/>
        <xdr:cNvSpPr txBox="1"/>
      </xdr:nvSpPr>
      <xdr:spPr>
        <a:xfrm>
          <a:off x="22199600" y="183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944" name="楕円 943"/>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108</xdr:row>
      <xdr:rowOff>0</xdr:rowOff>
    </xdr:to>
    <xdr:cxnSp macro="">
      <xdr:nvCxnSpPr>
        <xdr:cNvPr id="945" name="直線コネクタ 944"/>
        <xdr:cNvCxnSpPr/>
      </xdr:nvCxnSpPr>
      <xdr:spPr>
        <a:xfrm flipV="1">
          <a:off x="21323300" y="18497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946" name="楕円 945"/>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108</xdr:row>
      <xdr:rowOff>0</xdr:rowOff>
    </xdr:to>
    <xdr:cxnSp macro="">
      <xdr:nvCxnSpPr>
        <xdr:cNvPr id="947" name="直線コネクタ 946"/>
        <xdr:cNvCxnSpPr/>
      </xdr:nvCxnSpPr>
      <xdr:spPr>
        <a:xfrm>
          <a:off x="20434300" y="18430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948" name="楕円 947"/>
        <xdr:cNvSpPr/>
      </xdr:nvSpPr>
      <xdr:spPr>
        <a:xfrm>
          <a:off x="19494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85725</xdr:rowOff>
    </xdr:to>
    <xdr:cxnSp macro="">
      <xdr:nvCxnSpPr>
        <xdr:cNvPr id="949" name="直線コネクタ 948"/>
        <xdr:cNvCxnSpPr/>
      </xdr:nvCxnSpPr>
      <xdr:spPr>
        <a:xfrm>
          <a:off x="19545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50" name="楕円 949"/>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85725</xdr:rowOff>
    </xdr:from>
    <xdr:to>
      <xdr:col>102</xdr:col>
      <xdr:colOff>114300</xdr:colOff>
      <xdr:row>107</xdr:row>
      <xdr:rowOff>133350</xdr:rowOff>
    </xdr:to>
    <xdr:cxnSp macro="">
      <xdr:nvCxnSpPr>
        <xdr:cNvPr id="951" name="直線コネクタ 950"/>
        <xdr:cNvCxnSpPr/>
      </xdr:nvCxnSpPr>
      <xdr:spPr>
        <a:xfrm flipV="1">
          <a:off x="18656300" y="18430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2" name="n_1aveValue【庁舎】&#10;一人当たり面積"/>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3" name="n_2aveValue【庁舎】&#10;一人当たり面積"/>
        <xdr:cNvSpPr txBox="1"/>
      </xdr:nvSpPr>
      <xdr:spPr>
        <a:xfrm>
          <a:off x="20199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4" name="n_3aveValue【庁舎】&#10;一人当たり面積"/>
        <xdr:cNvSpPr txBox="1"/>
      </xdr:nvSpPr>
      <xdr:spPr>
        <a:xfrm>
          <a:off x="19310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5" name="n_4aveValue【庁舎】&#10;一人当たり面積"/>
        <xdr:cNvSpPr txBox="1"/>
      </xdr:nvSpPr>
      <xdr:spPr>
        <a:xfrm>
          <a:off x="18421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956" name="n_1mainValue【庁舎】&#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957" name="n_2mainValue【庁舎】&#10;一人当たり面積"/>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127652</xdr:rowOff>
    </xdr:from>
    <xdr:ext cx="469744" cy="259045"/>
    <xdr:sp macro="" textlink="">
      <xdr:nvSpPr>
        <xdr:cNvPr id="958" name="n_3mainValue【庁舎】&#10;一人当たり面積"/>
        <xdr:cNvSpPr txBox="1"/>
      </xdr:nvSpPr>
      <xdr:spPr>
        <a:xfrm>
          <a:off x="19310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9" name="n_4mainValue【庁舎】&#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当市では、平成２８年度に策定した公共施設等総合管理計画において、公共施設等の延べ床面積を今後</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％削減するという目標を掲げ、老朽化した施設の集約化・複合化や除却、総量の適正化を進めています。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区役所や地域センターなどの建て替えなどを行い、類似団体と比べ有形固定資産減価償却率も低く、一人当たりの面積も低いことから、公共施設等総合管理計画に基づいた総量の適正化なども順調に進んでいっていると考えられ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また、図書館については有形固定資産減価償却率が類似団体と比べ高いことから、既存施設の長寿命化などを進めていきます。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12304;3&#26376;&#20844;&#34920;&#20998;&#12305;&#23713;&#23665;&#24066;&#12398;HP&#12363;&#12425;&#12480;&#12454;&#12531;&#12525;&#12540;&#1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56618</v>
          </cell>
          <cell r="F3">
            <v>51898</v>
          </cell>
        </row>
        <row r="5">
          <cell r="A5" t="str">
            <v xml:space="preserve"> H28</v>
          </cell>
          <cell r="D5">
            <v>51405</v>
          </cell>
          <cell r="F5">
            <v>51684</v>
          </cell>
        </row>
        <row r="7">
          <cell r="A7" t="str">
            <v xml:space="preserve"> H29</v>
          </cell>
          <cell r="D7">
            <v>54614</v>
          </cell>
          <cell r="F7">
            <v>52897</v>
          </cell>
        </row>
        <row r="9">
          <cell r="A9" t="str">
            <v xml:space="preserve"> H30</v>
          </cell>
          <cell r="D9">
            <v>54145</v>
          </cell>
          <cell r="F9">
            <v>54945</v>
          </cell>
        </row>
        <row r="11">
          <cell r="A11" t="str">
            <v xml:space="preserve"> R01</v>
          </cell>
          <cell r="D11">
            <v>55638</v>
          </cell>
          <cell r="F11">
            <v>57132</v>
          </cell>
        </row>
        <row r="18">
          <cell r="B18" t="str">
            <v>H27</v>
          </cell>
          <cell r="C18" t="str">
            <v>H28</v>
          </cell>
          <cell r="D18" t="str">
            <v>H29</v>
          </cell>
          <cell r="E18" t="str">
            <v>H30</v>
          </cell>
          <cell r="F18" t="str">
            <v>R01</v>
          </cell>
        </row>
        <row r="19">
          <cell r="A19" t="str">
            <v>実質収支額</v>
          </cell>
          <cell r="B19">
            <v>4.32</v>
          </cell>
          <cell r="C19">
            <v>4.5199999999999996</v>
          </cell>
          <cell r="D19">
            <v>3.95</v>
          </cell>
          <cell r="E19">
            <v>4.71</v>
          </cell>
          <cell r="F19">
            <v>5.0999999999999996</v>
          </cell>
        </row>
        <row r="20">
          <cell r="A20" t="str">
            <v>財政調整基金残高</v>
          </cell>
          <cell r="B20">
            <v>12.34</v>
          </cell>
          <cell r="C20">
            <v>12.08</v>
          </cell>
          <cell r="D20">
            <v>10.199999999999999</v>
          </cell>
          <cell r="E20">
            <v>10.27</v>
          </cell>
          <cell r="F20">
            <v>9.89</v>
          </cell>
        </row>
        <row r="21">
          <cell r="A21" t="str">
            <v>実質単年度収支</v>
          </cell>
          <cell r="B21">
            <v>-3.46</v>
          </cell>
          <cell r="C21">
            <v>-2.5299999999999998</v>
          </cell>
          <cell r="D21">
            <v>-2.4700000000000002</v>
          </cell>
          <cell r="E21">
            <v>-1.2</v>
          </cell>
          <cell r="F21">
            <v>-1.03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0.17</v>
          </cell>
          <cell r="D27" t="e">
            <v>#N/A</v>
          </cell>
          <cell r="E27">
            <v>0</v>
          </cell>
          <cell r="F27" t="e">
            <v>#N/A</v>
          </cell>
          <cell r="G27">
            <v>0</v>
          </cell>
          <cell r="H27" t="e">
            <v>#N/A</v>
          </cell>
          <cell r="I27">
            <v>0</v>
          </cell>
          <cell r="J27" t="e">
            <v>#N/A</v>
          </cell>
          <cell r="K27">
            <v>0</v>
          </cell>
        </row>
        <row r="28">
          <cell r="A28" t="str">
            <v>その他会計（赤字）</v>
          </cell>
          <cell r="B28">
            <v>0.32</v>
          </cell>
          <cell r="C28" t="e">
            <v>#N/A</v>
          </cell>
          <cell r="D28">
            <v>0.32</v>
          </cell>
          <cell r="E28" t="e">
            <v>#N/A</v>
          </cell>
          <cell r="F28" t="e">
            <v>#VALUE!</v>
          </cell>
          <cell r="G28" t="e">
            <v>#VALUE!</v>
          </cell>
          <cell r="H28" t="e">
            <v>#VALUE!</v>
          </cell>
          <cell r="I28" t="e">
            <v>#VALUE!</v>
          </cell>
          <cell r="J28" t="e">
            <v>#VALUE!</v>
          </cell>
          <cell r="K28" t="e">
            <v>#VALUE!</v>
          </cell>
        </row>
        <row r="29">
          <cell r="A29" t="str">
            <v>岡山市後期高齢者医療費特別会計</v>
          </cell>
          <cell r="B29" t="e">
            <v>#N/A</v>
          </cell>
          <cell r="C29">
            <v>0</v>
          </cell>
          <cell r="D29" t="e">
            <v>#N/A</v>
          </cell>
          <cell r="E29">
            <v>0</v>
          </cell>
          <cell r="F29" t="e">
            <v>#N/A</v>
          </cell>
          <cell r="G29">
            <v>0</v>
          </cell>
          <cell r="H29" t="e">
            <v>#N/A</v>
          </cell>
          <cell r="I29">
            <v>0</v>
          </cell>
          <cell r="J29" t="e">
            <v>#N/A</v>
          </cell>
          <cell r="K29">
            <v>0</v>
          </cell>
        </row>
        <row r="30">
          <cell r="A30" t="str">
            <v>岡山市下水道事業会計</v>
          </cell>
          <cell r="B30" t="e">
            <v>#N/A</v>
          </cell>
          <cell r="C30">
            <v>0.22</v>
          </cell>
          <cell r="D30" t="e">
            <v>#N/A</v>
          </cell>
          <cell r="E30">
            <v>0.22</v>
          </cell>
          <cell r="F30" t="e">
            <v>#N/A</v>
          </cell>
          <cell r="G30">
            <v>0.1</v>
          </cell>
          <cell r="H30" t="e">
            <v>#N/A</v>
          </cell>
          <cell r="I30">
            <v>0.1</v>
          </cell>
          <cell r="J30" t="e">
            <v>#N/A</v>
          </cell>
          <cell r="K30">
            <v>0.09</v>
          </cell>
        </row>
        <row r="31">
          <cell r="A31" t="str">
            <v>岡山市国民健康保険費特別会計</v>
          </cell>
          <cell r="B31" t="e">
            <v>#N/A</v>
          </cell>
          <cell r="C31">
            <v>0.59</v>
          </cell>
          <cell r="D31" t="e">
            <v>#N/A</v>
          </cell>
          <cell r="E31">
            <v>1.28</v>
          </cell>
          <cell r="F31" t="e">
            <v>#N/A</v>
          </cell>
          <cell r="G31">
            <v>0.51</v>
          </cell>
          <cell r="H31" t="e">
            <v>#N/A</v>
          </cell>
          <cell r="I31">
            <v>0.31</v>
          </cell>
          <cell r="J31" t="e">
            <v>#N/A</v>
          </cell>
          <cell r="K31">
            <v>0.13</v>
          </cell>
        </row>
        <row r="32">
          <cell r="A32" t="str">
            <v>岡山市介護保険費特別会計</v>
          </cell>
          <cell r="B32" t="e">
            <v>#N/A</v>
          </cell>
          <cell r="C32">
            <v>0.33</v>
          </cell>
          <cell r="D32" t="e">
            <v>#N/A</v>
          </cell>
          <cell r="E32">
            <v>0.52</v>
          </cell>
          <cell r="F32" t="e">
            <v>#N/A</v>
          </cell>
          <cell r="G32">
            <v>0.49</v>
          </cell>
          <cell r="H32" t="e">
            <v>#N/A</v>
          </cell>
          <cell r="I32">
            <v>0.28000000000000003</v>
          </cell>
          <cell r="J32" t="e">
            <v>#N/A</v>
          </cell>
          <cell r="K32">
            <v>0.28000000000000003</v>
          </cell>
        </row>
        <row r="33">
          <cell r="A33" t="str">
            <v>岡山市工業用水道事業会計</v>
          </cell>
          <cell r="B33" t="e">
            <v>#N/A</v>
          </cell>
          <cell r="C33">
            <v>0.53</v>
          </cell>
          <cell r="D33" t="e">
            <v>#N/A</v>
          </cell>
          <cell r="E33">
            <v>0.52</v>
          </cell>
          <cell r="F33" t="e">
            <v>#N/A</v>
          </cell>
          <cell r="G33">
            <v>0.47</v>
          </cell>
          <cell r="H33" t="e">
            <v>#N/A</v>
          </cell>
          <cell r="I33">
            <v>0.49</v>
          </cell>
          <cell r="J33" t="e">
            <v>#N/A</v>
          </cell>
          <cell r="K33">
            <v>0.56999999999999995</v>
          </cell>
        </row>
        <row r="34">
          <cell r="A34" t="str">
            <v>岡山市市場事業会計</v>
          </cell>
          <cell r="B34" t="e">
            <v>#N/A</v>
          </cell>
          <cell r="C34">
            <v>1.52</v>
          </cell>
          <cell r="D34" t="e">
            <v>#N/A</v>
          </cell>
          <cell r="E34">
            <v>1.6</v>
          </cell>
          <cell r="F34" t="e">
            <v>#N/A</v>
          </cell>
          <cell r="G34">
            <v>1.41</v>
          </cell>
          <cell r="H34" t="e">
            <v>#N/A</v>
          </cell>
          <cell r="I34">
            <v>1.44</v>
          </cell>
          <cell r="J34" t="e">
            <v>#N/A</v>
          </cell>
          <cell r="K34">
            <v>1.49</v>
          </cell>
        </row>
        <row r="35">
          <cell r="A35" t="str">
            <v>岡山市水道事業会計</v>
          </cell>
          <cell r="B35" t="e">
            <v>#N/A</v>
          </cell>
          <cell r="C35">
            <v>7.39</v>
          </cell>
          <cell r="D35" t="e">
            <v>#N/A</v>
          </cell>
          <cell r="E35">
            <v>6.65</v>
          </cell>
          <cell r="F35" t="e">
            <v>#N/A</v>
          </cell>
          <cell r="G35">
            <v>5.49</v>
          </cell>
          <cell r="H35" t="e">
            <v>#N/A</v>
          </cell>
          <cell r="I35">
            <v>5.62</v>
          </cell>
          <cell r="J35" t="e">
            <v>#N/A</v>
          </cell>
          <cell r="K35">
            <v>5.4</v>
          </cell>
        </row>
        <row r="36">
          <cell r="A36" t="str">
            <v>一般会計</v>
          </cell>
          <cell r="B36" t="e">
            <v>#N/A</v>
          </cell>
          <cell r="C36">
            <v>5.05</v>
          </cell>
          <cell r="D36" t="e">
            <v>#N/A</v>
          </cell>
          <cell r="E36">
            <v>5.24</v>
          </cell>
          <cell r="F36" t="e">
            <v>#N/A</v>
          </cell>
          <cell r="G36">
            <v>4.24</v>
          </cell>
          <cell r="H36" t="e">
            <v>#N/A</v>
          </cell>
          <cell r="I36">
            <v>5.05</v>
          </cell>
          <cell r="J36" t="e">
            <v>#N/A</v>
          </cell>
          <cell r="K36">
            <v>5.44</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31182</v>
          </cell>
          <cell r="G42">
            <v>30956</v>
          </cell>
          <cell r="J42">
            <v>31016</v>
          </cell>
          <cell r="M42">
            <v>30972</v>
          </cell>
          <cell r="P42">
            <v>30697</v>
          </cell>
        </row>
        <row r="43">
          <cell r="A43" t="str">
            <v>一時借入金の利子</v>
          </cell>
          <cell r="B43">
            <v>0</v>
          </cell>
          <cell r="E43">
            <v>0</v>
          </cell>
          <cell r="H43">
            <v>0</v>
          </cell>
          <cell r="K43" t="str">
            <v>-</v>
          </cell>
          <cell r="N43" t="str">
            <v>-</v>
          </cell>
        </row>
        <row r="44">
          <cell r="A44" t="str">
            <v>債務負担行為に基づく支出額</v>
          </cell>
          <cell r="B44">
            <v>3671</v>
          </cell>
          <cell r="E44">
            <v>3328</v>
          </cell>
          <cell r="H44">
            <v>3199</v>
          </cell>
          <cell r="K44">
            <v>3079</v>
          </cell>
          <cell r="N44">
            <v>1261</v>
          </cell>
        </row>
        <row r="45">
          <cell r="A45" t="str">
            <v>組合等が起こした地方債の元利償還金に対する負担金等</v>
          </cell>
          <cell r="B45">
            <v>152</v>
          </cell>
          <cell r="E45">
            <v>148</v>
          </cell>
          <cell r="H45">
            <v>145</v>
          </cell>
          <cell r="K45">
            <v>119</v>
          </cell>
          <cell r="N45">
            <v>27</v>
          </cell>
        </row>
        <row r="46">
          <cell r="A46" t="str">
            <v>公営企業債の元利償還金に対する繰入金</v>
          </cell>
          <cell r="B46">
            <v>7192</v>
          </cell>
          <cell r="E46">
            <v>7000</v>
          </cell>
          <cell r="H46">
            <v>6564</v>
          </cell>
          <cell r="K46">
            <v>6335</v>
          </cell>
          <cell r="N46">
            <v>6001</v>
          </cell>
        </row>
        <row r="47">
          <cell r="A47" t="str">
            <v>満期一括償還地方債に係る年度割相当額</v>
          </cell>
          <cell r="B47">
            <v>1697</v>
          </cell>
          <cell r="E47">
            <v>2030</v>
          </cell>
          <cell r="H47">
            <v>2363</v>
          </cell>
          <cell r="K47">
            <v>2697</v>
          </cell>
          <cell r="N47">
            <v>3030</v>
          </cell>
        </row>
        <row r="48">
          <cell r="A48" t="str">
            <v>減債基金積立不足算定額</v>
          </cell>
          <cell r="B48" t="str">
            <v>-</v>
          </cell>
          <cell r="E48" t="str">
            <v>-</v>
          </cell>
          <cell r="H48" t="str">
            <v>-</v>
          </cell>
          <cell r="K48" t="str">
            <v>-</v>
          </cell>
          <cell r="N48" t="str">
            <v>-</v>
          </cell>
        </row>
        <row r="49">
          <cell r="A49" t="str">
            <v>元利償還金</v>
          </cell>
          <cell r="B49">
            <v>30356</v>
          </cell>
          <cell r="E49">
            <v>28575</v>
          </cell>
          <cell r="H49">
            <v>28436</v>
          </cell>
          <cell r="K49">
            <v>29196</v>
          </cell>
          <cell r="N49">
            <v>29175</v>
          </cell>
        </row>
        <row r="50">
          <cell r="A50" t="str">
            <v>実質公債費比率の分子</v>
          </cell>
          <cell r="B50" t="e">
            <v>#N/A</v>
          </cell>
          <cell r="C50">
            <v>11886</v>
          </cell>
          <cell r="D50" t="e">
            <v>#N/A</v>
          </cell>
          <cell r="E50" t="e">
            <v>#N/A</v>
          </cell>
          <cell r="F50">
            <v>10125</v>
          </cell>
          <cell r="G50" t="e">
            <v>#N/A</v>
          </cell>
          <cell r="H50" t="e">
            <v>#N/A</v>
          </cell>
          <cell r="I50">
            <v>9691</v>
          </cell>
          <cell r="J50" t="e">
            <v>#N/A</v>
          </cell>
          <cell r="K50" t="e">
            <v>#N/A</v>
          </cell>
          <cell r="L50">
            <v>10454</v>
          </cell>
          <cell r="M50" t="e">
            <v>#N/A</v>
          </cell>
          <cell r="N50" t="e">
            <v>#N/A</v>
          </cell>
          <cell r="O50">
            <v>8797</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342826</v>
          </cell>
          <cell r="G56">
            <v>350565</v>
          </cell>
          <cell r="J56">
            <v>358292</v>
          </cell>
          <cell r="M56">
            <v>369716</v>
          </cell>
          <cell r="P56">
            <v>376864</v>
          </cell>
        </row>
        <row r="57">
          <cell r="A57" t="str">
            <v>充当可能特定歳入</v>
          </cell>
          <cell r="D57">
            <v>71341</v>
          </cell>
          <cell r="G57">
            <v>71399</v>
          </cell>
          <cell r="J57">
            <v>70596</v>
          </cell>
          <cell r="M57">
            <v>67968</v>
          </cell>
          <cell r="P57">
            <v>66858</v>
          </cell>
        </row>
        <row r="58">
          <cell r="A58" t="str">
            <v>充当可能基金</v>
          </cell>
          <cell r="D58">
            <v>52496</v>
          </cell>
          <cell r="G58">
            <v>59685</v>
          </cell>
          <cell r="J58">
            <v>70132</v>
          </cell>
          <cell r="M58">
            <v>76383</v>
          </cell>
          <cell r="P58">
            <v>79920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764</v>
          </cell>
          <cell r="E61">
            <v>1026</v>
          </cell>
          <cell r="H61">
            <v>1226</v>
          </cell>
          <cell r="K61">
            <v>1433</v>
          </cell>
          <cell r="N61">
            <v>1467</v>
          </cell>
        </row>
        <row r="62">
          <cell r="A62" t="str">
            <v>退職手当負担見込額</v>
          </cell>
          <cell r="B62">
            <v>37759</v>
          </cell>
          <cell r="E62">
            <v>37447</v>
          </cell>
          <cell r="H62">
            <v>62247</v>
          </cell>
          <cell r="K62">
            <v>58417</v>
          </cell>
          <cell r="N62">
            <v>57569</v>
          </cell>
        </row>
        <row r="63">
          <cell r="A63" t="str">
            <v>組合等負担等見込額</v>
          </cell>
          <cell r="B63">
            <v>571</v>
          </cell>
          <cell r="E63">
            <v>461</v>
          </cell>
          <cell r="H63">
            <v>338</v>
          </cell>
          <cell r="K63">
            <v>151</v>
          </cell>
          <cell r="N63">
            <v>149</v>
          </cell>
        </row>
        <row r="64">
          <cell r="A64" t="str">
            <v>公営企業債等繰入見込額</v>
          </cell>
          <cell r="B64">
            <v>118432</v>
          </cell>
          <cell r="E64">
            <v>110078</v>
          </cell>
          <cell r="H64">
            <v>106310</v>
          </cell>
          <cell r="K64">
            <v>101405</v>
          </cell>
          <cell r="N64">
            <v>95474</v>
          </cell>
        </row>
        <row r="65">
          <cell r="A65" t="str">
            <v>債務負担行為に基づく支出予定額</v>
          </cell>
          <cell r="B65">
            <v>28765</v>
          </cell>
          <cell r="E65">
            <v>24746</v>
          </cell>
          <cell r="H65">
            <v>19697</v>
          </cell>
          <cell r="K65">
            <v>16415</v>
          </cell>
          <cell r="N65">
            <v>14919</v>
          </cell>
        </row>
        <row r="66">
          <cell r="A66" t="str">
            <v>一般会計等に係る地方債の現在高</v>
          </cell>
          <cell r="B66">
            <v>319474</v>
          </cell>
          <cell r="E66">
            <v>327125</v>
          </cell>
          <cell r="H66">
            <v>340138</v>
          </cell>
          <cell r="K66">
            <v>352156</v>
          </cell>
          <cell r="N66">
            <v>352657</v>
          </cell>
        </row>
        <row r="67">
          <cell r="A67" t="str">
            <v>将来負担比率の分子</v>
          </cell>
          <cell r="B67" t="e">
            <v>#N/A</v>
          </cell>
          <cell r="C67">
            <v>39101</v>
          </cell>
          <cell r="D67" t="e">
            <v>#N/A</v>
          </cell>
          <cell r="E67" t="e">
            <v>#N/A</v>
          </cell>
          <cell r="F67">
            <v>19233</v>
          </cell>
          <cell r="G67" t="e">
            <v>#N/A</v>
          </cell>
          <cell r="H67" t="e">
            <v>#N/A</v>
          </cell>
          <cell r="I67">
            <v>30937</v>
          </cell>
          <cell r="J67" t="e">
            <v>#N/A</v>
          </cell>
          <cell r="K67" t="e">
            <v>#N/A</v>
          </cell>
          <cell r="L67">
            <v>15910</v>
          </cell>
          <cell r="M67" t="e">
            <v>#N/A</v>
          </cell>
          <cell r="N67" t="e">
            <v>#N/A</v>
          </cell>
          <cell r="O67">
            <v>0</v>
          </cell>
          <cell r="P67" t="e">
            <v>#N/A</v>
          </cell>
        </row>
        <row r="71">
          <cell r="B71" t="str">
            <v>H29</v>
          </cell>
          <cell r="C71" t="str">
            <v>H30</v>
          </cell>
          <cell r="D71" t="str">
            <v>R01</v>
          </cell>
        </row>
        <row r="72">
          <cell r="A72" t="str">
            <v>財政調整基金</v>
          </cell>
          <cell r="B72">
            <v>19744</v>
          </cell>
          <cell r="C72">
            <v>20050</v>
          </cell>
          <cell r="D72">
            <v>19404</v>
          </cell>
        </row>
        <row r="73">
          <cell r="A73" t="str">
            <v>減債基金</v>
          </cell>
          <cell r="B73">
            <v>1402</v>
          </cell>
          <cell r="C73">
            <v>1412</v>
          </cell>
          <cell r="D73">
            <v>1427</v>
          </cell>
        </row>
        <row r="74">
          <cell r="A74" t="str">
            <v>その他特定目的基金</v>
          </cell>
          <cell r="B74">
            <v>28867</v>
          </cell>
          <cell r="C74">
            <v>30152</v>
          </cell>
          <cell r="D74">
            <v>33667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M25" sqref="AM25:AR25"/>
    </sheetView>
  </sheetViews>
  <sheetFormatPr defaultColWidth="0" defaultRowHeight="11.25" zeroHeight="1" x14ac:dyDescent="0.15"/>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x14ac:dyDescent="0.15">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x14ac:dyDescent="0.15">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341027325</v>
      </c>
      <c r="BO4" s="95"/>
      <c r="BP4" s="95"/>
      <c r="BQ4" s="95"/>
      <c r="BR4" s="95"/>
      <c r="BS4" s="95"/>
      <c r="BT4" s="95"/>
      <c r="BU4" s="96"/>
      <c r="BV4" s="94">
        <v>332909884</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5.0999999999999996</v>
      </c>
      <c r="CU4" s="101"/>
      <c r="CV4" s="101"/>
      <c r="CW4" s="101"/>
      <c r="CX4" s="101"/>
      <c r="CY4" s="101"/>
      <c r="CZ4" s="101"/>
      <c r="DA4" s="102"/>
      <c r="DB4" s="100">
        <v>4.7</v>
      </c>
      <c r="DC4" s="101"/>
      <c r="DD4" s="101"/>
      <c r="DE4" s="101"/>
      <c r="DF4" s="101"/>
      <c r="DG4" s="101"/>
      <c r="DH4" s="101"/>
      <c r="DI4" s="102"/>
      <c r="DJ4" s="63"/>
      <c r="DK4" s="63"/>
      <c r="DL4" s="63"/>
      <c r="DM4" s="63"/>
      <c r="DN4" s="63"/>
      <c r="DO4" s="63"/>
    </row>
    <row r="5" spans="1:119" ht="18.75" customHeight="1" x14ac:dyDescent="0.15">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325774791</v>
      </c>
      <c r="BO5" s="117"/>
      <c r="BP5" s="117"/>
      <c r="BQ5" s="117"/>
      <c r="BR5" s="117"/>
      <c r="BS5" s="117"/>
      <c r="BT5" s="117"/>
      <c r="BU5" s="118"/>
      <c r="BV5" s="116">
        <v>316968662</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90.2</v>
      </c>
      <c r="CU5" s="123"/>
      <c r="CV5" s="123"/>
      <c r="CW5" s="123"/>
      <c r="CX5" s="123"/>
      <c r="CY5" s="123"/>
      <c r="CZ5" s="123"/>
      <c r="DA5" s="124"/>
      <c r="DB5" s="122">
        <v>89.8</v>
      </c>
      <c r="DC5" s="123"/>
      <c r="DD5" s="123"/>
      <c r="DE5" s="123"/>
      <c r="DF5" s="123"/>
      <c r="DG5" s="123"/>
      <c r="DH5" s="123"/>
      <c r="DI5" s="124"/>
      <c r="DJ5" s="63"/>
      <c r="DK5" s="63"/>
      <c r="DL5" s="63"/>
      <c r="DM5" s="63"/>
      <c r="DN5" s="63"/>
      <c r="DO5" s="63"/>
    </row>
    <row r="6" spans="1:119" ht="18.75" customHeight="1" x14ac:dyDescent="0.15">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15252534</v>
      </c>
      <c r="BO6" s="117"/>
      <c r="BP6" s="117"/>
      <c r="BQ6" s="117"/>
      <c r="BR6" s="117"/>
      <c r="BS6" s="117"/>
      <c r="BT6" s="117"/>
      <c r="BU6" s="118"/>
      <c r="BV6" s="116">
        <v>15941222</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99.1</v>
      </c>
      <c r="CU6" s="136"/>
      <c r="CV6" s="136"/>
      <c r="CW6" s="136"/>
      <c r="CX6" s="136"/>
      <c r="CY6" s="136"/>
      <c r="CZ6" s="136"/>
      <c r="DA6" s="137"/>
      <c r="DB6" s="135">
        <v>100.8</v>
      </c>
      <c r="DC6" s="136"/>
      <c r="DD6" s="136"/>
      <c r="DE6" s="136"/>
      <c r="DF6" s="136"/>
      <c r="DG6" s="136"/>
      <c r="DH6" s="136"/>
      <c r="DI6" s="137"/>
      <c r="DJ6" s="63"/>
      <c r="DK6" s="63"/>
      <c r="DL6" s="63"/>
      <c r="DM6" s="63"/>
      <c r="DN6" s="63"/>
      <c r="DO6" s="63"/>
    </row>
    <row r="7" spans="1:119" ht="18.75" customHeight="1" x14ac:dyDescent="0.15">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34</v>
      </c>
      <c r="AV7" s="112"/>
      <c r="AW7" s="112"/>
      <c r="AX7" s="112"/>
      <c r="AY7" s="113" t="s">
        <v>45</v>
      </c>
      <c r="AZ7" s="114"/>
      <c r="BA7" s="114"/>
      <c r="BB7" s="114"/>
      <c r="BC7" s="114"/>
      <c r="BD7" s="114"/>
      <c r="BE7" s="114"/>
      <c r="BF7" s="114"/>
      <c r="BG7" s="114"/>
      <c r="BH7" s="114"/>
      <c r="BI7" s="114"/>
      <c r="BJ7" s="114"/>
      <c r="BK7" s="114"/>
      <c r="BL7" s="114"/>
      <c r="BM7" s="115"/>
      <c r="BN7" s="116">
        <v>5242401</v>
      </c>
      <c r="BO7" s="117"/>
      <c r="BP7" s="117"/>
      <c r="BQ7" s="117"/>
      <c r="BR7" s="117"/>
      <c r="BS7" s="117"/>
      <c r="BT7" s="117"/>
      <c r="BU7" s="118"/>
      <c r="BV7" s="116">
        <v>6737023</v>
      </c>
      <c r="BW7" s="117"/>
      <c r="BX7" s="117"/>
      <c r="BY7" s="117"/>
      <c r="BZ7" s="117"/>
      <c r="CA7" s="117"/>
      <c r="CB7" s="117"/>
      <c r="CC7" s="118"/>
      <c r="CD7" s="119" t="s">
        <v>46</v>
      </c>
      <c r="CE7" s="120"/>
      <c r="CF7" s="120"/>
      <c r="CG7" s="120"/>
      <c r="CH7" s="120"/>
      <c r="CI7" s="120"/>
      <c r="CJ7" s="120"/>
      <c r="CK7" s="120"/>
      <c r="CL7" s="120"/>
      <c r="CM7" s="120"/>
      <c r="CN7" s="120"/>
      <c r="CO7" s="120"/>
      <c r="CP7" s="120"/>
      <c r="CQ7" s="120"/>
      <c r="CR7" s="120"/>
      <c r="CS7" s="121"/>
      <c r="CT7" s="116">
        <v>196182140</v>
      </c>
      <c r="CU7" s="117"/>
      <c r="CV7" s="117"/>
      <c r="CW7" s="117"/>
      <c r="CX7" s="117"/>
      <c r="CY7" s="117"/>
      <c r="CZ7" s="117"/>
      <c r="DA7" s="118"/>
      <c r="DB7" s="116">
        <v>195312723</v>
      </c>
      <c r="DC7" s="117"/>
      <c r="DD7" s="117"/>
      <c r="DE7" s="117"/>
      <c r="DF7" s="117"/>
      <c r="DG7" s="117"/>
      <c r="DH7" s="117"/>
      <c r="DI7" s="118"/>
      <c r="DJ7" s="63"/>
      <c r="DK7" s="63"/>
      <c r="DL7" s="63"/>
      <c r="DM7" s="63"/>
      <c r="DN7" s="63"/>
      <c r="DO7" s="63"/>
    </row>
    <row r="8" spans="1:119" ht="18.75" customHeight="1" thickBot="1" x14ac:dyDescent="0.2">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47</v>
      </c>
      <c r="AN8" s="109"/>
      <c r="AO8" s="109"/>
      <c r="AP8" s="109"/>
      <c r="AQ8" s="109"/>
      <c r="AR8" s="109"/>
      <c r="AS8" s="109"/>
      <c r="AT8" s="110"/>
      <c r="AU8" s="111" t="s">
        <v>34</v>
      </c>
      <c r="AV8" s="112"/>
      <c r="AW8" s="112"/>
      <c r="AX8" s="112"/>
      <c r="AY8" s="113" t="s">
        <v>48</v>
      </c>
      <c r="AZ8" s="114"/>
      <c r="BA8" s="114"/>
      <c r="BB8" s="114"/>
      <c r="BC8" s="114"/>
      <c r="BD8" s="114"/>
      <c r="BE8" s="114"/>
      <c r="BF8" s="114"/>
      <c r="BG8" s="114"/>
      <c r="BH8" s="114"/>
      <c r="BI8" s="114"/>
      <c r="BJ8" s="114"/>
      <c r="BK8" s="114"/>
      <c r="BL8" s="114"/>
      <c r="BM8" s="115"/>
      <c r="BN8" s="116">
        <v>10010133</v>
      </c>
      <c r="BO8" s="117"/>
      <c r="BP8" s="117"/>
      <c r="BQ8" s="117"/>
      <c r="BR8" s="117"/>
      <c r="BS8" s="117"/>
      <c r="BT8" s="117"/>
      <c r="BU8" s="118"/>
      <c r="BV8" s="116">
        <v>9204199</v>
      </c>
      <c r="BW8" s="117"/>
      <c r="BX8" s="117"/>
      <c r="BY8" s="117"/>
      <c r="BZ8" s="117"/>
      <c r="CA8" s="117"/>
      <c r="CB8" s="117"/>
      <c r="CC8" s="118"/>
      <c r="CD8" s="119" t="s">
        <v>49</v>
      </c>
      <c r="CE8" s="120"/>
      <c r="CF8" s="120"/>
      <c r="CG8" s="120"/>
      <c r="CH8" s="120"/>
      <c r="CI8" s="120"/>
      <c r="CJ8" s="120"/>
      <c r="CK8" s="120"/>
      <c r="CL8" s="120"/>
      <c r="CM8" s="120"/>
      <c r="CN8" s="120"/>
      <c r="CO8" s="120"/>
      <c r="CP8" s="120"/>
      <c r="CQ8" s="120"/>
      <c r="CR8" s="120"/>
      <c r="CS8" s="121"/>
      <c r="CT8" s="151">
        <v>0.79</v>
      </c>
      <c r="CU8" s="152"/>
      <c r="CV8" s="152"/>
      <c r="CW8" s="152"/>
      <c r="CX8" s="152"/>
      <c r="CY8" s="152"/>
      <c r="CZ8" s="152"/>
      <c r="DA8" s="153"/>
      <c r="DB8" s="151">
        <v>0.8</v>
      </c>
      <c r="DC8" s="152"/>
      <c r="DD8" s="152"/>
      <c r="DE8" s="152"/>
      <c r="DF8" s="152"/>
      <c r="DG8" s="152"/>
      <c r="DH8" s="152"/>
      <c r="DI8" s="153"/>
      <c r="DJ8" s="63"/>
      <c r="DK8" s="63"/>
      <c r="DL8" s="63"/>
      <c r="DM8" s="63"/>
      <c r="DN8" s="63"/>
      <c r="DO8" s="63"/>
    </row>
    <row r="9" spans="1:119" ht="18.75" customHeight="1" thickBot="1" x14ac:dyDescent="0.2">
      <c r="A9" s="65"/>
      <c r="B9" s="77" t="s">
        <v>50</v>
      </c>
      <c r="C9" s="78"/>
      <c r="D9" s="78"/>
      <c r="E9" s="78"/>
      <c r="F9" s="78"/>
      <c r="G9" s="78"/>
      <c r="H9" s="78"/>
      <c r="I9" s="78"/>
      <c r="J9" s="78"/>
      <c r="K9" s="154"/>
      <c r="L9" s="155" t="s">
        <v>51</v>
      </c>
      <c r="M9" s="156"/>
      <c r="N9" s="156"/>
      <c r="O9" s="156"/>
      <c r="P9" s="156"/>
      <c r="Q9" s="157"/>
      <c r="R9" s="158">
        <v>719474</v>
      </c>
      <c r="S9" s="159"/>
      <c r="T9" s="159"/>
      <c r="U9" s="159"/>
      <c r="V9" s="160"/>
      <c r="W9" s="74" t="s">
        <v>52</v>
      </c>
      <c r="X9" s="75"/>
      <c r="Y9" s="75"/>
      <c r="Z9" s="75"/>
      <c r="AA9" s="75"/>
      <c r="AB9" s="75"/>
      <c r="AC9" s="75"/>
      <c r="AD9" s="75"/>
      <c r="AE9" s="75"/>
      <c r="AF9" s="75"/>
      <c r="AG9" s="75"/>
      <c r="AH9" s="75"/>
      <c r="AI9" s="75"/>
      <c r="AJ9" s="75"/>
      <c r="AK9" s="75"/>
      <c r="AL9" s="76"/>
      <c r="AM9" s="108" t="s">
        <v>53</v>
      </c>
      <c r="AN9" s="109"/>
      <c r="AO9" s="109"/>
      <c r="AP9" s="109"/>
      <c r="AQ9" s="109"/>
      <c r="AR9" s="109"/>
      <c r="AS9" s="109"/>
      <c r="AT9" s="110"/>
      <c r="AU9" s="111" t="s">
        <v>34</v>
      </c>
      <c r="AV9" s="112"/>
      <c r="AW9" s="112"/>
      <c r="AX9" s="112"/>
      <c r="AY9" s="113" t="s">
        <v>54</v>
      </c>
      <c r="AZ9" s="114"/>
      <c r="BA9" s="114"/>
      <c r="BB9" s="114"/>
      <c r="BC9" s="114"/>
      <c r="BD9" s="114"/>
      <c r="BE9" s="114"/>
      <c r="BF9" s="114"/>
      <c r="BG9" s="114"/>
      <c r="BH9" s="114"/>
      <c r="BI9" s="114"/>
      <c r="BJ9" s="114"/>
      <c r="BK9" s="114"/>
      <c r="BL9" s="114"/>
      <c r="BM9" s="115"/>
      <c r="BN9" s="116">
        <v>805934</v>
      </c>
      <c r="BO9" s="117"/>
      <c r="BP9" s="117"/>
      <c r="BQ9" s="117"/>
      <c r="BR9" s="117"/>
      <c r="BS9" s="117"/>
      <c r="BT9" s="117"/>
      <c r="BU9" s="118"/>
      <c r="BV9" s="116">
        <v>1552580</v>
      </c>
      <c r="BW9" s="117"/>
      <c r="BX9" s="117"/>
      <c r="BY9" s="117"/>
      <c r="BZ9" s="117"/>
      <c r="CA9" s="117"/>
      <c r="CB9" s="117"/>
      <c r="CC9" s="118"/>
      <c r="CD9" s="119" t="s">
        <v>55</v>
      </c>
      <c r="CE9" s="120"/>
      <c r="CF9" s="120"/>
      <c r="CG9" s="120"/>
      <c r="CH9" s="120"/>
      <c r="CI9" s="120"/>
      <c r="CJ9" s="120"/>
      <c r="CK9" s="120"/>
      <c r="CL9" s="120"/>
      <c r="CM9" s="120"/>
      <c r="CN9" s="120"/>
      <c r="CO9" s="120"/>
      <c r="CP9" s="120"/>
      <c r="CQ9" s="120"/>
      <c r="CR9" s="120"/>
      <c r="CS9" s="121"/>
      <c r="CT9" s="122">
        <v>15.3</v>
      </c>
      <c r="CU9" s="123"/>
      <c r="CV9" s="123"/>
      <c r="CW9" s="123"/>
      <c r="CX9" s="123"/>
      <c r="CY9" s="123"/>
      <c r="CZ9" s="123"/>
      <c r="DA9" s="124"/>
      <c r="DB9" s="122">
        <v>14.1</v>
      </c>
      <c r="DC9" s="123"/>
      <c r="DD9" s="123"/>
      <c r="DE9" s="123"/>
      <c r="DF9" s="123"/>
      <c r="DG9" s="123"/>
      <c r="DH9" s="123"/>
      <c r="DI9" s="124"/>
      <c r="DJ9" s="63"/>
      <c r="DK9" s="63"/>
      <c r="DL9" s="63"/>
      <c r="DM9" s="63"/>
      <c r="DN9" s="63"/>
      <c r="DO9" s="63"/>
    </row>
    <row r="10" spans="1:119" ht="18.75" customHeight="1" thickBot="1" x14ac:dyDescent="0.2">
      <c r="A10" s="65"/>
      <c r="B10" s="77"/>
      <c r="C10" s="78"/>
      <c r="D10" s="78"/>
      <c r="E10" s="78"/>
      <c r="F10" s="78"/>
      <c r="G10" s="78"/>
      <c r="H10" s="78"/>
      <c r="I10" s="78"/>
      <c r="J10" s="78"/>
      <c r="K10" s="154"/>
      <c r="L10" s="161" t="s">
        <v>56</v>
      </c>
      <c r="M10" s="109"/>
      <c r="N10" s="109"/>
      <c r="O10" s="109"/>
      <c r="P10" s="109"/>
      <c r="Q10" s="110"/>
      <c r="R10" s="162">
        <v>709584</v>
      </c>
      <c r="S10" s="163"/>
      <c r="T10" s="163"/>
      <c r="U10" s="163"/>
      <c r="V10" s="164"/>
      <c r="W10" s="85"/>
      <c r="X10" s="86"/>
      <c r="Y10" s="86"/>
      <c r="Z10" s="86"/>
      <c r="AA10" s="86"/>
      <c r="AB10" s="86"/>
      <c r="AC10" s="86"/>
      <c r="AD10" s="86"/>
      <c r="AE10" s="86"/>
      <c r="AF10" s="86"/>
      <c r="AG10" s="86"/>
      <c r="AH10" s="86"/>
      <c r="AI10" s="86"/>
      <c r="AJ10" s="86"/>
      <c r="AK10" s="86"/>
      <c r="AL10" s="87"/>
      <c r="AM10" s="108" t="s">
        <v>57</v>
      </c>
      <c r="AN10" s="109"/>
      <c r="AO10" s="109"/>
      <c r="AP10" s="109"/>
      <c r="AQ10" s="109"/>
      <c r="AR10" s="109"/>
      <c r="AS10" s="109"/>
      <c r="AT10" s="110"/>
      <c r="AU10" s="111" t="s">
        <v>58</v>
      </c>
      <c r="AV10" s="112"/>
      <c r="AW10" s="112"/>
      <c r="AX10" s="112"/>
      <c r="AY10" s="113" t="s">
        <v>59</v>
      </c>
      <c r="AZ10" s="114"/>
      <c r="BA10" s="114"/>
      <c r="BB10" s="114"/>
      <c r="BC10" s="114"/>
      <c r="BD10" s="114"/>
      <c r="BE10" s="114"/>
      <c r="BF10" s="114"/>
      <c r="BG10" s="114"/>
      <c r="BH10" s="114"/>
      <c r="BI10" s="114"/>
      <c r="BJ10" s="114"/>
      <c r="BK10" s="114"/>
      <c r="BL10" s="114"/>
      <c r="BM10" s="115"/>
      <c r="BN10" s="116">
        <v>3661</v>
      </c>
      <c r="BO10" s="117"/>
      <c r="BP10" s="117"/>
      <c r="BQ10" s="117"/>
      <c r="BR10" s="117"/>
      <c r="BS10" s="117"/>
      <c r="BT10" s="117"/>
      <c r="BU10" s="118"/>
      <c r="BV10" s="116">
        <v>2606353</v>
      </c>
      <c r="BW10" s="117"/>
      <c r="BX10" s="117"/>
      <c r="BY10" s="117"/>
      <c r="BZ10" s="117"/>
      <c r="CA10" s="117"/>
      <c r="CB10" s="117"/>
      <c r="CC10" s="118"/>
      <c r="CD10" s="165" t="s">
        <v>60</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
      <c r="A11" s="65"/>
      <c r="B11" s="77"/>
      <c r="C11" s="78"/>
      <c r="D11" s="78"/>
      <c r="E11" s="78"/>
      <c r="F11" s="78"/>
      <c r="G11" s="78"/>
      <c r="H11" s="78"/>
      <c r="I11" s="78"/>
      <c r="J11" s="78"/>
      <c r="K11" s="154"/>
      <c r="L11" s="171" t="s">
        <v>61</v>
      </c>
      <c r="M11" s="172"/>
      <c r="N11" s="172"/>
      <c r="O11" s="172"/>
      <c r="P11" s="172"/>
      <c r="Q11" s="173"/>
      <c r="R11" s="174" t="s">
        <v>62</v>
      </c>
      <c r="S11" s="175"/>
      <c r="T11" s="175"/>
      <c r="U11" s="175"/>
      <c r="V11" s="176"/>
      <c r="W11" s="85"/>
      <c r="X11" s="86"/>
      <c r="Y11" s="86"/>
      <c r="Z11" s="86"/>
      <c r="AA11" s="86"/>
      <c r="AB11" s="86"/>
      <c r="AC11" s="86"/>
      <c r="AD11" s="86"/>
      <c r="AE11" s="86"/>
      <c r="AF11" s="86"/>
      <c r="AG11" s="86"/>
      <c r="AH11" s="86"/>
      <c r="AI11" s="86"/>
      <c r="AJ11" s="86"/>
      <c r="AK11" s="86"/>
      <c r="AL11" s="87"/>
      <c r="AM11" s="108" t="s">
        <v>63</v>
      </c>
      <c r="AN11" s="109"/>
      <c r="AO11" s="109"/>
      <c r="AP11" s="109"/>
      <c r="AQ11" s="109"/>
      <c r="AR11" s="109"/>
      <c r="AS11" s="109"/>
      <c r="AT11" s="110"/>
      <c r="AU11" s="111" t="s">
        <v>58</v>
      </c>
      <c r="AV11" s="112"/>
      <c r="AW11" s="112"/>
      <c r="AX11" s="112"/>
      <c r="AY11" s="113" t="s">
        <v>64</v>
      </c>
      <c r="AZ11" s="114"/>
      <c r="BA11" s="114"/>
      <c r="BB11" s="114"/>
      <c r="BC11" s="114"/>
      <c r="BD11" s="114"/>
      <c r="BE11" s="114"/>
      <c r="BF11" s="114"/>
      <c r="BG11" s="114"/>
      <c r="BH11" s="114"/>
      <c r="BI11" s="114"/>
      <c r="BJ11" s="114"/>
      <c r="BK11" s="114"/>
      <c r="BL11" s="114"/>
      <c r="BM11" s="115"/>
      <c r="BN11" s="116">
        <v>2827613</v>
      </c>
      <c r="BO11" s="117"/>
      <c r="BP11" s="117"/>
      <c r="BQ11" s="117"/>
      <c r="BR11" s="117"/>
      <c r="BS11" s="117"/>
      <c r="BT11" s="117"/>
      <c r="BU11" s="118"/>
      <c r="BV11" s="116">
        <v>0</v>
      </c>
      <c r="BW11" s="117"/>
      <c r="BX11" s="117"/>
      <c r="BY11" s="117"/>
      <c r="BZ11" s="117"/>
      <c r="CA11" s="117"/>
      <c r="CB11" s="117"/>
      <c r="CC11" s="118"/>
      <c r="CD11" s="119" t="s">
        <v>65</v>
      </c>
      <c r="CE11" s="120"/>
      <c r="CF11" s="120"/>
      <c r="CG11" s="120"/>
      <c r="CH11" s="120"/>
      <c r="CI11" s="120"/>
      <c r="CJ11" s="120"/>
      <c r="CK11" s="120"/>
      <c r="CL11" s="120"/>
      <c r="CM11" s="120"/>
      <c r="CN11" s="120"/>
      <c r="CO11" s="120"/>
      <c r="CP11" s="120"/>
      <c r="CQ11" s="120"/>
      <c r="CR11" s="120"/>
      <c r="CS11" s="121"/>
      <c r="CT11" s="151" t="s">
        <v>66</v>
      </c>
      <c r="CU11" s="152"/>
      <c r="CV11" s="152"/>
      <c r="CW11" s="152"/>
      <c r="CX11" s="152"/>
      <c r="CY11" s="152"/>
      <c r="CZ11" s="152"/>
      <c r="DA11" s="153"/>
      <c r="DB11" s="151" t="s">
        <v>66</v>
      </c>
      <c r="DC11" s="152"/>
      <c r="DD11" s="152"/>
      <c r="DE11" s="152"/>
      <c r="DF11" s="152"/>
      <c r="DG11" s="152"/>
      <c r="DH11" s="152"/>
      <c r="DI11" s="153"/>
      <c r="DJ11" s="63"/>
      <c r="DK11" s="63"/>
      <c r="DL11" s="63"/>
      <c r="DM11" s="63"/>
      <c r="DN11" s="63"/>
      <c r="DO11" s="63"/>
    </row>
    <row r="12" spans="1:119" ht="18.75" customHeight="1" x14ac:dyDescent="0.15">
      <c r="A12" s="65"/>
      <c r="B12" s="177" t="s">
        <v>67</v>
      </c>
      <c r="C12" s="178"/>
      <c r="D12" s="178"/>
      <c r="E12" s="178"/>
      <c r="F12" s="178"/>
      <c r="G12" s="178"/>
      <c r="H12" s="178"/>
      <c r="I12" s="178"/>
      <c r="J12" s="178"/>
      <c r="K12" s="179"/>
      <c r="L12" s="180" t="s">
        <v>68</v>
      </c>
      <c r="M12" s="181"/>
      <c r="N12" s="181"/>
      <c r="O12" s="181"/>
      <c r="P12" s="181"/>
      <c r="Q12" s="182"/>
      <c r="R12" s="183">
        <v>708973</v>
      </c>
      <c r="S12" s="184"/>
      <c r="T12" s="184"/>
      <c r="U12" s="184"/>
      <c r="V12" s="185"/>
      <c r="W12" s="186" t="s">
        <v>26</v>
      </c>
      <c r="X12" s="112"/>
      <c r="Y12" s="112"/>
      <c r="Z12" s="112"/>
      <c r="AA12" s="112"/>
      <c r="AB12" s="187"/>
      <c r="AC12" s="188" t="s">
        <v>69</v>
      </c>
      <c r="AD12" s="189"/>
      <c r="AE12" s="189"/>
      <c r="AF12" s="189"/>
      <c r="AG12" s="190"/>
      <c r="AH12" s="188" t="s">
        <v>70</v>
      </c>
      <c r="AI12" s="189"/>
      <c r="AJ12" s="189"/>
      <c r="AK12" s="189"/>
      <c r="AL12" s="191"/>
      <c r="AM12" s="108" t="s">
        <v>71</v>
      </c>
      <c r="AN12" s="109"/>
      <c r="AO12" s="109"/>
      <c r="AP12" s="109"/>
      <c r="AQ12" s="109"/>
      <c r="AR12" s="109"/>
      <c r="AS12" s="109"/>
      <c r="AT12" s="110"/>
      <c r="AU12" s="111" t="s">
        <v>34</v>
      </c>
      <c r="AV12" s="112"/>
      <c r="AW12" s="112"/>
      <c r="AX12" s="112"/>
      <c r="AY12" s="113" t="s">
        <v>72</v>
      </c>
      <c r="AZ12" s="114"/>
      <c r="BA12" s="114"/>
      <c r="BB12" s="114"/>
      <c r="BC12" s="114"/>
      <c r="BD12" s="114"/>
      <c r="BE12" s="114"/>
      <c r="BF12" s="114"/>
      <c r="BG12" s="114"/>
      <c r="BH12" s="114"/>
      <c r="BI12" s="114"/>
      <c r="BJ12" s="114"/>
      <c r="BK12" s="114"/>
      <c r="BL12" s="114"/>
      <c r="BM12" s="115"/>
      <c r="BN12" s="116">
        <v>5650000</v>
      </c>
      <c r="BO12" s="117"/>
      <c r="BP12" s="117"/>
      <c r="BQ12" s="117"/>
      <c r="BR12" s="117"/>
      <c r="BS12" s="117"/>
      <c r="BT12" s="117"/>
      <c r="BU12" s="118"/>
      <c r="BV12" s="116">
        <v>6500000</v>
      </c>
      <c r="BW12" s="117"/>
      <c r="BX12" s="117"/>
      <c r="BY12" s="117"/>
      <c r="BZ12" s="117"/>
      <c r="CA12" s="117"/>
      <c r="CB12" s="117"/>
      <c r="CC12" s="118"/>
      <c r="CD12" s="119" t="s">
        <v>73</v>
      </c>
      <c r="CE12" s="120"/>
      <c r="CF12" s="120"/>
      <c r="CG12" s="120"/>
      <c r="CH12" s="120"/>
      <c r="CI12" s="120"/>
      <c r="CJ12" s="120"/>
      <c r="CK12" s="120"/>
      <c r="CL12" s="120"/>
      <c r="CM12" s="120"/>
      <c r="CN12" s="120"/>
      <c r="CO12" s="120"/>
      <c r="CP12" s="120"/>
      <c r="CQ12" s="120"/>
      <c r="CR12" s="120"/>
      <c r="CS12" s="121"/>
      <c r="CT12" s="151" t="s">
        <v>66</v>
      </c>
      <c r="CU12" s="152"/>
      <c r="CV12" s="152"/>
      <c r="CW12" s="152"/>
      <c r="CX12" s="152"/>
      <c r="CY12" s="152"/>
      <c r="CZ12" s="152"/>
      <c r="DA12" s="153"/>
      <c r="DB12" s="151" t="s">
        <v>66</v>
      </c>
      <c r="DC12" s="152"/>
      <c r="DD12" s="152"/>
      <c r="DE12" s="152"/>
      <c r="DF12" s="152"/>
      <c r="DG12" s="152"/>
      <c r="DH12" s="152"/>
      <c r="DI12" s="153"/>
      <c r="DJ12" s="63"/>
      <c r="DK12" s="63"/>
      <c r="DL12" s="63"/>
      <c r="DM12" s="63"/>
      <c r="DN12" s="63"/>
      <c r="DO12" s="63"/>
    </row>
    <row r="13" spans="1:119" ht="18.75" customHeight="1" x14ac:dyDescent="0.15">
      <c r="A13" s="65"/>
      <c r="B13" s="192"/>
      <c r="C13" s="193"/>
      <c r="D13" s="193"/>
      <c r="E13" s="193"/>
      <c r="F13" s="193"/>
      <c r="G13" s="193"/>
      <c r="H13" s="193"/>
      <c r="I13" s="193"/>
      <c r="J13" s="193"/>
      <c r="K13" s="194"/>
      <c r="L13" s="195"/>
      <c r="M13" s="196" t="s">
        <v>74</v>
      </c>
      <c r="N13" s="197"/>
      <c r="O13" s="197"/>
      <c r="P13" s="197"/>
      <c r="Q13" s="198"/>
      <c r="R13" s="199">
        <v>694635</v>
      </c>
      <c r="S13" s="200"/>
      <c r="T13" s="200"/>
      <c r="U13" s="200"/>
      <c r="V13" s="201"/>
      <c r="W13" s="130" t="s">
        <v>75</v>
      </c>
      <c r="X13" s="131"/>
      <c r="Y13" s="131"/>
      <c r="Z13" s="131"/>
      <c r="AA13" s="131"/>
      <c r="AB13" s="126"/>
      <c r="AC13" s="162">
        <v>8329</v>
      </c>
      <c r="AD13" s="163"/>
      <c r="AE13" s="163"/>
      <c r="AF13" s="163"/>
      <c r="AG13" s="202"/>
      <c r="AH13" s="162">
        <v>8925</v>
      </c>
      <c r="AI13" s="163"/>
      <c r="AJ13" s="163"/>
      <c r="AK13" s="163"/>
      <c r="AL13" s="164"/>
      <c r="AM13" s="108" t="s">
        <v>76</v>
      </c>
      <c r="AN13" s="109"/>
      <c r="AO13" s="109"/>
      <c r="AP13" s="109"/>
      <c r="AQ13" s="109"/>
      <c r="AR13" s="109"/>
      <c r="AS13" s="109"/>
      <c r="AT13" s="110"/>
      <c r="AU13" s="111" t="s">
        <v>58</v>
      </c>
      <c r="AV13" s="112"/>
      <c r="AW13" s="112"/>
      <c r="AX13" s="112"/>
      <c r="AY13" s="113" t="s">
        <v>77</v>
      </c>
      <c r="AZ13" s="114"/>
      <c r="BA13" s="114"/>
      <c r="BB13" s="114"/>
      <c r="BC13" s="114"/>
      <c r="BD13" s="114"/>
      <c r="BE13" s="114"/>
      <c r="BF13" s="114"/>
      <c r="BG13" s="114"/>
      <c r="BH13" s="114"/>
      <c r="BI13" s="114"/>
      <c r="BJ13" s="114"/>
      <c r="BK13" s="114"/>
      <c r="BL13" s="114"/>
      <c r="BM13" s="115"/>
      <c r="BN13" s="116">
        <v>-2012792</v>
      </c>
      <c r="BO13" s="117"/>
      <c r="BP13" s="117"/>
      <c r="BQ13" s="117"/>
      <c r="BR13" s="117"/>
      <c r="BS13" s="117"/>
      <c r="BT13" s="117"/>
      <c r="BU13" s="118"/>
      <c r="BV13" s="116">
        <v>-2341067</v>
      </c>
      <c r="BW13" s="117"/>
      <c r="BX13" s="117"/>
      <c r="BY13" s="117"/>
      <c r="BZ13" s="117"/>
      <c r="CA13" s="117"/>
      <c r="CB13" s="117"/>
      <c r="CC13" s="118"/>
      <c r="CD13" s="119" t="s">
        <v>78</v>
      </c>
      <c r="CE13" s="120"/>
      <c r="CF13" s="120"/>
      <c r="CG13" s="120"/>
      <c r="CH13" s="120"/>
      <c r="CI13" s="120"/>
      <c r="CJ13" s="120"/>
      <c r="CK13" s="120"/>
      <c r="CL13" s="120"/>
      <c r="CM13" s="120"/>
      <c r="CN13" s="120"/>
      <c r="CO13" s="120"/>
      <c r="CP13" s="120"/>
      <c r="CQ13" s="120"/>
      <c r="CR13" s="120"/>
      <c r="CS13" s="121"/>
      <c r="CT13" s="122">
        <v>5.6</v>
      </c>
      <c r="CU13" s="123"/>
      <c r="CV13" s="123"/>
      <c r="CW13" s="123"/>
      <c r="CX13" s="123"/>
      <c r="CY13" s="123"/>
      <c r="CZ13" s="123"/>
      <c r="DA13" s="124"/>
      <c r="DB13" s="122">
        <v>6.3</v>
      </c>
      <c r="DC13" s="123"/>
      <c r="DD13" s="123"/>
      <c r="DE13" s="123"/>
      <c r="DF13" s="123"/>
      <c r="DG13" s="123"/>
      <c r="DH13" s="123"/>
      <c r="DI13" s="124"/>
      <c r="DJ13" s="63"/>
      <c r="DK13" s="63"/>
      <c r="DL13" s="63"/>
      <c r="DM13" s="63"/>
      <c r="DN13" s="63"/>
      <c r="DO13" s="63"/>
    </row>
    <row r="14" spans="1:119" ht="18.75" customHeight="1" thickBot="1" x14ac:dyDescent="0.2">
      <c r="A14" s="65"/>
      <c r="B14" s="192"/>
      <c r="C14" s="193"/>
      <c r="D14" s="193"/>
      <c r="E14" s="193"/>
      <c r="F14" s="193"/>
      <c r="G14" s="193"/>
      <c r="H14" s="193"/>
      <c r="I14" s="193"/>
      <c r="J14" s="193"/>
      <c r="K14" s="194"/>
      <c r="L14" s="203" t="s">
        <v>79</v>
      </c>
      <c r="M14" s="204"/>
      <c r="N14" s="204"/>
      <c r="O14" s="204"/>
      <c r="P14" s="204"/>
      <c r="Q14" s="205"/>
      <c r="R14" s="199">
        <v>709241</v>
      </c>
      <c r="S14" s="200"/>
      <c r="T14" s="200"/>
      <c r="U14" s="200"/>
      <c r="V14" s="201"/>
      <c r="W14" s="88"/>
      <c r="X14" s="89"/>
      <c r="Y14" s="89"/>
      <c r="Z14" s="89"/>
      <c r="AA14" s="89"/>
      <c r="AB14" s="104"/>
      <c r="AC14" s="206">
        <v>2.6</v>
      </c>
      <c r="AD14" s="207"/>
      <c r="AE14" s="207"/>
      <c r="AF14" s="207"/>
      <c r="AG14" s="208"/>
      <c r="AH14" s="206">
        <v>2.9</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80</v>
      </c>
      <c r="CE14" s="211"/>
      <c r="CF14" s="211"/>
      <c r="CG14" s="211"/>
      <c r="CH14" s="211"/>
      <c r="CI14" s="211"/>
      <c r="CJ14" s="211"/>
      <c r="CK14" s="211"/>
      <c r="CL14" s="211"/>
      <c r="CM14" s="211"/>
      <c r="CN14" s="211"/>
      <c r="CO14" s="211"/>
      <c r="CP14" s="211"/>
      <c r="CQ14" s="211"/>
      <c r="CR14" s="211"/>
      <c r="CS14" s="212"/>
      <c r="CT14" s="213" t="s">
        <v>66</v>
      </c>
      <c r="CU14" s="214"/>
      <c r="CV14" s="214"/>
      <c r="CW14" s="214"/>
      <c r="CX14" s="214"/>
      <c r="CY14" s="214"/>
      <c r="CZ14" s="214"/>
      <c r="DA14" s="215"/>
      <c r="DB14" s="213">
        <v>9.3000000000000007</v>
      </c>
      <c r="DC14" s="214"/>
      <c r="DD14" s="214"/>
      <c r="DE14" s="214"/>
      <c r="DF14" s="214"/>
      <c r="DG14" s="214"/>
      <c r="DH14" s="214"/>
      <c r="DI14" s="215"/>
      <c r="DJ14" s="63"/>
      <c r="DK14" s="63"/>
      <c r="DL14" s="63"/>
      <c r="DM14" s="63"/>
      <c r="DN14" s="63"/>
      <c r="DO14" s="63"/>
    </row>
    <row r="15" spans="1:119" ht="18.75" customHeight="1" x14ac:dyDescent="0.15">
      <c r="A15" s="65"/>
      <c r="B15" s="192"/>
      <c r="C15" s="193"/>
      <c r="D15" s="193"/>
      <c r="E15" s="193"/>
      <c r="F15" s="193"/>
      <c r="G15" s="193"/>
      <c r="H15" s="193"/>
      <c r="I15" s="193"/>
      <c r="J15" s="193"/>
      <c r="K15" s="194"/>
      <c r="L15" s="195"/>
      <c r="M15" s="196" t="s">
        <v>74</v>
      </c>
      <c r="N15" s="197"/>
      <c r="O15" s="197"/>
      <c r="P15" s="197"/>
      <c r="Q15" s="198"/>
      <c r="R15" s="199">
        <v>696215</v>
      </c>
      <c r="S15" s="200"/>
      <c r="T15" s="200"/>
      <c r="U15" s="200"/>
      <c r="V15" s="201"/>
      <c r="W15" s="130" t="s">
        <v>81</v>
      </c>
      <c r="X15" s="131"/>
      <c r="Y15" s="131"/>
      <c r="Z15" s="131"/>
      <c r="AA15" s="131"/>
      <c r="AB15" s="126"/>
      <c r="AC15" s="162">
        <v>70742</v>
      </c>
      <c r="AD15" s="163"/>
      <c r="AE15" s="163"/>
      <c r="AF15" s="163"/>
      <c r="AG15" s="202"/>
      <c r="AH15" s="162">
        <v>67642</v>
      </c>
      <c r="AI15" s="163"/>
      <c r="AJ15" s="163"/>
      <c r="AK15" s="163"/>
      <c r="AL15" s="164"/>
      <c r="AM15" s="108"/>
      <c r="AN15" s="109"/>
      <c r="AO15" s="109"/>
      <c r="AP15" s="109"/>
      <c r="AQ15" s="109"/>
      <c r="AR15" s="109"/>
      <c r="AS15" s="109"/>
      <c r="AT15" s="110"/>
      <c r="AU15" s="111"/>
      <c r="AV15" s="112"/>
      <c r="AW15" s="112"/>
      <c r="AX15" s="112"/>
      <c r="AY15" s="91" t="s">
        <v>82</v>
      </c>
      <c r="AZ15" s="92"/>
      <c r="BA15" s="92"/>
      <c r="BB15" s="92"/>
      <c r="BC15" s="92"/>
      <c r="BD15" s="92"/>
      <c r="BE15" s="92"/>
      <c r="BF15" s="92"/>
      <c r="BG15" s="92"/>
      <c r="BH15" s="92"/>
      <c r="BI15" s="92"/>
      <c r="BJ15" s="92"/>
      <c r="BK15" s="92"/>
      <c r="BL15" s="92"/>
      <c r="BM15" s="93"/>
      <c r="BN15" s="94">
        <v>115946248</v>
      </c>
      <c r="BO15" s="95"/>
      <c r="BP15" s="95"/>
      <c r="BQ15" s="95"/>
      <c r="BR15" s="95"/>
      <c r="BS15" s="95"/>
      <c r="BT15" s="95"/>
      <c r="BU15" s="96"/>
      <c r="BV15" s="94">
        <v>114449348</v>
      </c>
      <c r="BW15" s="95"/>
      <c r="BX15" s="95"/>
      <c r="BY15" s="95"/>
      <c r="BZ15" s="95"/>
      <c r="CA15" s="95"/>
      <c r="CB15" s="95"/>
      <c r="CC15" s="96"/>
      <c r="CD15" s="216" t="s">
        <v>83</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15">
      <c r="A16" s="65"/>
      <c r="B16" s="192"/>
      <c r="C16" s="193"/>
      <c r="D16" s="193"/>
      <c r="E16" s="193"/>
      <c r="F16" s="193"/>
      <c r="G16" s="193"/>
      <c r="H16" s="193"/>
      <c r="I16" s="193"/>
      <c r="J16" s="193"/>
      <c r="K16" s="194"/>
      <c r="L16" s="203" t="s">
        <v>84</v>
      </c>
      <c r="M16" s="222"/>
      <c r="N16" s="222"/>
      <c r="O16" s="222"/>
      <c r="P16" s="222"/>
      <c r="Q16" s="223"/>
      <c r="R16" s="224" t="s">
        <v>85</v>
      </c>
      <c r="S16" s="225"/>
      <c r="T16" s="225"/>
      <c r="U16" s="225"/>
      <c r="V16" s="226"/>
      <c r="W16" s="88"/>
      <c r="X16" s="89"/>
      <c r="Y16" s="89"/>
      <c r="Z16" s="89"/>
      <c r="AA16" s="89"/>
      <c r="AB16" s="104"/>
      <c r="AC16" s="206">
        <v>22</v>
      </c>
      <c r="AD16" s="207"/>
      <c r="AE16" s="207"/>
      <c r="AF16" s="207"/>
      <c r="AG16" s="208"/>
      <c r="AH16" s="206">
        <v>21.7</v>
      </c>
      <c r="AI16" s="207"/>
      <c r="AJ16" s="207"/>
      <c r="AK16" s="207"/>
      <c r="AL16" s="209"/>
      <c r="AM16" s="108"/>
      <c r="AN16" s="109"/>
      <c r="AO16" s="109"/>
      <c r="AP16" s="109"/>
      <c r="AQ16" s="109"/>
      <c r="AR16" s="109"/>
      <c r="AS16" s="109"/>
      <c r="AT16" s="110"/>
      <c r="AU16" s="111"/>
      <c r="AV16" s="112"/>
      <c r="AW16" s="112"/>
      <c r="AX16" s="112"/>
      <c r="AY16" s="113" t="s">
        <v>86</v>
      </c>
      <c r="AZ16" s="114"/>
      <c r="BA16" s="114"/>
      <c r="BB16" s="114"/>
      <c r="BC16" s="114"/>
      <c r="BD16" s="114"/>
      <c r="BE16" s="114"/>
      <c r="BF16" s="114"/>
      <c r="BG16" s="114"/>
      <c r="BH16" s="114"/>
      <c r="BI16" s="114"/>
      <c r="BJ16" s="114"/>
      <c r="BK16" s="114"/>
      <c r="BL16" s="114"/>
      <c r="BM16" s="115"/>
      <c r="BN16" s="116">
        <v>148245872</v>
      </c>
      <c r="BO16" s="117"/>
      <c r="BP16" s="117"/>
      <c r="BQ16" s="117"/>
      <c r="BR16" s="117"/>
      <c r="BS16" s="117"/>
      <c r="BT16" s="117"/>
      <c r="BU16" s="118"/>
      <c r="BV16" s="116">
        <v>144176213</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x14ac:dyDescent="0.2">
      <c r="A17" s="65"/>
      <c r="B17" s="230"/>
      <c r="C17" s="231"/>
      <c r="D17" s="231"/>
      <c r="E17" s="231"/>
      <c r="F17" s="231"/>
      <c r="G17" s="231"/>
      <c r="H17" s="231"/>
      <c r="I17" s="231"/>
      <c r="J17" s="231"/>
      <c r="K17" s="232"/>
      <c r="L17" s="233"/>
      <c r="M17" s="234" t="s">
        <v>87</v>
      </c>
      <c r="N17" s="235"/>
      <c r="O17" s="235"/>
      <c r="P17" s="235"/>
      <c r="Q17" s="236"/>
      <c r="R17" s="224" t="s">
        <v>88</v>
      </c>
      <c r="S17" s="225"/>
      <c r="T17" s="225"/>
      <c r="U17" s="225"/>
      <c r="V17" s="226"/>
      <c r="W17" s="130" t="s">
        <v>89</v>
      </c>
      <c r="X17" s="131"/>
      <c r="Y17" s="131"/>
      <c r="Z17" s="131"/>
      <c r="AA17" s="131"/>
      <c r="AB17" s="126"/>
      <c r="AC17" s="162">
        <v>242725</v>
      </c>
      <c r="AD17" s="163"/>
      <c r="AE17" s="163"/>
      <c r="AF17" s="163"/>
      <c r="AG17" s="202"/>
      <c r="AH17" s="162">
        <v>234539</v>
      </c>
      <c r="AI17" s="163"/>
      <c r="AJ17" s="163"/>
      <c r="AK17" s="163"/>
      <c r="AL17" s="164"/>
      <c r="AM17" s="108"/>
      <c r="AN17" s="109"/>
      <c r="AO17" s="109"/>
      <c r="AP17" s="109"/>
      <c r="AQ17" s="109"/>
      <c r="AR17" s="109"/>
      <c r="AS17" s="109"/>
      <c r="AT17" s="110"/>
      <c r="AU17" s="111"/>
      <c r="AV17" s="112"/>
      <c r="AW17" s="112"/>
      <c r="AX17" s="112"/>
      <c r="AY17" s="113" t="s">
        <v>90</v>
      </c>
      <c r="AZ17" s="114"/>
      <c r="BA17" s="114"/>
      <c r="BB17" s="114"/>
      <c r="BC17" s="114"/>
      <c r="BD17" s="114"/>
      <c r="BE17" s="114"/>
      <c r="BF17" s="114"/>
      <c r="BG17" s="114"/>
      <c r="BH17" s="114"/>
      <c r="BI17" s="114"/>
      <c r="BJ17" s="114"/>
      <c r="BK17" s="114"/>
      <c r="BL17" s="114"/>
      <c r="BM17" s="115"/>
      <c r="BN17" s="116">
        <v>145553991</v>
      </c>
      <c r="BO17" s="117"/>
      <c r="BP17" s="117"/>
      <c r="BQ17" s="117"/>
      <c r="BR17" s="117"/>
      <c r="BS17" s="117"/>
      <c r="BT17" s="117"/>
      <c r="BU17" s="118"/>
      <c r="BV17" s="116">
        <v>143539369</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
      <c r="A18" s="65"/>
      <c r="B18" s="237" t="s">
        <v>91</v>
      </c>
      <c r="C18" s="154"/>
      <c r="D18" s="154"/>
      <c r="E18" s="238"/>
      <c r="F18" s="238"/>
      <c r="G18" s="238"/>
      <c r="H18" s="238"/>
      <c r="I18" s="238"/>
      <c r="J18" s="238"/>
      <c r="K18" s="238"/>
      <c r="L18" s="239">
        <v>789.95</v>
      </c>
      <c r="M18" s="239"/>
      <c r="N18" s="239"/>
      <c r="O18" s="239"/>
      <c r="P18" s="239"/>
      <c r="Q18" s="239"/>
      <c r="R18" s="240"/>
      <c r="S18" s="240"/>
      <c r="T18" s="240"/>
      <c r="U18" s="240"/>
      <c r="V18" s="241"/>
      <c r="W18" s="146"/>
      <c r="X18" s="147"/>
      <c r="Y18" s="147"/>
      <c r="Z18" s="147"/>
      <c r="AA18" s="147"/>
      <c r="AB18" s="142"/>
      <c r="AC18" s="242">
        <v>75.400000000000006</v>
      </c>
      <c r="AD18" s="243"/>
      <c r="AE18" s="243"/>
      <c r="AF18" s="243"/>
      <c r="AG18" s="244"/>
      <c r="AH18" s="242">
        <v>75.400000000000006</v>
      </c>
      <c r="AI18" s="243"/>
      <c r="AJ18" s="243"/>
      <c r="AK18" s="243"/>
      <c r="AL18" s="245"/>
      <c r="AM18" s="108"/>
      <c r="AN18" s="109"/>
      <c r="AO18" s="109"/>
      <c r="AP18" s="109"/>
      <c r="AQ18" s="109"/>
      <c r="AR18" s="109"/>
      <c r="AS18" s="109"/>
      <c r="AT18" s="110"/>
      <c r="AU18" s="111"/>
      <c r="AV18" s="112"/>
      <c r="AW18" s="112"/>
      <c r="AX18" s="112"/>
      <c r="AY18" s="113" t="s">
        <v>92</v>
      </c>
      <c r="AZ18" s="114"/>
      <c r="BA18" s="114"/>
      <c r="BB18" s="114"/>
      <c r="BC18" s="114"/>
      <c r="BD18" s="114"/>
      <c r="BE18" s="114"/>
      <c r="BF18" s="114"/>
      <c r="BG18" s="114"/>
      <c r="BH18" s="114"/>
      <c r="BI18" s="114"/>
      <c r="BJ18" s="114"/>
      <c r="BK18" s="114"/>
      <c r="BL18" s="114"/>
      <c r="BM18" s="115"/>
      <c r="BN18" s="116">
        <v>181258005</v>
      </c>
      <c r="BO18" s="117"/>
      <c r="BP18" s="117"/>
      <c r="BQ18" s="117"/>
      <c r="BR18" s="117"/>
      <c r="BS18" s="117"/>
      <c r="BT18" s="117"/>
      <c r="BU18" s="118"/>
      <c r="BV18" s="116">
        <v>177954035</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
      <c r="A19" s="65"/>
      <c r="B19" s="237" t="s">
        <v>93</v>
      </c>
      <c r="C19" s="154"/>
      <c r="D19" s="154"/>
      <c r="E19" s="238"/>
      <c r="F19" s="238"/>
      <c r="G19" s="238"/>
      <c r="H19" s="238"/>
      <c r="I19" s="238"/>
      <c r="J19" s="238"/>
      <c r="K19" s="238"/>
      <c r="L19" s="246">
        <v>911</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94</v>
      </c>
      <c r="AZ19" s="114"/>
      <c r="BA19" s="114"/>
      <c r="BB19" s="114"/>
      <c r="BC19" s="114"/>
      <c r="BD19" s="114"/>
      <c r="BE19" s="114"/>
      <c r="BF19" s="114"/>
      <c r="BG19" s="114"/>
      <c r="BH19" s="114"/>
      <c r="BI19" s="114"/>
      <c r="BJ19" s="114"/>
      <c r="BK19" s="114"/>
      <c r="BL19" s="114"/>
      <c r="BM19" s="115"/>
      <c r="BN19" s="116">
        <v>229743514</v>
      </c>
      <c r="BO19" s="117"/>
      <c r="BP19" s="117"/>
      <c r="BQ19" s="117"/>
      <c r="BR19" s="117"/>
      <c r="BS19" s="117"/>
      <c r="BT19" s="117"/>
      <c r="BU19" s="118"/>
      <c r="BV19" s="116">
        <v>226760550</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
      <c r="A20" s="65"/>
      <c r="B20" s="237" t="s">
        <v>95</v>
      </c>
      <c r="C20" s="154"/>
      <c r="D20" s="154"/>
      <c r="E20" s="238"/>
      <c r="F20" s="238"/>
      <c r="G20" s="238"/>
      <c r="H20" s="238"/>
      <c r="I20" s="238"/>
      <c r="J20" s="238"/>
      <c r="K20" s="238"/>
      <c r="L20" s="246">
        <v>309409</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15">
      <c r="A21" s="65"/>
      <c r="B21" s="257" t="s">
        <v>96</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
      <c r="A22" s="65"/>
      <c r="B22" s="260" t="s">
        <v>97</v>
      </c>
      <c r="C22" s="261"/>
      <c r="D22" s="262"/>
      <c r="E22" s="128" t="s">
        <v>26</v>
      </c>
      <c r="F22" s="131"/>
      <c r="G22" s="131"/>
      <c r="H22" s="131"/>
      <c r="I22" s="131"/>
      <c r="J22" s="131"/>
      <c r="K22" s="126"/>
      <c r="L22" s="128" t="s">
        <v>98</v>
      </c>
      <c r="M22" s="131"/>
      <c r="N22" s="131"/>
      <c r="O22" s="131"/>
      <c r="P22" s="126"/>
      <c r="Q22" s="263" t="s">
        <v>99</v>
      </c>
      <c r="R22" s="264"/>
      <c r="S22" s="264"/>
      <c r="T22" s="264"/>
      <c r="U22" s="264"/>
      <c r="V22" s="265"/>
      <c r="W22" s="266" t="s">
        <v>100</v>
      </c>
      <c r="X22" s="261"/>
      <c r="Y22" s="262"/>
      <c r="Z22" s="128" t="s">
        <v>26</v>
      </c>
      <c r="AA22" s="131"/>
      <c r="AB22" s="131"/>
      <c r="AC22" s="131"/>
      <c r="AD22" s="131"/>
      <c r="AE22" s="131"/>
      <c r="AF22" s="131"/>
      <c r="AG22" s="126"/>
      <c r="AH22" s="267" t="s">
        <v>101</v>
      </c>
      <c r="AI22" s="131"/>
      <c r="AJ22" s="131"/>
      <c r="AK22" s="131"/>
      <c r="AL22" s="126"/>
      <c r="AM22" s="267" t="s">
        <v>102</v>
      </c>
      <c r="AN22" s="268"/>
      <c r="AO22" s="268"/>
      <c r="AP22" s="268"/>
      <c r="AQ22" s="268"/>
      <c r="AR22" s="269"/>
      <c r="AS22" s="263" t="s">
        <v>99</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15">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103</v>
      </c>
      <c r="AZ23" s="92"/>
      <c r="BA23" s="92"/>
      <c r="BB23" s="92"/>
      <c r="BC23" s="92"/>
      <c r="BD23" s="92"/>
      <c r="BE23" s="92"/>
      <c r="BF23" s="92"/>
      <c r="BG23" s="92"/>
      <c r="BH23" s="92"/>
      <c r="BI23" s="92"/>
      <c r="BJ23" s="92"/>
      <c r="BK23" s="92"/>
      <c r="BL23" s="92"/>
      <c r="BM23" s="93"/>
      <c r="BN23" s="116">
        <v>328006816</v>
      </c>
      <c r="BO23" s="117"/>
      <c r="BP23" s="117"/>
      <c r="BQ23" s="117"/>
      <c r="BR23" s="117"/>
      <c r="BS23" s="117"/>
      <c r="BT23" s="117"/>
      <c r="BU23" s="118"/>
      <c r="BV23" s="116">
        <v>328992757</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
      <c r="A24" s="65"/>
      <c r="B24" s="277"/>
      <c r="C24" s="278"/>
      <c r="D24" s="279"/>
      <c r="E24" s="161" t="s">
        <v>104</v>
      </c>
      <c r="F24" s="109"/>
      <c r="G24" s="109"/>
      <c r="H24" s="109"/>
      <c r="I24" s="109"/>
      <c r="J24" s="109"/>
      <c r="K24" s="110"/>
      <c r="L24" s="162">
        <v>1</v>
      </c>
      <c r="M24" s="163"/>
      <c r="N24" s="163"/>
      <c r="O24" s="163"/>
      <c r="P24" s="202"/>
      <c r="Q24" s="162">
        <v>11600</v>
      </c>
      <c r="R24" s="163"/>
      <c r="S24" s="163"/>
      <c r="T24" s="163"/>
      <c r="U24" s="163"/>
      <c r="V24" s="202"/>
      <c r="W24" s="283"/>
      <c r="X24" s="278"/>
      <c r="Y24" s="279"/>
      <c r="Z24" s="161" t="s">
        <v>105</v>
      </c>
      <c r="AA24" s="109"/>
      <c r="AB24" s="109"/>
      <c r="AC24" s="109"/>
      <c r="AD24" s="109"/>
      <c r="AE24" s="109"/>
      <c r="AF24" s="109"/>
      <c r="AG24" s="110"/>
      <c r="AH24" s="162">
        <v>4492</v>
      </c>
      <c r="AI24" s="163"/>
      <c r="AJ24" s="163"/>
      <c r="AK24" s="163"/>
      <c r="AL24" s="202"/>
      <c r="AM24" s="162">
        <v>14742744</v>
      </c>
      <c r="AN24" s="163"/>
      <c r="AO24" s="163"/>
      <c r="AP24" s="163"/>
      <c r="AQ24" s="163"/>
      <c r="AR24" s="202"/>
      <c r="AS24" s="162">
        <v>3282</v>
      </c>
      <c r="AT24" s="163"/>
      <c r="AU24" s="163"/>
      <c r="AV24" s="163"/>
      <c r="AW24" s="163"/>
      <c r="AX24" s="164"/>
      <c r="AY24" s="271" t="s">
        <v>106</v>
      </c>
      <c r="AZ24" s="272"/>
      <c r="BA24" s="272"/>
      <c r="BB24" s="272"/>
      <c r="BC24" s="272"/>
      <c r="BD24" s="272"/>
      <c r="BE24" s="272"/>
      <c r="BF24" s="272"/>
      <c r="BG24" s="272"/>
      <c r="BH24" s="272"/>
      <c r="BI24" s="272"/>
      <c r="BJ24" s="272"/>
      <c r="BK24" s="272"/>
      <c r="BL24" s="272"/>
      <c r="BM24" s="273"/>
      <c r="BN24" s="116">
        <v>153683946</v>
      </c>
      <c r="BO24" s="117"/>
      <c r="BP24" s="117"/>
      <c r="BQ24" s="117"/>
      <c r="BR24" s="117"/>
      <c r="BS24" s="117"/>
      <c r="BT24" s="117"/>
      <c r="BU24" s="118"/>
      <c r="BV24" s="116">
        <v>158832752</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15">
      <c r="A25" s="65"/>
      <c r="B25" s="277"/>
      <c r="C25" s="278"/>
      <c r="D25" s="279"/>
      <c r="E25" s="161" t="s">
        <v>107</v>
      </c>
      <c r="F25" s="109"/>
      <c r="G25" s="109"/>
      <c r="H25" s="109"/>
      <c r="I25" s="109"/>
      <c r="J25" s="109"/>
      <c r="K25" s="110"/>
      <c r="L25" s="162">
        <v>2</v>
      </c>
      <c r="M25" s="163"/>
      <c r="N25" s="163"/>
      <c r="O25" s="163"/>
      <c r="P25" s="202"/>
      <c r="Q25" s="162">
        <v>9200</v>
      </c>
      <c r="R25" s="163"/>
      <c r="S25" s="163"/>
      <c r="T25" s="163"/>
      <c r="U25" s="163"/>
      <c r="V25" s="202"/>
      <c r="W25" s="283"/>
      <c r="X25" s="278"/>
      <c r="Y25" s="279"/>
      <c r="Z25" s="161" t="s">
        <v>108</v>
      </c>
      <c r="AA25" s="109"/>
      <c r="AB25" s="109"/>
      <c r="AC25" s="109"/>
      <c r="AD25" s="109"/>
      <c r="AE25" s="109"/>
      <c r="AF25" s="109"/>
      <c r="AG25" s="110"/>
      <c r="AH25" s="162">
        <v>762</v>
      </c>
      <c r="AI25" s="163"/>
      <c r="AJ25" s="163"/>
      <c r="AK25" s="163"/>
      <c r="AL25" s="202"/>
      <c r="AM25" s="162">
        <v>2389632</v>
      </c>
      <c r="AN25" s="163"/>
      <c r="AO25" s="163"/>
      <c r="AP25" s="163"/>
      <c r="AQ25" s="163"/>
      <c r="AR25" s="202"/>
      <c r="AS25" s="162">
        <v>3136</v>
      </c>
      <c r="AT25" s="163"/>
      <c r="AU25" s="163"/>
      <c r="AV25" s="163"/>
      <c r="AW25" s="163"/>
      <c r="AX25" s="164"/>
      <c r="AY25" s="91" t="s">
        <v>109</v>
      </c>
      <c r="AZ25" s="92"/>
      <c r="BA25" s="92"/>
      <c r="BB25" s="92"/>
      <c r="BC25" s="92"/>
      <c r="BD25" s="92"/>
      <c r="BE25" s="92"/>
      <c r="BF25" s="92"/>
      <c r="BG25" s="92"/>
      <c r="BH25" s="92"/>
      <c r="BI25" s="92"/>
      <c r="BJ25" s="92"/>
      <c r="BK25" s="92"/>
      <c r="BL25" s="92"/>
      <c r="BM25" s="93"/>
      <c r="BN25" s="94">
        <v>103030422</v>
      </c>
      <c r="BO25" s="95"/>
      <c r="BP25" s="95"/>
      <c r="BQ25" s="95"/>
      <c r="BR25" s="95"/>
      <c r="BS25" s="95"/>
      <c r="BT25" s="95"/>
      <c r="BU25" s="96"/>
      <c r="BV25" s="94">
        <v>96808461</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15">
      <c r="A26" s="65"/>
      <c r="B26" s="277"/>
      <c r="C26" s="278"/>
      <c r="D26" s="279"/>
      <c r="E26" s="161" t="s">
        <v>110</v>
      </c>
      <c r="F26" s="109"/>
      <c r="G26" s="109"/>
      <c r="H26" s="109"/>
      <c r="I26" s="109"/>
      <c r="J26" s="109"/>
      <c r="K26" s="110"/>
      <c r="L26" s="162">
        <v>1</v>
      </c>
      <c r="M26" s="163"/>
      <c r="N26" s="163"/>
      <c r="O26" s="163"/>
      <c r="P26" s="202"/>
      <c r="Q26" s="162">
        <v>5969</v>
      </c>
      <c r="R26" s="163"/>
      <c r="S26" s="163"/>
      <c r="T26" s="163"/>
      <c r="U26" s="163"/>
      <c r="V26" s="202"/>
      <c r="W26" s="283"/>
      <c r="X26" s="278"/>
      <c r="Y26" s="279"/>
      <c r="Z26" s="161" t="s">
        <v>111</v>
      </c>
      <c r="AA26" s="288"/>
      <c r="AB26" s="288"/>
      <c r="AC26" s="288"/>
      <c r="AD26" s="288"/>
      <c r="AE26" s="288"/>
      <c r="AF26" s="288"/>
      <c r="AG26" s="289"/>
      <c r="AH26" s="162">
        <v>264</v>
      </c>
      <c r="AI26" s="163"/>
      <c r="AJ26" s="163"/>
      <c r="AK26" s="163"/>
      <c r="AL26" s="202"/>
      <c r="AM26" s="162">
        <v>827112</v>
      </c>
      <c r="AN26" s="163"/>
      <c r="AO26" s="163"/>
      <c r="AP26" s="163"/>
      <c r="AQ26" s="163"/>
      <c r="AR26" s="202"/>
      <c r="AS26" s="162">
        <v>3133</v>
      </c>
      <c r="AT26" s="163"/>
      <c r="AU26" s="163"/>
      <c r="AV26" s="163"/>
      <c r="AW26" s="163"/>
      <c r="AX26" s="164"/>
      <c r="AY26" s="119" t="s">
        <v>112</v>
      </c>
      <c r="AZ26" s="120"/>
      <c r="BA26" s="120"/>
      <c r="BB26" s="120"/>
      <c r="BC26" s="120"/>
      <c r="BD26" s="120"/>
      <c r="BE26" s="120"/>
      <c r="BF26" s="120"/>
      <c r="BG26" s="120"/>
      <c r="BH26" s="120"/>
      <c r="BI26" s="120"/>
      <c r="BJ26" s="120"/>
      <c r="BK26" s="120"/>
      <c r="BL26" s="120"/>
      <c r="BM26" s="121"/>
      <c r="BN26" s="116">
        <v>1230163</v>
      </c>
      <c r="BO26" s="117"/>
      <c r="BP26" s="117"/>
      <c r="BQ26" s="117"/>
      <c r="BR26" s="117"/>
      <c r="BS26" s="117"/>
      <c r="BT26" s="117"/>
      <c r="BU26" s="118"/>
      <c r="BV26" s="116">
        <v>1299972</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
      <c r="A27" s="65"/>
      <c r="B27" s="277"/>
      <c r="C27" s="278"/>
      <c r="D27" s="279"/>
      <c r="E27" s="161" t="s">
        <v>113</v>
      </c>
      <c r="F27" s="109"/>
      <c r="G27" s="109"/>
      <c r="H27" s="109"/>
      <c r="I27" s="109"/>
      <c r="J27" s="109"/>
      <c r="K27" s="110"/>
      <c r="L27" s="162">
        <v>1</v>
      </c>
      <c r="M27" s="163"/>
      <c r="N27" s="163"/>
      <c r="O27" s="163"/>
      <c r="P27" s="202"/>
      <c r="Q27" s="162">
        <v>8500</v>
      </c>
      <c r="R27" s="163"/>
      <c r="S27" s="163"/>
      <c r="T27" s="163"/>
      <c r="U27" s="163"/>
      <c r="V27" s="202"/>
      <c r="W27" s="283"/>
      <c r="X27" s="278"/>
      <c r="Y27" s="279"/>
      <c r="Z27" s="161" t="s">
        <v>114</v>
      </c>
      <c r="AA27" s="109"/>
      <c r="AB27" s="109"/>
      <c r="AC27" s="109"/>
      <c r="AD27" s="109"/>
      <c r="AE27" s="109"/>
      <c r="AF27" s="109"/>
      <c r="AG27" s="110"/>
      <c r="AH27" s="162">
        <v>3373</v>
      </c>
      <c r="AI27" s="163"/>
      <c r="AJ27" s="163"/>
      <c r="AK27" s="163"/>
      <c r="AL27" s="202"/>
      <c r="AM27" s="162">
        <v>12060982</v>
      </c>
      <c r="AN27" s="163"/>
      <c r="AO27" s="163"/>
      <c r="AP27" s="163"/>
      <c r="AQ27" s="163"/>
      <c r="AR27" s="202"/>
      <c r="AS27" s="162">
        <v>3576</v>
      </c>
      <c r="AT27" s="163"/>
      <c r="AU27" s="163"/>
      <c r="AV27" s="163"/>
      <c r="AW27" s="163"/>
      <c r="AX27" s="164"/>
      <c r="AY27" s="210" t="s">
        <v>115</v>
      </c>
      <c r="AZ27" s="211"/>
      <c r="BA27" s="211"/>
      <c r="BB27" s="211"/>
      <c r="BC27" s="211"/>
      <c r="BD27" s="211"/>
      <c r="BE27" s="211"/>
      <c r="BF27" s="211"/>
      <c r="BG27" s="211"/>
      <c r="BH27" s="211"/>
      <c r="BI27" s="211"/>
      <c r="BJ27" s="211"/>
      <c r="BK27" s="211"/>
      <c r="BL27" s="211"/>
      <c r="BM27" s="212"/>
      <c r="BN27" s="274">
        <v>4739208</v>
      </c>
      <c r="BO27" s="275"/>
      <c r="BP27" s="275"/>
      <c r="BQ27" s="275"/>
      <c r="BR27" s="275"/>
      <c r="BS27" s="275"/>
      <c r="BT27" s="275"/>
      <c r="BU27" s="276"/>
      <c r="BV27" s="274">
        <v>4702539</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15">
      <c r="A28" s="65"/>
      <c r="B28" s="277"/>
      <c r="C28" s="278"/>
      <c r="D28" s="279"/>
      <c r="E28" s="161" t="s">
        <v>116</v>
      </c>
      <c r="F28" s="109"/>
      <c r="G28" s="109"/>
      <c r="H28" s="109"/>
      <c r="I28" s="109"/>
      <c r="J28" s="109"/>
      <c r="K28" s="110"/>
      <c r="L28" s="162">
        <v>1</v>
      </c>
      <c r="M28" s="163"/>
      <c r="N28" s="163"/>
      <c r="O28" s="163"/>
      <c r="P28" s="202"/>
      <c r="Q28" s="162">
        <v>7700</v>
      </c>
      <c r="R28" s="163"/>
      <c r="S28" s="163"/>
      <c r="T28" s="163"/>
      <c r="U28" s="163"/>
      <c r="V28" s="202"/>
      <c r="W28" s="283"/>
      <c r="X28" s="278"/>
      <c r="Y28" s="279"/>
      <c r="Z28" s="161" t="s">
        <v>117</v>
      </c>
      <c r="AA28" s="109"/>
      <c r="AB28" s="109"/>
      <c r="AC28" s="109"/>
      <c r="AD28" s="109"/>
      <c r="AE28" s="109"/>
      <c r="AF28" s="109"/>
      <c r="AG28" s="110"/>
      <c r="AH28" s="162" t="s">
        <v>66</v>
      </c>
      <c r="AI28" s="163"/>
      <c r="AJ28" s="163"/>
      <c r="AK28" s="163"/>
      <c r="AL28" s="202"/>
      <c r="AM28" s="162" t="s">
        <v>66</v>
      </c>
      <c r="AN28" s="163"/>
      <c r="AO28" s="163"/>
      <c r="AP28" s="163"/>
      <c r="AQ28" s="163"/>
      <c r="AR28" s="202"/>
      <c r="AS28" s="162" t="s">
        <v>66</v>
      </c>
      <c r="AT28" s="163"/>
      <c r="AU28" s="163"/>
      <c r="AV28" s="163"/>
      <c r="AW28" s="163"/>
      <c r="AX28" s="164"/>
      <c r="AY28" s="291" t="s">
        <v>118</v>
      </c>
      <c r="AZ28" s="292"/>
      <c r="BA28" s="292"/>
      <c r="BB28" s="293"/>
      <c r="BC28" s="91" t="s">
        <v>119</v>
      </c>
      <c r="BD28" s="92"/>
      <c r="BE28" s="92"/>
      <c r="BF28" s="92"/>
      <c r="BG28" s="92"/>
      <c r="BH28" s="92"/>
      <c r="BI28" s="92"/>
      <c r="BJ28" s="92"/>
      <c r="BK28" s="92"/>
      <c r="BL28" s="92"/>
      <c r="BM28" s="93"/>
      <c r="BN28" s="94">
        <v>19403680</v>
      </c>
      <c r="BO28" s="95"/>
      <c r="BP28" s="95"/>
      <c r="BQ28" s="95"/>
      <c r="BR28" s="95"/>
      <c r="BS28" s="95"/>
      <c r="BT28" s="95"/>
      <c r="BU28" s="96"/>
      <c r="BV28" s="94">
        <v>20050019</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15">
      <c r="A29" s="65"/>
      <c r="B29" s="277"/>
      <c r="C29" s="278"/>
      <c r="D29" s="279"/>
      <c r="E29" s="161" t="s">
        <v>120</v>
      </c>
      <c r="F29" s="109"/>
      <c r="G29" s="109"/>
      <c r="H29" s="109"/>
      <c r="I29" s="109"/>
      <c r="J29" s="109"/>
      <c r="K29" s="110"/>
      <c r="L29" s="162">
        <v>44</v>
      </c>
      <c r="M29" s="163"/>
      <c r="N29" s="163"/>
      <c r="O29" s="163"/>
      <c r="P29" s="202"/>
      <c r="Q29" s="162">
        <v>7100</v>
      </c>
      <c r="R29" s="163"/>
      <c r="S29" s="163"/>
      <c r="T29" s="163"/>
      <c r="U29" s="163"/>
      <c r="V29" s="202"/>
      <c r="W29" s="294"/>
      <c r="X29" s="295"/>
      <c r="Y29" s="296"/>
      <c r="Z29" s="161" t="s">
        <v>121</v>
      </c>
      <c r="AA29" s="109"/>
      <c r="AB29" s="109"/>
      <c r="AC29" s="109"/>
      <c r="AD29" s="109"/>
      <c r="AE29" s="109"/>
      <c r="AF29" s="109"/>
      <c r="AG29" s="110"/>
      <c r="AH29" s="162">
        <v>7865</v>
      </c>
      <c r="AI29" s="163"/>
      <c r="AJ29" s="163"/>
      <c r="AK29" s="163"/>
      <c r="AL29" s="202"/>
      <c r="AM29" s="162">
        <v>26803726</v>
      </c>
      <c r="AN29" s="163"/>
      <c r="AO29" s="163"/>
      <c r="AP29" s="163"/>
      <c r="AQ29" s="163"/>
      <c r="AR29" s="202"/>
      <c r="AS29" s="162">
        <v>3408</v>
      </c>
      <c r="AT29" s="163"/>
      <c r="AU29" s="163"/>
      <c r="AV29" s="163"/>
      <c r="AW29" s="163"/>
      <c r="AX29" s="164"/>
      <c r="AY29" s="297"/>
      <c r="AZ29" s="298"/>
      <c r="BA29" s="298"/>
      <c r="BB29" s="299"/>
      <c r="BC29" s="113" t="s">
        <v>122</v>
      </c>
      <c r="BD29" s="114"/>
      <c r="BE29" s="114"/>
      <c r="BF29" s="114"/>
      <c r="BG29" s="114"/>
      <c r="BH29" s="114"/>
      <c r="BI29" s="114"/>
      <c r="BJ29" s="114"/>
      <c r="BK29" s="114"/>
      <c r="BL29" s="114"/>
      <c r="BM29" s="115"/>
      <c r="BN29" s="116">
        <v>1426510</v>
      </c>
      <c r="BO29" s="117"/>
      <c r="BP29" s="117"/>
      <c r="BQ29" s="117"/>
      <c r="BR29" s="117"/>
      <c r="BS29" s="117"/>
      <c r="BT29" s="117"/>
      <c r="BU29" s="118"/>
      <c r="BV29" s="116">
        <v>1411530</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123</v>
      </c>
      <c r="X30" s="307"/>
      <c r="Y30" s="307"/>
      <c r="Z30" s="307"/>
      <c r="AA30" s="307"/>
      <c r="AB30" s="307"/>
      <c r="AC30" s="307"/>
      <c r="AD30" s="307"/>
      <c r="AE30" s="307"/>
      <c r="AF30" s="307"/>
      <c r="AG30" s="308"/>
      <c r="AH30" s="242">
        <v>100.5</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124</v>
      </c>
      <c r="BD30" s="272"/>
      <c r="BE30" s="272"/>
      <c r="BF30" s="272"/>
      <c r="BG30" s="272"/>
      <c r="BH30" s="272"/>
      <c r="BI30" s="272"/>
      <c r="BJ30" s="272"/>
      <c r="BK30" s="272"/>
      <c r="BL30" s="272"/>
      <c r="BM30" s="273"/>
      <c r="BN30" s="274">
        <v>33667452</v>
      </c>
      <c r="BO30" s="275"/>
      <c r="BP30" s="275"/>
      <c r="BQ30" s="275"/>
      <c r="BR30" s="275"/>
      <c r="BS30" s="275"/>
      <c r="BT30" s="275"/>
      <c r="BU30" s="276"/>
      <c r="BV30" s="274">
        <v>30151962</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15">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15">
      <c r="A32" s="65"/>
      <c r="B32" s="321"/>
      <c r="C32" s="322" t="s">
        <v>125</v>
      </c>
      <c r="D32" s="322"/>
      <c r="E32" s="322"/>
      <c r="F32" s="319"/>
      <c r="G32" s="319"/>
      <c r="H32" s="319"/>
      <c r="I32" s="319"/>
      <c r="J32" s="319"/>
      <c r="K32" s="319"/>
      <c r="L32" s="319"/>
      <c r="M32" s="319"/>
      <c r="N32" s="319"/>
      <c r="O32" s="319"/>
      <c r="P32" s="319"/>
      <c r="Q32" s="319"/>
      <c r="R32" s="319"/>
      <c r="S32" s="319"/>
      <c r="T32" s="319"/>
      <c r="U32" s="319" t="s">
        <v>126</v>
      </c>
      <c r="V32" s="319"/>
      <c r="W32" s="319"/>
      <c r="X32" s="319"/>
      <c r="Y32" s="319"/>
      <c r="Z32" s="319"/>
      <c r="AA32" s="319"/>
      <c r="AB32" s="319"/>
      <c r="AC32" s="319"/>
      <c r="AD32" s="319"/>
      <c r="AE32" s="319"/>
      <c r="AF32" s="319"/>
      <c r="AG32" s="319"/>
      <c r="AH32" s="319"/>
      <c r="AI32" s="319"/>
      <c r="AJ32" s="319"/>
      <c r="AK32" s="319"/>
      <c r="AL32" s="319"/>
      <c r="AM32" s="323" t="s">
        <v>127</v>
      </c>
      <c r="AN32" s="319"/>
      <c r="AO32" s="319"/>
      <c r="AP32" s="319"/>
      <c r="AQ32" s="319"/>
      <c r="AR32" s="319"/>
      <c r="AS32" s="323"/>
      <c r="AT32" s="323"/>
      <c r="AU32" s="323"/>
      <c r="AV32" s="323"/>
      <c r="AW32" s="323"/>
      <c r="AX32" s="323"/>
      <c r="AY32" s="323"/>
      <c r="AZ32" s="323"/>
      <c r="BA32" s="323"/>
      <c r="BB32" s="319"/>
      <c r="BC32" s="323"/>
      <c r="BD32" s="319"/>
      <c r="BE32" s="323" t="s">
        <v>128</v>
      </c>
      <c r="BF32" s="319"/>
      <c r="BG32" s="319"/>
      <c r="BH32" s="319"/>
      <c r="BI32" s="319"/>
      <c r="BJ32" s="323"/>
      <c r="BK32" s="323"/>
      <c r="BL32" s="323"/>
      <c r="BM32" s="323"/>
      <c r="BN32" s="323"/>
      <c r="BO32" s="323"/>
      <c r="BP32" s="323"/>
      <c r="BQ32" s="323"/>
      <c r="BR32" s="319"/>
      <c r="BS32" s="319"/>
      <c r="BT32" s="319"/>
      <c r="BU32" s="319"/>
      <c r="BV32" s="319"/>
      <c r="BW32" s="319" t="s">
        <v>129</v>
      </c>
      <c r="BX32" s="319"/>
      <c r="BY32" s="319"/>
      <c r="BZ32" s="319"/>
      <c r="CA32" s="319"/>
      <c r="CB32" s="323"/>
      <c r="CC32" s="323"/>
      <c r="CD32" s="323"/>
      <c r="CE32" s="323"/>
      <c r="CF32" s="323"/>
      <c r="CG32" s="323"/>
      <c r="CH32" s="323"/>
      <c r="CI32" s="323"/>
      <c r="CJ32" s="323"/>
      <c r="CK32" s="323"/>
      <c r="CL32" s="323"/>
      <c r="CM32" s="323"/>
      <c r="CN32" s="323"/>
      <c r="CO32" s="323" t="s">
        <v>130</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15">
      <c r="A33" s="65"/>
      <c r="B33" s="321"/>
      <c r="C33" s="139" t="s">
        <v>131</v>
      </c>
      <c r="D33" s="139"/>
      <c r="E33" s="86" t="s">
        <v>132</v>
      </c>
      <c r="F33" s="86"/>
      <c r="G33" s="86"/>
      <c r="H33" s="86"/>
      <c r="I33" s="86"/>
      <c r="J33" s="86"/>
      <c r="K33" s="86"/>
      <c r="L33" s="86"/>
      <c r="M33" s="86"/>
      <c r="N33" s="86"/>
      <c r="O33" s="86"/>
      <c r="P33" s="86"/>
      <c r="Q33" s="86"/>
      <c r="R33" s="86"/>
      <c r="S33" s="86"/>
      <c r="T33" s="324"/>
      <c r="U33" s="139" t="s">
        <v>131</v>
      </c>
      <c r="V33" s="139"/>
      <c r="W33" s="86" t="s">
        <v>132</v>
      </c>
      <c r="X33" s="86"/>
      <c r="Y33" s="86"/>
      <c r="Z33" s="86"/>
      <c r="AA33" s="86"/>
      <c r="AB33" s="86"/>
      <c r="AC33" s="86"/>
      <c r="AD33" s="86"/>
      <c r="AE33" s="86"/>
      <c r="AF33" s="86"/>
      <c r="AG33" s="86"/>
      <c r="AH33" s="86"/>
      <c r="AI33" s="86"/>
      <c r="AJ33" s="86"/>
      <c r="AK33" s="86"/>
      <c r="AL33" s="324"/>
      <c r="AM33" s="139" t="s">
        <v>131</v>
      </c>
      <c r="AN33" s="139"/>
      <c r="AO33" s="86" t="s">
        <v>132</v>
      </c>
      <c r="AP33" s="86"/>
      <c r="AQ33" s="86"/>
      <c r="AR33" s="86"/>
      <c r="AS33" s="86"/>
      <c r="AT33" s="86"/>
      <c r="AU33" s="86"/>
      <c r="AV33" s="86"/>
      <c r="AW33" s="86"/>
      <c r="AX33" s="86"/>
      <c r="AY33" s="86"/>
      <c r="AZ33" s="86"/>
      <c r="BA33" s="86"/>
      <c r="BB33" s="86"/>
      <c r="BC33" s="86"/>
      <c r="BD33" s="325"/>
      <c r="BE33" s="86" t="s">
        <v>133</v>
      </c>
      <c r="BF33" s="86"/>
      <c r="BG33" s="86" t="s">
        <v>134</v>
      </c>
      <c r="BH33" s="86"/>
      <c r="BI33" s="86"/>
      <c r="BJ33" s="86"/>
      <c r="BK33" s="86"/>
      <c r="BL33" s="86"/>
      <c r="BM33" s="86"/>
      <c r="BN33" s="86"/>
      <c r="BO33" s="86"/>
      <c r="BP33" s="86"/>
      <c r="BQ33" s="86"/>
      <c r="BR33" s="86"/>
      <c r="BS33" s="86"/>
      <c r="BT33" s="86"/>
      <c r="BU33" s="86"/>
      <c r="BV33" s="325"/>
      <c r="BW33" s="139" t="s">
        <v>133</v>
      </c>
      <c r="BX33" s="139"/>
      <c r="BY33" s="86" t="s">
        <v>135</v>
      </c>
      <c r="BZ33" s="86"/>
      <c r="CA33" s="86"/>
      <c r="CB33" s="86"/>
      <c r="CC33" s="86"/>
      <c r="CD33" s="86"/>
      <c r="CE33" s="86"/>
      <c r="CF33" s="86"/>
      <c r="CG33" s="86"/>
      <c r="CH33" s="86"/>
      <c r="CI33" s="86"/>
      <c r="CJ33" s="86"/>
      <c r="CK33" s="86"/>
      <c r="CL33" s="86"/>
      <c r="CM33" s="86"/>
      <c r="CN33" s="324"/>
      <c r="CO33" s="139" t="s">
        <v>131</v>
      </c>
      <c r="CP33" s="139"/>
      <c r="CQ33" s="86" t="s">
        <v>136</v>
      </c>
      <c r="CR33" s="86"/>
      <c r="CS33" s="86"/>
      <c r="CT33" s="86"/>
      <c r="CU33" s="86"/>
      <c r="CV33" s="86"/>
      <c r="CW33" s="86"/>
      <c r="CX33" s="86"/>
      <c r="CY33" s="86"/>
      <c r="CZ33" s="86"/>
      <c r="DA33" s="86"/>
      <c r="DB33" s="86"/>
      <c r="DC33" s="86"/>
      <c r="DD33" s="86"/>
      <c r="DE33" s="86"/>
      <c r="DF33" s="324"/>
      <c r="DG33" s="326" t="s">
        <v>137</v>
      </c>
      <c r="DH33" s="326"/>
      <c r="DI33" s="327"/>
      <c r="DJ33" s="63"/>
      <c r="DK33" s="63"/>
      <c r="DL33" s="63"/>
      <c r="DM33" s="63"/>
      <c r="DN33" s="63"/>
      <c r="DO33" s="63"/>
    </row>
    <row r="34" spans="1:119" ht="32.25" customHeight="1" x14ac:dyDescent="0.15">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9</v>
      </c>
      <c r="V34" s="328"/>
      <c r="W34" s="329" t="str">
        <f>IF('各会計、関係団体の財政状況及び健全化判断比率'!B28="","",'各会計、関係団体の財政状況及び健全化判断比率'!B28)</f>
        <v>岡山市国民健康保険費特別会計</v>
      </c>
      <c r="X34" s="329"/>
      <c r="Y34" s="329"/>
      <c r="Z34" s="329"/>
      <c r="AA34" s="329"/>
      <c r="AB34" s="329"/>
      <c r="AC34" s="329"/>
      <c r="AD34" s="329"/>
      <c r="AE34" s="329"/>
      <c r="AF34" s="329"/>
      <c r="AG34" s="329"/>
      <c r="AH34" s="329"/>
      <c r="AI34" s="329"/>
      <c r="AJ34" s="329"/>
      <c r="AK34" s="329"/>
      <c r="AL34" s="322"/>
      <c r="AM34" s="328">
        <f>IF(AO34="","",MAX(C34:D43,U34:V43)+1)</f>
        <v>12</v>
      </c>
      <c r="AN34" s="328"/>
      <c r="AO34" s="329" t="str">
        <f>IF('各会計、関係団体の財政状況及び健全化判断比率'!B31="","",'各会計、関係団体の財政状況及び健全化判断比率'!B31)</f>
        <v>岡山市下水道事業会計</v>
      </c>
      <c r="AP34" s="329"/>
      <c r="AQ34" s="329"/>
      <c r="AR34" s="329"/>
      <c r="AS34" s="329"/>
      <c r="AT34" s="329"/>
      <c r="AU34" s="329"/>
      <c r="AV34" s="329"/>
      <c r="AW34" s="329"/>
      <c r="AX34" s="329"/>
      <c r="AY34" s="329"/>
      <c r="AZ34" s="329"/>
      <c r="BA34" s="329"/>
      <c r="BB34" s="329"/>
      <c r="BC34" s="329"/>
      <c r="BD34" s="322"/>
      <c r="BE34" s="328" t="str">
        <f>IF(BG34="","",MAX(C34:D43,U34:V43,AM34:AN43)+1)</f>
        <v/>
      </c>
      <c r="BF34" s="328"/>
      <c r="BG34" s="329"/>
      <c r="BH34" s="329"/>
      <c r="BI34" s="329"/>
      <c r="BJ34" s="329"/>
      <c r="BK34" s="329"/>
      <c r="BL34" s="329"/>
      <c r="BM34" s="329"/>
      <c r="BN34" s="329"/>
      <c r="BO34" s="329"/>
      <c r="BP34" s="329"/>
      <c r="BQ34" s="329"/>
      <c r="BR34" s="329"/>
      <c r="BS34" s="329"/>
      <c r="BT34" s="329"/>
      <c r="BU34" s="329"/>
      <c r="BV34" s="322"/>
      <c r="BW34" s="328">
        <f>IF(BY34="","",MAX(C34:D43,U34:V43,AM34:AN43,BE34:BF43)+1)</f>
        <v>17</v>
      </c>
      <c r="BX34" s="328"/>
      <c r="BY34" s="329" t="str">
        <f>IF('各会計、関係団体の財政状況及び健全化判断比率'!B68="","",'各会計、関係団体の財政状況及び健全化判断比率'!B68)</f>
        <v>神崎衛生施設組合</v>
      </c>
      <c r="BZ34" s="329"/>
      <c r="CA34" s="329"/>
      <c r="CB34" s="329"/>
      <c r="CC34" s="329"/>
      <c r="CD34" s="329"/>
      <c r="CE34" s="329"/>
      <c r="CF34" s="329"/>
      <c r="CG34" s="329"/>
      <c r="CH34" s="329"/>
      <c r="CI34" s="329"/>
      <c r="CJ34" s="329"/>
      <c r="CK34" s="329"/>
      <c r="CL34" s="329"/>
      <c r="CM34" s="329"/>
      <c r="CN34" s="322"/>
      <c r="CO34" s="328">
        <f>IF(CQ34="","",MAX(C34:D43,U34:V43,AM34:AN43,BE34:BF43,BW34:BX43)+1)</f>
        <v>27</v>
      </c>
      <c r="CP34" s="328"/>
      <c r="CQ34" s="329" t="str">
        <f>IF('各会計、関係団体の財政状況及び健全化判断比率'!BS7="","",'各会計、関係団体の財政状況及び健全化判断比率'!BS7)</f>
        <v>（一財）岡山市勤労者福祉サポートプラザ</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15">
      <c r="A35" s="65"/>
      <c r="B35" s="321"/>
      <c r="C35" s="328">
        <f>IF(E35="","",C34+1)</f>
        <v>2</v>
      </c>
      <c r="D35" s="328"/>
      <c r="E35" s="329" t="str">
        <f>IF('各会計、関係団体の財政状況及び健全化判断比率'!B8="","",'各会計、関係団体の財政状況及び健全化判断比率'!B8)</f>
        <v>岡山市用品調達費特別会計</v>
      </c>
      <c r="F35" s="329"/>
      <c r="G35" s="329"/>
      <c r="H35" s="329"/>
      <c r="I35" s="329"/>
      <c r="J35" s="329"/>
      <c r="K35" s="329"/>
      <c r="L35" s="329"/>
      <c r="M35" s="329"/>
      <c r="N35" s="329"/>
      <c r="O35" s="329"/>
      <c r="P35" s="329"/>
      <c r="Q35" s="329"/>
      <c r="R35" s="329"/>
      <c r="S35" s="329"/>
      <c r="T35" s="322"/>
      <c r="U35" s="328">
        <f>IF(W35="","",U34+1)</f>
        <v>10</v>
      </c>
      <c r="V35" s="328"/>
      <c r="W35" s="329" t="str">
        <f>IF('各会計、関係団体の財政状況及び健全化判断比率'!B29="","",'各会計、関係団体の財政状況及び健全化判断比率'!B29)</f>
        <v>岡山市介護保険費特別会計</v>
      </c>
      <c r="X35" s="329"/>
      <c r="Y35" s="329"/>
      <c r="Z35" s="329"/>
      <c r="AA35" s="329"/>
      <c r="AB35" s="329"/>
      <c r="AC35" s="329"/>
      <c r="AD35" s="329"/>
      <c r="AE35" s="329"/>
      <c r="AF35" s="329"/>
      <c r="AG35" s="329"/>
      <c r="AH35" s="329"/>
      <c r="AI35" s="329"/>
      <c r="AJ35" s="329"/>
      <c r="AK35" s="329"/>
      <c r="AL35" s="322"/>
      <c r="AM35" s="328">
        <f t="shared" ref="AM35:AM43" si="0">IF(AO35="","",AM34+1)</f>
        <v>13</v>
      </c>
      <c r="AN35" s="328"/>
      <c r="AO35" s="329" t="str">
        <f>IF('各会計、関係団体の財政状況及び健全化判断比率'!B32="","",'各会計、関係団体の財政状況及び健全化判断比率'!B32)</f>
        <v>岡山市市場事業会計</v>
      </c>
      <c r="AP35" s="329"/>
      <c r="AQ35" s="329"/>
      <c r="AR35" s="329"/>
      <c r="AS35" s="329"/>
      <c r="AT35" s="329"/>
      <c r="AU35" s="329"/>
      <c r="AV35" s="329"/>
      <c r="AW35" s="329"/>
      <c r="AX35" s="329"/>
      <c r="AY35" s="329"/>
      <c r="AZ35" s="329"/>
      <c r="BA35" s="329"/>
      <c r="BB35" s="329"/>
      <c r="BC35" s="329"/>
      <c r="BD35" s="322"/>
      <c r="BE35" s="328" t="str">
        <f t="shared" ref="BE35:BE43" si="1">IF(BG35="","",BE34+1)</f>
        <v/>
      </c>
      <c r="BF35" s="328"/>
      <c r="BG35" s="329"/>
      <c r="BH35" s="329"/>
      <c r="BI35" s="329"/>
      <c r="BJ35" s="329"/>
      <c r="BK35" s="329"/>
      <c r="BL35" s="329"/>
      <c r="BM35" s="329"/>
      <c r="BN35" s="329"/>
      <c r="BO35" s="329"/>
      <c r="BP35" s="329"/>
      <c r="BQ35" s="329"/>
      <c r="BR35" s="329"/>
      <c r="BS35" s="329"/>
      <c r="BT35" s="329"/>
      <c r="BU35" s="329"/>
      <c r="BV35" s="322"/>
      <c r="BW35" s="328">
        <f t="shared" ref="BW35:BW43" si="2">IF(BY35="","",BW34+1)</f>
        <v>18</v>
      </c>
      <c r="BX35" s="328"/>
      <c r="BY35" s="329" t="str">
        <f>IF('各会計、関係団体の財政状況及び健全化判断比率'!B69="","",'各会計、関係団体の財政状況及び健全化判断比率'!B69)</f>
        <v>備南衛生施設組合</v>
      </c>
      <c r="BZ35" s="329"/>
      <c r="CA35" s="329"/>
      <c r="CB35" s="329"/>
      <c r="CC35" s="329"/>
      <c r="CD35" s="329"/>
      <c r="CE35" s="329"/>
      <c r="CF35" s="329"/>
      <c r="CG35" s="329"/>
      <c r="CH35" s="329"/>
      <c r="CI35" s="329"/>
      <c r="CJ35" s="329"/>
      <c r="CK35" s="329"/>
      <c r="CL35" s="329"/>
      <c r="CM35" s="329"/>
      <c r="CN35" s="322"/>
      <c r="CO35" s="328">
        <f t="shared" ref="CO35:CO43" si="3">IF(CQ35="","",CO34+1)</f>
        <v>28</v>
      </c>
      <c r="CP35" s="328"/>
      <c r="CQ35" s="329" t="str">
        <f>IF('各会計、関係団体の財政状況及び健全化判断比率'!BS8="","",'各会計、関係団体の財政状況及び健全化判断比率'!BS8)</f>
        <v>（公財）岡山市公園協会</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15">
      <c r="A36" s="65"/>
      <c r="B36" s="321"/>
      <c r="C36" s="328">
        <f>IF(E36="","",C35+1)</f>
        <v>3</v>
      </c>
      <c r="D36" s="328"/>
      <c r="E36" s="329" t="str">
        <f>IF('各会計、関係団体の財政状況及び健全化判断比率'!B9="","",'各会計、関係団体の財政状況及び健全化判断比率'!B9)</f>
        <v>岡山市災害遺児教育年金事業費特別会計</v>
      </c>
      <c r="F36" s="329"/>
      <c r="G36" s="329"/>
      <c r="H36" s="329"/>
      <c r="I36" s="329"/>
      <c r="J36" s="329"/>
      <c r="K36" s="329"/>
      <c r="L36" s="329"/>
      <c r="M36" s="329"/>
      <c r="N36" s="329"/>
      <c r="O36" s="329"/>
      <c r="P36" s="329"/>
      <c r="Q36" s="329"/>
      <c r="R36" s="329"/>
      <c r="S36" s="329"/>
      <c r="T36" s="322"/>
      <c r="U36" s="328">
        <f t="shared" ref="U36:U43" si="4">IF(W36="","",U35+1)</f>
        <v>11</v>
      </c>
      <c r="V36" s="328"/>
      <c r="W36" s="329" t="str">
        <f>IF('各会計、関係団体の財政状況及び健全化判断比率'!B30="","",'各会計、関係団体の財政状況及び健全化判断比率'!B30)</f>
        <v>岡山市後期高齢者医療費特別会計</v>
      </c>
      <c r="X36" s="329"/>
      <c r="Y36" s="329"/>
      <c r="Z36" s="329"/>
      <c r="AA36" s="329"/>
      <c r="AB36" s="329"/>
      <c r="AC36" s="329"/>
      <c r="AD36" s="329"/>
      <c r="AE36" s="329"/>
      <c r="AF36" s="329"/>
      <c r="AG36" s="329"/>
      <c r="AH36" s="329"/>
      <c r="AI36" s="329"/>
      <c r="AJ36" s="329"/>
      <c r="AK36" s="329"/>
      <c r="AL36" s="322"/>
      <c r="AM36" s="328">
        <f t="shared" si="0"/>
        <v>14</v>
      </c>
      <c r="AN36" s="328"/>
      <c r="AO36" s="329" t="str">
        <f>IF('各会計、関係団体の財政状況及び健全化判断比率'!B33="","",'各会計、関係団体の財政状況及び健全化判断比率'!B33)</f>
        <v>岡山市水道事業会計</v>
      </c>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19</v>
      </c>
      <c r="BX36" s="328"/>
      <c r="BY36" s="329" t="str">
        <f>IF('各会計、関係団体の財政状況及び健全化判断比率'!B70="","",'各会計、関係団体の財政状況及び健全化判断比率'!B70)</f>
        <v>旭川中部衛生施設組合</v>
      </c>
      <c r="BZ36" s="329"/>
      <c r="CA36" s="329"/>
      <c r="CB36" s="329"/>
      <c r="CC36" s="329"/>
      <c r="CD36" s="329"/>
      <c r="CE36" s="329"/>
      <c r="CF36" s="329"/>
      <c r="CG36" s="329"/>
      <c r="CH36" s="329"/>
      <c r="CI36" s="329"/>
      <c r="CJ36" s="329"/>
      <c r="CK36" s="329"/>
      <c r="CL36" s="329"/>
      <c r="CM36" s="329"/>
      <c r="CN36" s="322"/>
      <c r="CO36" s="328">
        <f t="shared" si="3"/>
        <v>29</v>
      </c>
      <c r="CP36" s="328"/>
      <c r="CQ36" s="329" t="str">
        <f>IF('各会計、関係団体の財政状況及び健全化判断比率'!BS9="","",'各会計、関係団体の財政状況及び健全化判断比率'!BS9)</f>
        <v>（公財）岡山市シルバー人材センター</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15">
      <c r="A37" s="65"/>
      <c r="B37" s="321"/>
      <c r="C37" s="328">
        <f>IF(E37="","",C36+1)</f>
        <v>4</v>
      </c>
      <c r="D37" s="328"/>
      <c r="E37" s="329" t="str">
        <f>IF('各会計、関係団体の財政状況及び健全化判断比率'!B10="","",'各会計、関係団体の財政状況及び健全化判断比率'!B10)</f>
        <v>岡山市公共用地取得事業費特別会計</v>
      </c>
      <c r="F37" s="329"/>
      <c r="G37" s="329"/>
      <c r="H37" s="329"/>
      <c r="I37" s="329"/>
      <c r="J37" s="329"/>
      <c r="K37" s="329"/>
      <c r="L37" s="329"/>
      <c r="M37" s="329"/>
      <c r="N37" s="329"/>
      <c r="O37" s="329"/>
      <c r="P37" s="329"/>
      <c r="Q37" s="329"/>
      <c r="R37" s="329"/>
      <c r="S37" s="329"/>
      <c r="T37" s="322"/>
      <c r="U37" s="328" t="str">
        <f t="shared" si="4"/>
        <v/>
      </c>
      <c r="V37" s="328"/>
      <c r="W37" s="329"/>
      <c r="X37" s="329"/>
      <c r="Y37" s="329"/>
      <c r="Z37" s="329"/>
      <c r="AA37" s="329"/>
      <c r="AB37" s="329"/>
      <c r="AC37" s="329"/>
      <c r="AD37" s="329"/>
      <c r="AE37" s="329"/>
      <c r="AF37" s="329"/>
      <c r="AG37" s="329"/>
      <c r="AH37" s="329"/>
      <c r="AI37" s="329"/>
      <c r="AJ37" s="329"/>
      <c r="AK37" s="329"/>
      <c r="AL37" s="322"/>
      <c r="AM37" s="328">
        <f t="shared" si="0"/>
        <v>15</v>
      </c>
      <c r="AN37" s="328"/>
      <c r="AO37" s="329" t="str">
        <f>IF('各会計、関係団体の財政状況及び健全化判断比率'!B34="","",'各会計、関係団体の財政状況及び健全化判断比率'!B34)</f>
        <v>岡山市工業用水道事業会計</v>
      </c>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20</v>
      </c>
      <c r="BX37" s="328"/>
      <c r="BY37" s="329" t="str">
        <f>IF('各会計、関係団体の財政状況及び健全化判断比率'!B71="","",'各会計、関係団体の財政状況及び健全化判断比率'!B71)</f>
        <v>岡山市久米南町衛生施設組合</v>
      </c>
      <c r="BZ37" s="329"/>
      <c r="CA37" s="329"/>
      <c r="CB37" s="329"/>
      <c r="CC37" s="329"/>
      <c r="CD37" s="329"/>
      <c r="CE37" s="329"/>
      <c r="CF37" s="329"/>
      <c r="CG37" s="329"/>
      <c r="CH37" s="329"/>
      <c r="CI37" s="329"/>
      <c r="CJ37" s="329"/>
      <c r="CK37" s="329"/>
      <c r="CL37" s="329"/>
      <c r="CM37" s="329"/>
      <c r="CN37" s="322"/>
      <c r="CO37" s="328">
        <f t="shared" si="3"/>
        <v>30</v>
      </c>
      <c r="CP37" s="328"/>
      <c r="CQ37" s="329" t="str">
        <f>IF('各会計、関係団体の財政状況及び健全化判断比率'!BS10="","",'各会計、関係団体の財政状況及び健全化判断比率'!BS10)</f>
        <v>(公財）岡山シンフォニーホール</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15">
      <c r="A38" s="65"/>
      <c r="B38" s="321"/>
      <c r="C38" s="328">
        <f t="shared" ref="C38:C43" si="5">IF(E38="","",C37+1)</f>
        <v>5</v>
      </c>
      <c r="D38" s="328"/>
      <c r="E38" s="329" t="str">
        <f>IF('各会計、関係団体の財政状況及び健全化判断比率'!B11="","",'各会計、関係団体の財政状況及び健全化判断比率'!B11)</f>
        <v>岡山市学童校外事故共済事業費特別会計</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f t="shared" si="0"/>
        <v>16</v>
      </c>
      <c r="AN38" s="328"/>
      <c r="AO38" s="329" t="str">
        <f>IF('各会計、関係団体の財政状況及び健全化判断比率'!B35="","",'各会計、関係団体の財政状況及び健全化判断比率'!B35)</f>
        <v>岡山市病院事業会計</v>
      </c>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f t="shared" si="2"/>
        <v>21</v>
      </c>
      <c r="BX38" s="328"/>
      <c r="BY38" s="329" t="str">
        <f>IF('各会計、関係団体の財政状況及び健全化判断比率'!B72="","",'各会計、関係団体の財政状況及び健全化判断比率'!B72)</f>
        <v>岡山市久米南町国民健康保険組合</v>
      </c>
      <c r="BZ38" s="329"/>
      <c r="CA38" s="329"/>
      <c r="CB38" s="329"/>
      <c r="CC38" s="329"/>
      <c r="CD38" s="329"/>
      <c r="CE38" s="329"/>
      <c r="CF38" s="329"/>
      <c r="CG38" s="329"/>
      <c r="CH38" s="329"/>
      <c r="CI38" s="329"/>
      <c r="CJ38" s="329"/>
      <c r="CK38" s="329"/>
      <c r="CL38" s="329"/>
      <c r="CM38" s="329"/>
      <c r="CN38" s="322"/>
      <c r="CO38" s="328">
        <f t="shared" si="3"/>
        <v>31</v>
      </c>
      <c r="CP38" s="328"/>
      <c r="CQ38" s="329" t="str">
        <f>IF('各会計、関係団体の財政状況及び健全化判断比率'!BS11="","",'各会計、関係団体の財政状況及び健全化判断比率'!BS11)</f>
        <v>（一財）岡山市水産協会</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15">
      <c r="A39" s="65"/>
      <c r="B39" s="321"/>
      <c r="C39" s="328">
        <f t="shared" si="5"/>
        <v>6</v>
      </c>
      <c r="D39" s="328"/>
      <c r="E39" s="329" t="str">
        <f>IF('各会計、関係団体の財政状況及び健全化判断比率'!B12="","",'各会計、関係団体の財政状況及び健全化判断比率'!B12)</f>
        <v>岡山市母子父子寡婦福祉資金貸付事業費特別会計</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f t="shared" si="2"/>
        <v>22</v>
      </c>
      <c r="BX39" s="328"/>
      <c r="BY39" s="329" t="str">
        <f>IF('各会計、関係団体の財政状況及び健全化判断比率'!B73="","",'各会計、関係団体の財政状況及び健全化判断比率'!B73)</f>
        <v>岡山県広域水道企業団</v>
      </c>
      <c r="BZ39" s="329"/>
      <c r="CA39" s="329"/>
      <c r="CB39" s="329"/>
      <c r="CC39" s="329"/>
      <c r="CD39" s="329"/>
      <c r="CE39" s="329"/>
      <c r="CF39" s="329"/>
      <c r="CG39" s="329"/>
      <c r="CH39" s="329"/>
      <c r="CI39" s="329"/>
      <c r="CJ39" s="329"/>
      <c r="CK39" s="329"/>
      <c r="CL39" s="329"/>
      <c r="CM39" s="329"/>
      <c r="CN39" s="322"/>
      <c r="CO39" s="328">
        <f t="shared" si="3"/>
        <v>32</v>
      </c>
      <c r="CP39" s="328"/>
      <c r="CQ39" s="329" t="str">
        <f>IF('各会計、関係団体の財政状況及び健全化判断比率'!BS12="","",'各会計、関係団体の財政状況及び健全化判断比率'!BS12)</f>
        <v>（公財）岡山市スポーツ・文化振興財団</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15">
      <c r="A40" s="65"/>
      <c r="B40" s="321"/>
      <c r="C40" s="328">
        <f t="shared" si="5"/>
        <v>7</v>
      </c>
      <c r="D40" s="328"/>
      <c r="E40" s="329" t="str">
        <f>IF('各会計、関係団体の財政状況及び健全化判断比率'!B13="","",'各会計、関係団体の財政状況及び健全化判断比率'!B13)</f>
        <v>岡山市公債費特別会計</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f t="shared" si="2"/>
        <v>23</v>
      </c>
      <c r="BX40" s="328"/>
      <c r="BY40" s="329" t="str">
        <f>IF('各会計、関係団体の財政状況及び健全化判断比率'!B74="","",'各会計、関係団体の財政状況及び健全化判断比率'!B74)</f>
        <v>岡山県南部水道企業団</v>
      </c>
      <c r="BZ40" s="329"/>
      <c r="CA40" s="329"/>
      <c r="CB40" s="329"/>
      <c r="CC40" s="329"/>
      <c r="CD40" s="329"/>
      <c r="CE40" s="329"/>
      <c r="CF40" s="329"/>
      <c r="CG40" s="329"/>
      <c r="CH40" s="329"/>
      <c r="CI40" s="329"/>
      <c r="CJ40" s="329"/>
      <c r="CK40" s="329"/>
      <c r="CL40" s="329"/>
      <c r="CM40" s="329"/>
      <c r="CN40" s="322"/>
      <c r="CO40" s="328">
        <f t="shared" si="3"/>
        <v>33</v>
      </c>
      <c r="CP40" s="328"/>
      <c r="CQ40" s="329" t="str">
        <f>IF('各会計、関係団体の財政状況及び健全化判断比率'!BS13="","",'各会計、関係団体の財政状況及び健全化判断比率'!BS13)</f>
        <v>（公財）岡山市ふれあい公社</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15">
      <c r="A41" s="65"/>
      <c r="B41" s="321"/>
      <c r="C41" s="328">
        <f t="shared" si="5"/>
        <v>8</v>
      </c>
      <c r="D41" s="328"/>
      <c r="E41" s="329" t="str">
        <f>IF('各会計、関係団体の財政状況及び健全化判断比率'!B14="","",'各会計、関係団体の財政状況及び健全化判断比率'!B14)</f>
        <v>岡山市立総合医療センター病院事業債特別会計</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f t="shared" si="2"/>
        <v>24</v>
      </c>
      <c r="BX41" s="328"/>
      <c r="BY41" s="329" t="str">
        <f>IF('各会計、関係団体の財政状況及び健全化判断比率'!B75="","",'各会計、関係団体の財政状況及び健全化判断比率'!B75)</f>
        <v>湛井十二箇郷組合</v>
      </c>
      <c r="BZ41" s="329"/>
      <c r="CA41" s="329"/>
      <c r="CB41" s="329"/>
      <c r="CC41" s="329"/>
      <c r="CD41" s="329"/>
      <c r="CE41" s="329"/>
      <c r="CF41" s="329"/>
      <c r="CG41" s="329"/>
      <c r="CH41" s="329"/>
      <c r="CI41" s="329"/>
      <c r="CJ41" s="329"/>
      <c r="CK41" s="329"/>
      <c r="CL41" s="329"/>
      <c r="CM41" s="329"/>
      <c r="CN41" s="322"/>
      <c r="CO41" s="328">
        <f t="shared" si="3"/>
        <v>34</v>
      </c>
      <c r="CP41" s="328"/>
      <c r="CQ41" s="329" t="str">
        <f>IF('各会計、関係団体の財政状況及び健全化判断比率'!BS14="","",'各会計、関係団体の財政状況及び健全化判断比率'!BS14)</f>
        <v>（株）岡山コンベンションセンター</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15">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f t="shared" si="2"/>
        <v>25</v>
      </c>
      <c r="BX42" s="328"/>
      <c r="BY42" s="329" t="str">
        <f>IF('各会計、関係団体の財政状況及び健全化判断比率'!B76="","",'各会計、関係団体の財政状況及び健全化判断比率'!B76)</f>
        <v>大正池水利組合</v>
      </c>
      <c r="BZ42" s="329"/>
      <c r="CA42" s="329"/>
      <c r="CB42" s="329"/>
      <c r="CC42" s="329"/>
      <c r="CD42" s="329"/>
      <c r="CE42" s="329"/>
      <c r="CF42" s="329"/>
      <c r="CG42" s="329"/>
      <c r="CH42" s="329"/>
      <c r="CI42" s="329"/>
      <c r="CJ42" s="329"/>
      <c r="CK42" s="329"/>
      <c r="CL42" s="329"/>
      <c r="CM42" s="329"/>
      <c r="CN42" s="322"/>
      <c r="CO42" s="328">
        <f t="shared" si="3"/>
        <v>35</v>
      </c>
      <c r="CP42" s="328"/>
      <c r="CQ42" s="329" t="str">
        <f>IF('各会計、関係団体の財政状況及び健全化判断比率'!BS15="","",'各会計、関係団体の財政状況及び健全化判断比率'!BS15)</f>
        <v>岡山市場冷蔵（株）</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15">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f t="shared" si="2"/>
        <v>26</v>
      </c>
      <c r="BX43" s="328"/>
      <c r="BY43" s="329" t="str">
        <f>IF('各会計、関係団体の財政状況及び健全化判断比率'!B77="","",'各会計、関係団体の財政状況及び健全化判断比率'!B77)</f>
        <v>田原用水組合</v>
      </c>
      <c r="BZ43" s="329"/>
      <c r="CA43" s="329"/>
      <c r="CB43" s="329"/>
      <c r="CC43" s="329"/>
      <c r="CD43" s="329"/>
      <c r="CE43" s="329"/>
      <c r="CF43" s="329"/>
      <c r="CG43" s="329"/>
      <c r="CH43" s="329"/>
      <c r="CI43" s="329"/>
      <c r="CJ43" s="329"/>
      <c r="CK43" s="329"/>
      <c r="CL43" s="329"/>
      <c r="CM43" s="329"/>
      <c r="CN43" s="322"/>
      <c r="CO43" s="328">
        <f t="shared" si="3"/>
        <v>36</v>
      </c>
      <c r="CP43" s="328"/>
      <c r="CQ43" s="329" t="str">
        <f>IF('各会計、関係団体の財政状況及び健全化判断比率'!BS16="","",'各会計、関係団体の財政状況及び健全化判断比率'!BS16)</f>
        <v>岡山都市整備(株)</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15">
      <c r="B46" s="63" t="s">
        <v>138</v>
      </c>
      <c r="C46" s="63"/>
      <c r="D46" s="63"/>
      <c r="E46" s="63" t="s">
        <v>139</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15">
      <c r="B47" s="63"/>
      <c r="C47" s="63"/>
      <c r="D47" s="63"/>
      <c r="E47" s="63" t="s">
        <v>140</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15">
      <c r="B48" s="63"/>
      <c r="C48" s="63"/>
      <c r="D48" s="63"/>
      <c r="E48" s="63" t="s">
        <v>141</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15">
      <c r="E49" s="334" t="s">
        <v>142</v>
      </c>
    </row>
    <row r="50" spans="5:5" x14ac:dyDescent="0.15">
      <c r="E50" s="66" t="s">
        <v>143</v>
      </c>
    </row>
    <row r="51" spans="5:5" x14ac:dyDescent="0.15">
      <c r="E51" s="66" t="s">
        <v>144</v>
      </c>
    </row>
    <row r="52" spans="5:5" x14ac:dyDescent="0.15">
      <c r="E52" s="66" t="s">
        <v>145</v>
      </c>
    </row>
    <row r="53" spans="5:5" x14ac:dyDescent="0.15"/>
    <row r="54" spans="5:5" x14ac:dyDescent="0.15"/>
    <row r="55" spans="5:5" x14ac:dyDescent="0.15"/>
    <row r="56" spans="5:5" x14ac:dyDescent="0.15"/>
  </sheetData>
  <sheetProtection algorithmName="SHA-512" hashValue="WMh1pT51WcDeOnm3x8qfxP+5sy68y3zmvR1LJdxeG4tIbLsRH874p9pp1HIl+lD0dRDeJW0n7+4EpWDuEeo3Qg==" saltValue="WuZ/vMyn6esaTjXqBOIBT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341" customWidth="1"/>
    <col min="96" max="133" width="1.625" style="496" customWidth="1"/>
    <col min="134" max="143" width="1.625" style="341" customWidth="1"/>
    <col min="144" max="16384" width="0" style="341"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146</v>
      </c>
      <c r="DI1" s="339"/>
      <c r="DJ1" s="339"/>
      <c r="DK1" s="339"/>
      <c r="DL1" s="339"/>
      <c r="DM1" s="339"/>
      <c r="DN1" s="340"/>
      <c r="DO1" s="341"/>
      <c r="DP1" s="338" t="s">
        <v>147</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15">
      <c r="B2" s="342" t="s">
        <v>148</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15">
      <c r="B3" s="345" t="s">
        <v>149</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150</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151</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15">
      <c r="B4" s="345" t="s">
        <v>26</v>
      </c>
      <c r="C4" s="346"/>
      <c r="D4" s="346"/>
      <c r="E4" s="346"/>
      <c r="F4" s="346"/>
      <c r="G4" s="346"/>
      <c r="H4" s="346"/>
      <c r="I4" s="346"/>
      <c r="J4" s="346"/>
      <c r="K4" s="346"/>
      <c r="L4" s="346"/>
      <c r="M4" s="346"/>
      <c r="N4" s="346"/>
      <c r="O4" s="346"/>
      <c r="P4" s="346"/>
      <c r="Q4" s="347"/>
      <c r="R4" s="345" t="s">
        <v>152</v>
      </c>
      <c r="S4" s="346"/>
      <c r="T4" s="346"/>
      <c r="U4" s="346"/>
      <c r="V4" s="346"/>
      <c r="W4" s="346"/>
      <c r="X4" s="346"/>
      <c r="Y4" s="347"/>
      <c r="Z4" s="345" t="s">
        <v>153</v>
      </c>
      <c r="AA4" s="346"/>
      <c r="AB4" s="346"/>
      <c r="AC4" s="347"/>
      <c r="AD4" s="345" t="s">
        <v>154</v>
      </c>
      <c r="AE4" s="346"/>
      <c r="AF4" s="346"/>
      <c r="AG4" s="346"/>
      <c r="AH4" s="346"/>
      <c r="AI4" s="346"/>
      <c r="AJ4" s="346"/>
      <c r="AK4" s="347"/>
      <c r="AL4" s="345" t="s">
        <v>153</v>
      </c>
      <c r="AM4" s="346"/>
      <c r="AN4" s="346"/>
      <c r="AO4" s="347"/>
      <c r="AP4" s="351" t="s">
        <v>155</v>
      </c>
      <c r="AQ4" s="351"/>
      <c r="AR4" s="351"/>
      <c r="AS4" s="351"/>
      <c r="AT4" s="351"/>
      <c r="AU4" s="351"/>
      <c r="AV4" s="351"/>
      <c r="AW4" s="351"/>
      <c r="AX4" s="351"/>
      <c r="AY4" s="351"/>
      <c r="AZ4" s="351"/>
      <c r="BA4" s="351"/>
      <c r="BB4" s="351"/>
      <c r="BC4" s="351"/>
      <c r="BD4" s="351"/>
      <c r="BE4" s="351"/>
      <c r="BF4" s="351"/>
      <c r="BG4" s="351" t="s">
        <v>156</v>
      </c>
      <c r="BH4" s="351"/>
      <c r="BI4" s="351"/>
      <c r="BJ4" s="351"/>
      <c r="BK4" s="351"/>
      <c r="BL4" s="351"/>
      <c r="BM4" s="351"/>
      <c r="BN4" s="351"/>
      <c r="BO4" s="351" t="s">
        <v>153</v>
      </c>
      <c r="BP4" s="351"/>
      <c r="BQ4" s="351"/>
      <c r="BR4" s="351"/>
      <c r="BS4" s="351" t="s">
        <v>157</v>
      </c>
      <c r="BT4" s="351"/>
      <c r="BU4" s="351"/>
      <c r="BV4" s="351"/>
      <c r="BW4" s="351"/>
      <c r="BX4" s="351"/>
      <c r="BY4" s="351"/>
      <c r="BZ4" s="351"/>
      <c r="CA4" s="351"/>
      <c r="CB4" s="351"/>
      <c r="CD4" s="348" t="s">
        <v>158</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15">
      <c r="B5" s="352" t="s">
        <v>159</v>
      </c>
      <c r="C5" s="353"/>
      <c r="D5" s="353"/>
      <c r="E5" s="353"/>
      <c r="F5" s="353"/>
      <c r="G5" s="353"/>
      <c r="H5" s="353"/>
      <c r="I5" s="353"/>
      <c r="J5" s="353"/>
      <c r="K5" s="353"/>
      <c r="L5" s="353"/>
      <c r="M5" s="353"/>
      <c r="N5" s="353"/>
      <c r="O5" s="353"/>
      <c r="P5" s="353"/>
      <c r="Q5" s="354"/>
      <c r="R5" s="355">
        <v>131836083</v>
      </c>
      <c r="S5" s="356"/>
      <c r="T5" s="356"/>
      <c r="U5" s="356"/>
      <c r="V5" s="356"/>
      <c r="W5" s="356"/>
      <c r="X5" s="356"/>
      <c r="Y5" s="357"/>
      <c r="Z5" s="358">
        <v>38.700000000000003</v>
      </c>
      <c r="AA5" s="358"/>
      <c r="AB5" s="358"/>
      <c r="AC5" s="358"/>
      <c r="AD5" s="359">
        <v>123936550</v>
      </c>
      <c r="AE5" s="359"/>
      <c r="AF5" s="359"/>
      <c r="AG5" s="359"/>
      <c r="AH5" s="359"/>
      <c r="AI5" s="359"/>
      <c r="AJ5" s="359"/>
      <c r="AK5" s="359"/>
      <c r="AL5" s="360">
        <v>67.7</v>
      </c>
      <c r="AM5" s="361"/>
      <c r="AN5" s="361"/>
      <c r="AO5" s="362"/>
      <c r="AP5" s="352" t="s">
        <v>160</v>
      </c>
      <c r="AQ5" s="353"/>
      <c r="AR5" s="353"/>
      <c r="AS5" s="353"/>
      <c r="AT5" s="353"/>
      <c r="AU5" s="353"/>
      <c r="AV5" s="353"/>
      <c r="AW5" s="353"/>
      <c r="AX5" s="353"/>
      <c r="AY5" s="353"/>
      <c r="AZ5" s="353"/>
      <c r="BA5" s="353"/>
      <c r="BB5" s="353"/>
      <c r="BC5" s="353"/>
      <c r="BD5" s="353"/>
      <c r="BE5" s="353"/>
      <c r="BF5" s="354"/>
      <c r="BG5" s="363">
        <v>119928178</v>
      </c>
      <c r="BH5" s="364"/>
      <c r="BI5" s="364"/>
      <c r="BJ5" s="364"/>
      <c r="BK5" s="364"/>
      <c r="BL5" s="364"/>
      <c r="BM5" s="364"/>
      <c r="BN5" s="365"/>
      <c r="BO5" s="366">
        <v>91</v>
      </c>
      <c r="BP5" s="366"/>
      <c r="BQ5" s="366"/>
      <c r="BR5" s="366"/>
      <c r="BS5" s="367">
        <v>1932660</v>
      </c>
      <c r="BT5" s="367"/>
      <c r="BU5" s="367"/>
      <c r="BV5" s="367"/>
      <c r="BW5" s="367"/>
      <c r="BX5" s="367"/>
      <c r="BY5" s="367"/>
      <c r="BZ5" s="367"/>
      <c r="CA5" s="367"/>
      <c r="CB5" s="368"/>
      <c r="CD5" s="348" t="s">
        <v>155</v>
      </c>
      <c r="CE5" s="349"/>
      <c r="CF5" s="349"/>
      <c r="CG5" s="349"/>
      <c r="CH5" s="349"/>
      <c r="CI5" s="349"/>
      <c r="CJ5" s="349"/>
      <c r="CK5" s="349"/>
      <c r="CL5" s="349"/>
      <c r="CM5" s="349"/>
      <c r="CN5" s="349"/>
      <c r="CO5" s="349"/>
      <c r="CP5" s="349"/>
      <c r="CQ5" s="350"/>
      <c r="CR5" s="348" t="s">
        <v>161</v>
      </c>
      <c r="CS5" s="349"/>
      <c r="CT5" s="349"/>
      <c r="CU5" s="349"/>
      <c r="CV5" s="349"/>
      <c r="CW5" s="349"/>
      <c r="CX5" s="349"/>
      <c r="CY5" s="350"/>
      <c r="CZ5" s="348" t="s">
        <v>153</v>
      </c>
      <c r="DA5" s="349"/>
      <c r="DB5" s="349"/>
      <c r="DC5" s="350"/>
      <c r="DD5" s="348" t="s">
        <v>162</v>
      </c>
      <c r="DE5" s="349"/>
      <c r="DF5" s="349"/>
      <c r="DG5" s="349"/>
      <c r="DH5" s="349"/>
      <c r="DI5" s="349"/>
      <c r="DJ5" s="349"/>
      <c r="DK5" s="349"/>
      <c r="DL5" s="349"/>
      <c r="DM5" s="349"/>
      <c r="DN5" s="349"/>
      <c r="DO5" s="349"/>
      <c r="DP5" s="350"/>
      <c r="DQ5" s="348" t="s">
        <v>163</v>
      </c>
      <c r="DR5" s="349"/>
      <c r="DS5" s="349"/>
      <c r="DT5" s="349"/>
      <c r="DU5" s="349"/>
      <c r="DV5" s="349"/>
      <c r="DW5" s="349"/>
      <c r="DX5" s="349"/>
      <c r="DY5" s="349"/>
      <c r="DZ5" s="349"/>
      <c r="EA5" s="349"/>
      <c r="EB5" s="349"/>
      <c r="EC5" s="350"/>
    </row>
    <row r="6" spans="2:143" ht="11.25" customHeight="1" x14ac:dyDescent="0.15">
      <c r="B6" s="370" t="s">
        <v>164</v>
      </c>
      <c r="C6" s="371"/>
      <c r="D6" s="371"/>
      <c r="E6" s="371"/>
      <c r="F6" s="371"/>
      <c r="G6" s="371"/>
      <c r="H6" s="371"/>
      <c r="I6" s="371"/>
      <c r="J6" s="371"/>
      <c r="K6" s="371"/>
      <c r="L6" s="371"/>
      <c r="M6" s="371"/>
      <c r="N6" s="371"/>
      <c r="O6" s="371"/>
      <c r="P6" s="371"/>
      <c r="Q6" s="372"/>
      <c r="R6" s="363">
        <v>2638157</v>
      </c>
      <c r="S6" s="364"/>
      <c r="T6" s="364"/>
      <c r="U6" s="364"/>
      <c r="V6" s="364"/>
      <c r="W6" s="364"/>
      <c r="X6" s="364"/>
      <c r="Y6" s="365"/>
      <c r="Z6" s="366">
        <v>0.8</v>
      </c>
      <c r="AA6" s="366"/>
      <c r="AB6" s="366"/>
      <c r="AC6" s="366"/>
      <c r="AD6" s="367">
        <v>2638157</v>
      </c>
      <c r="AE6" s="367"/>
      <c r="AF6" s="367"/>
      <c r="AG6" s="367"/>
      <c r="AH6" s="367"/>
      <c r="AI6" s="367"/>
      <c r="AJ6" s="367"/>
      <c r="AK6" s="367"/>
      <c r="AL6" s="373">
        <v>1.4</v>
      </c>
      <c r="AM6" s="374"/>
      <c r="AN6" s="374"/>
      <c r="AO6" s="375"/>
      <c r="AP6" s="370" t="s">
        <v>165</v>
      </c>
      <c r="AQ6" s="371"/>
      <c r="AR6" s="371"/>
      <c r="AS6" s="371"/>
      <c r="AT6" s="371"/>
      <c r="AU6" s="371"/>
      <c r="AV6" s="371"/>
      <c r="AW6" s="371"/>
      <c r="AX6" s="371"/>
      <c r="AY6" s="371"/>
      <c r="AZ6" s="371"/>
      <c r="BA6" s="371"/>
      <c r="BB6" s="371"/>
      <c r="BC6" s="371"/>
      <c r="BD6" s="371"/>
      <c r="BE6" s="371"/>
      <c r="BF6" s="372"/>
      <c r="BG6" s="363">
        <v>119928178</v>
      </c>
      <c r="BH6" s="364"/>
      <c r="BI6" s="364"/>
      <c r="BJ6" s="364"/>
      <c r="BK6" s="364"/>
      <c r="BL6" s="364"/>
      <c r="BM6" s="364"/>
      <c r="BN6" s="365"/>
      <c r="BO6" s="366">
        <v>91</v>
      </c>
      <c r="BP6" s="366"/>
      <c r="BQ6" s="366"/>
      <c r="BR6" s="366"/>
      <c r="BS6" s="367">
        <v>1932660</v>
      </c>
      <c r="BT6" s="367"/>
      <c r="BU6" s="367"/>
      <c r="BV6" s="367"/>
      <c r="BW6" s="367"/>
      <c r="BX6" s="367"/>
      <c r="BY6" s="367"/>
      <c r="BZ6" s="367"/>
      <c r="CA6" s="367"/>
      <c r="CB6" s="368"/>
      <c r="CD6" s="376" t="s">
        <v>166</v>
      </c>
      <c r="CE6" s="377"/>
      <c r="CF6" s="377"/>
      <c r="CG6" s="377"/>
      <c r="CH6" s="377"/>
      <c r="CI6" s="377"/>
      <c r="CJ6" s="377"/>
      <c r="CK6" s="377"/>
      <c r="CL6" s="377"/>
      <c r="CM6" s="377"/>
      <c r="CN6" s="377"/>
      <c r="CO6" s="377"/>
      <c r="CP6" s="377"/>
      <c r="CQ6" s="378"/>
      <c r="CR6" s="363">
        <v>1110756</v>
      </c>
      <c r="CS6" s="364"/>
      <c r="CT6" s="364"/>
      <c r="CU6" s="364"/>
      <c r="CV6" s="364"/>
      <c r="CW6" s="364"/>
      <c r="CX6" s="364"/>
      <c r="CY6" s="365"/>
      <c r="CZ6" s="360">
        <v>0.3</v>
      </c>
      <c r="DA6" s="361"/>
      <c r="DB6" s="361"/>
      <c r="DC6" s="379"/>
      <c r="DD6" s="380" t="s">
        <v>66</v>
      </c>
      <c r="DE6" s="364"/>
      <c r="DF6" s="364"/>
      <c r="DG6" s="364"/>
      <c r="DH6" s="364"/>
      <c r="DI6" s="364"/>
      <c r="DJ6" s="364"/>
      <c r="DK6" s="364"/>
      <c r="DL6" s="364"/>
      <c r="DM6" s="364"/>
      <c r="DN6" s="364"/>
      <c r="DO6" s="364"/>
      <c r="DP6" s="365"/>
      <c r="DQ6" s="380">
        <v>1110687</v>
      </c>
      <c r="DR6" s="364"/>
      <c r="DS6" s="364"/>
      <c r="DT6" s="364"/>
      <c r="DU6" s="364"/>
      <c r="DV6" s="364"/>
      <c r="DW6" s="364"/>
      <c r="DX6" s="364"/>
      <c r="DY6" s="364"/>
      <c r="DZ6" s="364"/>
      <c r="EA6" s="364"/>
      <c r="EB6" s="364"/>
      <c r="EC6" s="381"/>
    </row>
    <row r="7" spans="2:143" ht="11.25" customHeight="1" x14ac:dyDescent="0.15">
      <c r="B7" s="370" t="s">
        <v>167</v>
      </c>
      <c r="C7" s="371"/>
      <c r="D7" s="371"/>
      <c r="E7" s="371"/>
      <c r="F7" s="371"/>
      <c r="G7" s="371"/>
      <c r="H7" s="371"/>
      <c r="I7" s="371"/>
      <c r="J7" s="371"/>
      <c r="K7" s="371"/>
      <c r="L7" s="371"/>
      <c r="M7" s="371"/>
      <c r="N7" s="371"/>
      <c r="O7" s="371"/>
      <c r="P7" s="371"/>
      <c r="Q7" s="372"/>
      <c r="R7" s="363">
        <v>118615</v>
      </c>
      <c r="S7" s="364"/>
      <c r="T7" s="364"/>
      <c r="U7" s="364"/>
      <c r="V7" s="364"/>
      <c r="W7" s="364"/>
      <c r="X7" s="364"/>
      <c r="Y7" s="365"/>
      <c r="Z7" s="366">
        <v>0</v>
      </c>
      <c r="AA7" s="366"/>
      <c r="AB7" s="366"/>
      <c r="AC7" s="366"/>
      <c r="AD7" s="367">
        <v>118615</v>
      </c>
      <c r="AE7" s="367"/>
      <c r="AF7" s="367"/>
      <c r="AG7" s="367"/>
      <c r="AH7" s="367"/>
      <c r="AI7" s="367"/>
      <c r="AJ7" s="367"/>
      <c r="AK7" s="367"/>
      <c r="AL7" s="373">
        <v>0.1</v>
      </c>
      <c r="AM7" s="374"/>
      <c r="AN7" s="374"/>
      <c r="AO7" s="375"/>
      <c r="AP7" s="370" t="s">
        <v>168</v>
      </c>
      <c r="AQ7" s="371"/>
      <c r="AR7" s="371"/>
      <c r="AS7" s="371"/>
      <c r="AT7" s="371"/>
      <c r="AU7" s="371"/>
      <c r="AV7" s="371"/>
      <c r="AW7" s="371"/>
      <c r="AX7" s="371"/>
      <c r="AY7" s="371"/>
      <c r="AZ7" s="371"/>
      <c r="BA7" s="371"/>
      <c r="BB7" s="371"/>
      <c r="BC7" s="371"/>
      <c r="BD7" s="371"/>
      <c r="BE7" s="371"/>
      <c r="BF7" s="372"/>
      <c r="BG7" s="363">
        <v>66710475</v>
      </c>
      <c r="BH7" s="364"/>
      <c r="BI7" s="364"/>
      <c r="BJ7" s="364"/>
      <c r="BK7" s="364"/>
      <c r="BL7" s="364"/>
      <c r="BM7" s="364"/>
      <c r="BN7" s="365"/>
      <c r="BO7" s="366">
        <v>50.6</v>
      </c>
      <c r="BP7" s="366"/>
      <c r="BQ7" s="366"/>
      <c r="BR7" s="366"/>
      <c r="BS7" s="367">
        <v>1932660</v>
      </c>
      <c r="BT7" s="367"/>
      <c r="BU7" s="367"/>
      <c r="BV7" s="367"/>
      <c r="BW7" s="367"/>
      <c r="BX7" s="367"/>
      <c r="BY7" s="367"/>
      <c r="BZ7" s="367"/>
      <c r="CA7" s="367"/>
      <c r="CB7" s="368"/>
      <c r="CD7" s="382" t="s">
        <v>169</v>
      </c>
      <c r="CE7" s="383"/>
      <c r="CF7" s="383"/>
      <c r="CG7" s="383"/>
      <c r="CH7" s="383"/>
      <c r="CI7" s="383"/>
      <c r="CJ7" s="383"/>
      <c r="CK7" s="383"/>
      <c r="CL7" s="383"/>
      <c r="CM7" s="383"/>
      <c r="CN7" s="383"/>
      <c r="CO7" s="383"/>
      <c r="CP7" s="383"/>
      <c r="CQ7" s="384"/>
      <c r="CR7" s="363">
        <v>21793560</v>
      </c>
      <c r="CS7" s="364"/>
      <c r="CT7" s="364"/>
      <c r="CU7" s="364"/>
      <c r="CV7" s="364"/>
      <c r="CW7" s="364"/>
      <c r="CX7" s="364"/>
      <c r="CY7" s="365"/>
      <c r="CZ7" s="366">
        <v>6.7</v>
      </c>
      <c r="DA7" s="366"/>
      <c r="DB7" s="366"/>
      <c r="DC7" s="366"/>
      <c r="DD7" s="380">
        <v>1562963</v>
      </c>
      <c r="DE7" s="364"/>
      <c r="DF7" s="364"/>
      <c r="DG7" s="364"/>
      <c r="DH7" s="364"/>
      <c r="DI7" s="364"/>
      <c r="DJ7" s="364"/>
      <c r="DK7" s="364"/>
      <c r="DL7" s="364"/>
      <c r="DM7" s="364"/>
      <c r="DN7" s="364"/>
      <c r="DO7" s="364"/>
      <c r="DP7" s="365"/>
      <c r="DQ7" s="380">
        <v>18383409</v>
      </c>
      <c r="DR7" s="364"/>
      <c r="DS7" s="364"/>
      <c r="DT7" s="364"/>
      <c r="DU7" s="364"/>
      <c r="DV7" s="364"/>
      <c r="DW7" s="364"/>
      <c r="DX7" s="364"/>
      <c r="DY7" s="364"/>
      <c r="DZ7" s="364"/>
      <c r="EA7" s="364"/>
      <c r="EB7" s="364"/>
      <c r="EC7" s="381"/>
    </row>
    <row r="8" spans="2:143" ht="11.25" customHeight="1" x14ac:dyDescent="0.15">
      <c r="B8" s="370" t="s">
        <v>170</v>
      </c>
      <c r="C8" s="371"/>
      <c r="D8" s="371"/>
      <c r="E8" s="371"/>
      <c r="F8" s="371"/>
      <c r="G8" s="371"/>
      <c r="H8" s="371"/>
      <c r="I8" s="371"/>
      <c r="J8" s="371"/>
      <c r="K8" s="371"/>
      <c r="L8" s="371"/>
      <c r="M8" s="371"/>
      <c r="N8" s="371"/>
      <c r="O8" s="371"/>
      <c r="P8" s="371"/>
      <c r="Q8" s="372"/>
      <c r="R8" s="363">
        <v>488224</v>
      </c>
      <c r="S8" s="364"/>
      <c r="T8" s="364"/>
      <c r="U8" s="364"/>
      <c r="V8" s="364"/>
      <c r="W8" s="364"/>
      <c r="X8" s="364"/>
      <c r="Y8" s="365"/>
      <c r="Z8" s="366">
        <v>0.1</v>
      </c>
      <c r="AA8" s="366"/>
      <c r="AB8" s="366"/>
      <c r="AC8" s="366"/>
      <c r="AD8" s="367">
        <v>488224</v>
      </c>
      <c r="AE8" s="367"/>
      <c r="AF8" s="367"/>
      <c r="AG8" s="367"/>
      <c r="AH8" s="367"/>
      <c r="AI8" s="367"/>
      <c r="AJ8" s="367"/>
      <c r="AK8" s="367"/>
      <c r="AL8" s="373">
        <v>0.3</v>
      </c>
      <c r="AM8" s="374"/>
      <c r="AN8" s="374"/>
      <c r="AO8" s="375"/>
      <c r="AP8" s="370" t="s">
        <v>171</v>
      </c>
      <c r="AQ8" s="371"/>
      <c r="AR8" s="371"/>
      <c r="AS8" s="371"/>
      <c r="AT8" s="371"/>
      <c r="AU8" s="371"/>
      <c r="AV8" s="371"/>
      <c r="AW8" s="371"/>
      <c r="AX8" s="371"/>
      <c r="AY8" s="371"/>
      <c r="AZ8" s="371"/>
      <c r="BA8" s="371"/>
      <c r="BB8" s="371"/>
      <c r="BC8" s="371"/>
      <c r="BD8" s="371"/>
      <c r="BE8" s="371"/>
      <c r="BF8" s="372"/>
      <c r="BG8" s="363">
        <v>1216709</v>
      </c>
      <c r="BH8" s="364"/>
      <c r="BI8" s="364"/>
      <c r="BJ8" s="364"/>
      <c r="BK8" s="364"/>
      <c r="BL8" s="364"/>
      <c r="BM8" s="364"/>
      <c r="BN8" s="365"/>
      <c r="BO8" s="366">
        <v>0.9</v>
      </c>
      <c r="BP8" s="366"/>
      <c r="BQ8" s="366"/>
      <c r="BR8" s="366"/>
      <c r="BS8" s="380" t="s">
        <v>66</v>
      </c>
      <c r="BT8" s="364"/>
      <c r="BU8" s="364"/>
      <c r="BV8" s="364"/>
      <c r="BW8" s="364"/>
      <c r="BX8" s="364"/>
      <c r="BY8" s="364"/>
      <c r="BZ8" s="364"/>
      <c r="CA8" s="364"/>
      <c r="CB8" s="381"/>
      <c r="CD8" s="382" t="s">
        <v>172</v>
      </c>
      <c r="CE8" s="383"/>
      <c r="CF8" s="383"/>
      <c r="CG8" s="383"/>
      <c r="CH8" s="383"/>
      <c r="CI8" s="383"/>
      <c r="CJ8" s="383"/>
      <c r="CK8" s="383"/>
      <c r="CL8" s="383"/>
      <c r="CM8" s="383"/>
      <c r="CN8" s="383"/>
      <c r="CO8" s="383"/>
      <c r="CP8" s="383"/>
      <c r="CQ8" s="384"/>
      <c r="CR8" s="363">
        <v>124539243</v>
      </c>
      <c r="CS8" s="364"/>
      <c r="CT8" s="364"/>
      <c r="CU8" s="364"/>
      <c r="CV8" s="364"/>
      <c r="CW8" s="364"/>
      <c r="CX8" s="364"/>
      <c r="CY8" s="365"/>
      <c r="CZ8" s="366">
        <v>38.200000000000003</v>
      </c>
      <c r="DA8" s="366"/>
      <c r="DB8" s="366"/>
      <c r="DC8" s="366"/>
      <c r="DD8" s="380">
        <v>3451516</v>
      </c>
      <c r="DE8" s="364"/>
      <c r="DF8" s="364"/>
      <c r="DG8" s="364"/>
      <c r="DH8" s="364"/>
      <c r="DI8" s="364"/>
      <c r="DJ8" s="364"/>
      <c r="DK8" s="364"/>
      <c r="DL8" s="364"/>
      <c r="DM8" s="364"/>
      <c r="DN8" s="364"/>
      <c r="DO8" s="364"/>
      <c r="DP8" s="365"/>
      <c r="DQ8" s="380">
        <v>62027132</v>
      </c>
      <c r="DR8" s="364"/>
      <c r="DS8" s="364"/>
      <c r="DT8" s="364"/>
      <c r="DU8" s="364"/>
      <c r="DV8" s="364"/>
      <c r="DW8" s="364"/>
      <c r="DX8" s="364"/>
      <c r="DY8" s="364"/>
      <c r="DZ8" s="364"/>
      <c r="EA8" s="364"/>
      <c r="EB8" s="364"/>
      <c r="EC8" s="381"/>
    </row>
    <row r="9" spans="2:143" ht="11.25" customHeight="1" x14ac:dyDescent="0.15">
      <c r="B9" s="370" t="s">
        <v>173</v>
      </c>
      <c r="C9" s="371"/>
      <c r="D9" s="371"/>
      <c r="E9" s="371"/>
      <c r="F9" s="371"/>
      <c r="G9" s="371"/>
      <c r="H9" s="371"/>
      <c r="I9" s="371"/>
      <c r="J9" s="371"/>
      <c r="K9" s="371"/>
      <c r="L9" s="371"/>
      <c r="M9" s="371"/>
      <c r="N9" s="371"/>
      <c r="O9" s="371"/>
      <c r="P9" s="371"/>
      <c r="Q9" s="372"/>
      <c r="R9" s="363">
        <v>298400</v>
      </c>
      <c r="S9" s="364"/>
      <c r="T9" s="364"/>
      <c r="U9" s="364"/>
      <c r="V9" s="364"/>
      <c r="W9" s="364"/>
      <c r="X9" s="364"/>
      <c r="Y9" s="365"/>
      <c r="Z9" s="366">
        <v>0.1</v>
      </c>
      <c r="AA9" s="366"/>
      <c r="AB9" s="366"/>
      <c r="AC9" s="366"/>
      <c r="AD9" s="367">
        <v>298400</v>
      </c>
      <c r="AE9" s="367"/>
      <c r="AF9" s="367"/>
      <c r="AG9" s="367"/>
      <c r="AH9" s="367"/>
      <c r="AI9" s="367"/>
      <c r="AJ9" s="367"/>
      <c r="AK9" s="367"/>
      <c r="AL9" s="373">
        <v>0.2</v>
      </c>
      <c r="AM9" s="374"/>
      <c r="AN9" s="374"/>
      <c r="AO9" s="375"/>
      <c r="AP9" s="370" t="s">
        <v>174</v>
      </c>
      <c r="AQ9" s="371"/>
      <c r="AR9" s="371"/>
      <c r="AS9" s="371"/>
      <c r="AT9" s="371"/>
      <c r="AU9" s="371"/>
      <c r="AV9" s="371"/>
      <c r="AW9" s="371"/>
      <c r="AX9" s="371"/>
      <c r="AY9" s="371"/>
      <c r="AZ9" s="371"/>
      <c r="BA9" s="371"/>
      <c r="BB9" s="371"/>
      <c r="BC9" s="371"/>
      <c r="BD9" s="371"/>
      <c r="BE9" s="371"/>
      <c r="BF9" s="372"/>
      <c r="BG9" s="363">
        <v>53007680</v>
      </c>
      <c r="BH9" s="364"/>
      <c r="BI9" s="364"/>
      <c r="BJ9" s="364"/>
      <c r="BK9" s="364"/>
      <c r="BL9" s="364"/>
      <c r="BM9" s="364"/>
      <c r="BN9" s="365"/>
      <c r="BO9" s="366">
        <v>40.200000000000003</v>
      </c>
      <c r="BP9" s="366"/>
      <c r="BQ9" s="366"/>
      <c r="BR9" s="366"/>
      <c r="BS9" s="380" t="s">
        <v>66</v>
      </c>
      <c r="BT9" s="364"/>
      <c r="BU9" s="364"/>
      <c r="BV9" s="364"/>
      <c r="BW9" s="364"/>
      <c r="BX9" s="364"/>
      <c r="BY9" s="364"/>
      <c r="BZ9" s="364"/>
      <c r="CA9" s="364"/>
      <c r="CB9" s="381"/>
      <c r="CD9" s="382" t="s">
        <v>175</v>
      </c>
      <c r="CE9" s="383"/>
      <c r="CF9" s="383"/>
      <c r="CG9" s="383"/>
      <c r="CH9" s="383"/>
      <c r="CI9" s="383"/>
      <c r="CJ9" s="383"/>
      <c r="CK9" s="383"/>
      <c r="CL9" s="383"/>
      <c r="CM9" s="383"/>
      <c r="CN9" s="383"/>
      <c r="CO9" s="383"/>
      <c r="CP9" s="383"/>
      <c r="CQ9" s="384"/>
      <c r="CR9" s="363">
        <v>25057277</v>
      </c>
      <c r="CS9" s="364"/>
      <c r="CT9" s="364"/>
      <c r="CU9" s="364"/>
      <c r="CV9" s="364"/>
      <c r="CW9" s="364"/>
      <c r="CX9" s="364"/>
      <c r="CY9" s="365"/>
      <c r="CZ9" s="366">
        <v>7.7</v>
      </c>
      <c r="DA9" s="366"/>
      <c r="DB9" s="366"/>
      <c r="DC9" s="366"/>
      <c r="DD9" s="380">
        <v>2469499</v>
      </c>
      <c r="DE9" s="364"/>
      <c r="DF9" s="364"/>
      <c r="DG9" s="364"/>
      <c r="DH9" s="364"/>
      <c r="DI9" s="364"/>
      <c r="DJ9" s="364"/>
      <c r="DK9" s="364"/>
      <c r="DL9" s="364"/>
      <c r="DM9" s="364"/>
      <c r="DN9" s="364"/>
      <c r="DO9" s="364"/>
      <c r="DP9" s="365"/>
      <c r="DQ9" s="380">
        <v>18899705</v>
      </c>
      <c r="DR9" s="364"/>
      <c r="DS9" s="364"/>
      <c r="DT9" s="364"/>
      <c r="DU9" s="364"/>
      <c r="DV9" s="364"/>
      <c r="DW9" s="364"/>
      <c r="DX9" s="364"/>
      <c r="DY9" s="364"/>
      <c r="DZ9" s="364"/>
      <c r="EA9" s="364"/>
      <c r="EB9" s="364"/>
      <c r="EC9" s="381"/>
    </row>
    <row r="10" spans="2:143" ht="11.25" customHeight="1" x14ac:dyDescent="0.15">
      <c r="B10" s="370" t="s">
        <v>176</v>
      </c>
      <c r="C10" s="371"/>
      <c r="D10" s="371"/>
      <c r="E10" s="371"/>
      <c r="F10" s="371"/>
      <c r="G10" s="371"/>
      <c r="H10" s="371"/>
      <c r="I10" s="371"/>
      <c r="J10" s="371"/>
      <c r="K10" s="371"/>
      <c r="L10" s="371"/>
      <c r="M10" s="371"/>
      <c r="N10" s="371"/>
      <c r="O10" s="371"/>
      <c r="P10" s="371"/>
      <c r="Q10" s="372"/>
      <c r="R10" s="363">
        <v>859517</v>
      </c>
      <c r="S10" s="364"/>
      <c r="T10" s="364"/>
      <c r="U10" s="364"/>
      <c r="V10" s="364"/>
      <c r="W10" s="364"/>
      <c r="X10" s="364"/>
      <c r="Y10" s="365"/>
      <c r="Z10" s="366">
        <v>0.3</v>
      </c>
      <c r="AA10" s="366"/>
      <c r="AB10" s="366"/>
      <c r="AC10" s="366"/>
      <c r="AD10" s="367">
        <v>859517</v>
      </c>
      <c r="AE10" s="367"/>
      <c r="AF10" s="367"/>
      <c r="AG10" s="367"/>
      <c r="AH10" s="367"/>
      <c r="AI10" s="367"/>
      <c r="AJ10" s="367"/>
      <c r="AK10" s="367"/>
      <c r="AL10" s="373">
        <v>0.5</v>
      </c>
      <c r="AM10" s="374"/>
      <c r="AN10" s="374"/>
      <c r="AO10" s="375"/>
      <c r="AP10" s="370" t="s">
        <v>177</v>
      </c>
      <c r="AQ10" s="371"/>
      <c r="AR10" s="371"/>
      <c r="AS10" s="371"/>
      <c r="AT10" s="371"/>
      <c r="AU10" s="371"/>
      <c r="AV10" s="371"/>
      <c r="AW10" s="371"/>
      <c r="AX10" s="371"/>
      <c r="AY10" s="371"/>
      <c r="AZ10" s="371"/>
      <c r="BA10" s="371"/>
      <c r="BB10" s="371"/>
      <c r="BC10" s="371"/>
      <c r="BD10" s="371"/>
      <c r="BE10" s="371"/>
      <c r="BF10" s="372"/>
      <c r="BG10" s="363">
        <v>2718075</v>
      </c>
      <c r="BH10" s="364"/>
      <c r="BI10" s="364"/>
      <c r="BJ10" s="364"/>
      <c r="BK10" s="364"/>
      <c r="BL10" s="364"/>
      <c r="BM10" s="364"/>
      <c r="BN10" s="365"/>
      <c r="BO10" s="366">
        <v>2.1</v>
      </c>
      <c r="BP10" s="366"/>
      <c r="BQ10" s="366"/>
      <c r="BR10" s="366"/>
      <c r="BS10" s="380" t="s">
        <v>66</v>
      </c>
      <c r="BT10" s="364"/>
      <c r="BU10" s="364"/>
      <c r="BV10" s="364"/>
      <c r="BW10" s="364"/>
      <c r="BX10" s="364"/>
      <c r="BY10" s="364"/>
      <c r="BZ10" s="364"/>
      <c r="CA10" s="364"/>
      <c r="CB10" s="381"/>
      <c r="CD10" s="382" t="s">
        <v>178</v>
      </c>
      <c r="CE10" s="383"/>
      <c r="CF10" s="383"/>
      <c r="CG10" s="383"/>
      <c r="CH10" s="383"/>
      <c r="CI10" s="383"/>
      <c r="CJ10" s="383"/>
      <c r="CK10" s="383"/>
      <c r="CL10" s="383"/>
      <c r="CM10" s="383"/>
      <c r="CN10" s="383"/>
      <c r="CO10" s="383"/>
      <c r="CP10" s="383"/>
      <c r="CQ10" s="384"/>
      <c r="CR10" s="363">
        <v>266575</v>
      </c>
      <c r="CS10" s="364"/>
      <c r="CT10" s="364"/>
      <c r="CU10" s="364"/>
      <c r="CV10" s="364"/>
      <c r="CW10" s="364"/>
      <c r="CX10" s="364"/>
      <c r="CY10" s="365"/>
      <c r="CZ10" s="366">
        <v>0.1</v>
      </c>
      <c r="DA10" s="366"/>
      <c r="DB10" s="366"/>
      <c r="DC10" s="366"/>
      <c r="DD10" s="380" t="s">
        <v>66</v>
      </c>
      <c r="DE10" s="364"/>
      <c r="DF10" s="364"/>
      <c r="DG10" s="364"/>
      <c r="DH10" s="364"/>
      <c r="DI10" s="364"/>
      <c r="DJ10" s="364"/>
      <c r="DK10" s="364"/>
      <c r="DL10" s="364"/>
      <c r="DM10" s="364"/>
      <c r="DN10" s="364"/>
      <c r="DO10" s="364"/>
      <c r="DP10" s="365"/>
      <c r="DQ10" s="380">
        <v>88700</v>
      </c>
      <c r="DR10" s="364"/>
      <c r="DS10" s="364"/>
      <c r="DT10" s="364"/>
      <c r="DU10" s="364"/>
      <c r="DV10" s="364"/>
      <c r="DW10" s="364"/>
      <c r="DX10" s="364"/>
      <c r="DY10" s="364"/>
      <c r="DZ10" s="364"/>
      <c r="EA10" s="364"/>
      <c r="EB10" s="364"/>
      <c r="EC10" s="381"/>
    </row>
    <row r="11" spans="2:143" ht="11.25" customHeight="1" x14ac:dyDescent="0.15">
      <c r="B11" s="370" t="s">
        <v>179</v>
      </c>
      <c r="C11" s="371"/>
      <c r="D11" s="371"/>
      <c r="E11" s="371"/>
      <c r="F11" s="371"/>
      <c r="G11" s="371"/>
      <c r="H11" s="371"/>
      <c r="I11" s="371"/>
      <c r="J11" s="371"/>
      <c r="K11" s="371"/>
      <c r="L11" s="371"/>
      <c r="M11" s="371"/>
      <c r="N11" s="371"/>
      <c r="O11" s="371"/>
      <c r="P11" s="371"/>
      <c r="Q11" s="372"/>
      <c r="R11" s="363">
        <v>13031741</v>
      </c>
      <c r="S11" s="364"/>
      <c r="T11" s="364"/>
      <c r="U11" s="364"/>
      <c r="V11" s="364"/>
      <c r="W11" s="364"/>
      <c r="X11" s="364"/>
      <c r="Y11" s="365"/>
      <c r="Z11" s="373">
        <v>3.8</v>
      </c>
      <c r="AA11" s="374"/>
      <c r="AB11" s="374"/>
      <c r="AC11" s="385"/>
      <c r="AD11" s="380">
        <v>13031741</v>
      </c>
      <c r="AE11" s="364"/>
      <c r="AF11" s="364"/>
      <c r="AG11" s="364"/>
      <c r="AH11" s="364"/>
      <c r="AI11" s="364"/>
      <c r="AJ11" s="364"/>
      <c r="AK11" s="365"/>
      <c r="AL11" s="373">
        <v>7.1</v>
      </c>
      <c r="AM11" s="374"/>
      <c r="AN11" s="374"/>
      <c r="AO11" s="375"/>
      <c r="AP11" s="370" t="s">
        <v>180</v>
      </c>
      <c r="AQ11" s="371"/>
      <c r="AR11" s="371"/>
      <c r="AS11" s="371"/>
      <c r="AT11" s="371"/>
      <c r="AU11" s="371"/>
      <c r="AV11" s="371"/>
      <c r="AW11" s="371"/>
      <c r="AX11" s="371"/>
      <c r="AY11" s="371"/>
      <c r="AZ11" s="371"/>
      <c r="BA11" s="371"/>
      <c r="BB11" s="371"/>
      <c r="BC11" s="371"/>
      <c r="BD11" s="371"/>
      <c r="BE11" s="371"/>
      <c r="BF11" s="372"/>
      <c r="BG11" s="363">
        <v>9768011</v>
      </c>
      <c r="BH11" s="364"/>
      <c r="BI11" s="364"/>
      <c r="BJ11" s="364"/>
      <c r="BK11" s="364"/>
      <c r="BL11" s="364"/>
      <c r="BM11" s="364"/>
      <c r="BN11" s="365"/>
      <c r="BO11" s="366">
        <v>7.4</v>
      </c>
      <c r="BP11" s="366"/>
      <c r="BQ11" s="366"/>
      <c r="BR11" s="366"/>
      <c r="BS11" s="380">
        <v>1932660</v>
      </c>
      <c r="BT11" s="364"/>
      <c r="BU11" s="364"/>
      <c r="BV11" s="364"/>
      <c r="BW11" s="364"/>
      <c r="BX11" s="364"/>
      <c r="BY11" s="364"/>
      <c r="BZ11" s="364"/>
      <c r="CA11" s="364"/>
      <c r="CB11" s="381"/>
      <c r="CD11" s="382" t="s">
        <v>181</v>
      </c>
      <c r="CE11" s="383"/>
      <c r="CF11" s="383"/>
      <c r="CG11" s="383"/>
      <c r="CH11" s="383"/>
      <c r="CI11" s="383"/>
      <c r="CJ11" s="383"/>
      <c r="CK11" s="383"/>
      <c r="CL11" s="383"/>
      <c r="CM11" s="383"/>
      <c r="CN11" s="383"/>
      <c r="CO11" s="383"/>
      <c r="CP11" s="383"/>
      <c r="CQ11" s="384"/>
      <c r="CR11" s="363">
        <v>7820747</v>
      </c>
      <c r="CS11" s="364"/>
      <c r="CT11" s="364"/>
      <c r="CU11" s="364"/>
      <c r="CV11" s="364"/>
      <c r="CW11" s="364"/>
      <c r="CX11" s="364"/>
      <c r="CY11" s="365"/>
      <c r="CZ11" s="366">
        <v>2.4</v>
      </c>
      <c r="DA11" s="366"/>
      <c r="DB11" s="366"/>
      <c r="DC11" s="366"/>
      <c r="DD11" s="380">
        <v>4189608</v>
      </c>
      <c r="DE11" s="364"/>
      <c r="DF11" s="364"/>
      <c r="DG11" s="364"/>
      <c r="DH11" s="364"/>
      <c r="DI11" s="364"/>
      <c r="DJ11" s="364"/>
      <c r="DK11" s="364"/>
      <c r="DL11" s="364"/>
      <c r="DM11" s="364"/>
      <c r="DN11" s="364"/>
      <c r="DO11" s="364"/>
      <c r="DP11" s="365"/>
      <c r="DQ11" s="380">
        <v>5105547</v>
      </c>
      <c r="DR11" s="364"/>
      <c r="DS11" s="364"/>
      <c r="DT11" s="364"/>
      <c r="DU11" s="364"/>
      <c r="DV11" s="364"/>
      <c r="DW11" s="364"/>
      <c r="DX11" s="364"/>
      <c r="DY11" s="364"/>
      <c r="DZ11" s="364"/>
      <c r="EA11" s="364"/>
      <c r="EB11" s="364"/>
      <c r="EC11" s="381"/>
    </row>
    <row r="12" spans="2:143" ht="11.25" customHeight="1" x14ac:dyDescent="0.15">
      <c r="B12" s="370" t="s">
        <v>182</v>
      </c>
      <c r="C12" s="371"/>
      <c r="D12" s="371"/>
      <c r="E12" s="371"/>
      <c r="F12" s="371"/>
      <c r="G12" s="371"/>
      <c r="H12" s="371"/>
      <c r="I12" s="371"/>
      <c r="J12" s="371"/>
      <c r="K12" s="371"/>
      <c r="L12" s="371"/>
      <c r="M12" s="371"/>
      <c r="N12" s="371"/>
      <c r="O12" s="371"/>
      <c r="P12" s="371"/>
      <c r="Q12" s="372"/>
      <c r="R12" s="363">
        <v>108508</v>
      </c>
      <c r="S12" s="364"/>
      <c r="T12" s="364"/>
      <c r="U12" s="364"/>
      <c r="V12" s="364"/>
      <c r="W12" s="364"/>
      <c r="X12" s="364"/>
      <c r="Y12" s="365"/>
      <c r="Z12" s="366">
        <v>0</v>
      </c>
      <c r="AA12" s="366"/>
      <c r="AB12" s="366"/>
      <c r="AC12" s="366"/>
      <c r="AD12" s="367">
        <v>108508</v>
      </c>
      <c r="AE12" s="367"/>
      <c r="AF12" s="367"/>
      <c r="AG12" s="367"/>
      <c r="AH12" s="367"/>
      <c r="AI12" s="367"/>
      <c r="AJ12" s="367"/>
      <c r="AK12" s="367"/>
      <c r="AL12" s="373">
        <v>0.1</v>
      </c>
      <c r="AM12" s="374"/>
      <c r="AN12" s="374"/>
      <c r="AO12" s="375"/>
      <c r="AP12" s="370" t="s">
        <v>183</v>
      </c>
      <c r="AQ12" s="371"/>
      <c r="AR12" s="371"/>
      <c r="AS12" s="371"/>
      <c r="AT12" s="371"/>
      <c r="AU12" s="371"/>
      <c r="AV12" s="371"/>
      <c r="AW12" s="371"/>
      <c r="AX12" s="371"/>
      <c r="AY12" s="371"/>
      <c r="AZ12" s="371"/>
      <c r="BA12" s="371"/>
      <c r="BB12" s="371"/>
      <c r="BC12" s="371"/>
      <c r="BD12" s="371"/>
      <c r="BE12" s="371"/>
      <c r="BF12" s="372"/>
      <c r="BG12" s="363">
        <v>46428460</v>
      </c>
      <c r="BH12" s="364"/>
      <c r="BI12" s="364"/>
      <c r="BJ12" s="364"/>
      <c r="BK12" s="364"/>
      <c r="BL12" s="364"/>
      <c r="BM12" s="364"/>
      <c r="BN12" s="365"/>
      <c r="BO12" s="366">
        <v>35.200000000000003</v>
      </c>
      <c r="BP12" s="366"/>
      <c r="BQ12" s="366"/>
      <c r="BR12" s="366"/>
      <c r="BS12" s="380" t="s">
        <v>66</v>
      </c>
      <c r="BT12" s="364"/>
      <c r="BU12" s="364"/>
      <c r="BV12" s="364"/>
      <c r="BW12" s="364"/>
      <c r="BX12" s="364"/>
      <c r="BY12" s="364"/>
      <c r="BZ12" s="364"/>
      <c r="CA12" s="364"/>
      <c r="CB12" s="381"/>
      <c r="CD12" s="382" t="s">
        <v>184</v>
      </c>
      <c r="CE12" s="383"/>
      <c r="CF12" s="383"/>
      <c r="CG12" s="383"/>
      <c r="CH12" s="383"/>
      <c r="CI12" s="383"/>
      <c r="CJ12" s="383"/>
      <c r="CK12" s="383"/>
      <c r="CL12" s="383"/>
      <c r="CM12" s="383"/>
      <c r="CN12" s="383"/>
      <c r="CO12" s="383"/>
      <c r="CP12" s="383"/>
      <c r="CQ12" s="384"/>
      <c r="CR12" s="363">
        <v>2487055</v>
      </c>
      <c r="CS12" s="364"/>
      <c r="CT12" s="364"/>
      <c r="CU12" s="364"/>
      <c r="CV12" s="364"/>
      <c r="CW12" s="364"/>
      <c r="CX12" s="364"/>
      <c r="CY12" s="365"/>
      <c r="CZ12" s="366">
        <v>0.8</v>
      </c>
      <c r="DA12" s="366"/>
      <c r="DB12" s="366"/>
      <c r="DC12" s="366"/>
      <c r="DD12" s="380">
        <v>280666</v>
      </c>
      <c r="DE12" s="364"/>
      <c r="DF12" s="364"/>
      <c r="DG12" s="364"/>
      <c r="DH12" s="364"/>
      <c r="DI12" s="364"/>
      <c r="DJ12" s="364"/>
      <c r="DK12" s="364"/>
      <c r="DL12" s="364"/>
      <c r="DM12" s="364"/>
      <c r="DN12" s="364"/>
      <c r="DO12" s="364"/>
      <c r="DP12" s="365"/>
      <c r="DQ12" s="380">
        <v>1707212</v>
      </c>
      <c r="DR12" s="364"/>
      <c r="DS12" s="364"/>
      <c r="DT12" s="364"/>
      <c r="DU12" s="364"/>
      <c r="DV12" s="364"/>
      <c r="DW12" s="364"/>
      <c r="DX12" s="364"/>
      <c r="DY12" s="364"/>
      <c r="DZ12" s="364"/>
      <c r="EA12" s="364"/>
      <c r="EB12" s="364"/>
      <c r="EC12" s="381"/>
    </row>
    <row r="13" spans="2:143" ht="11.25" customHeight="1" x14ac:dyDescent="0.15">
      <c r="B13" s="370" t="s">
        <v>185</v>
      </c>
      <c r="C13" s="371"/>
      <c r="D13" s="371"/>
      <c r="E13" s="371"/>
      <c r="F13" s="371"/>
      <c r="G13" s="371"/>
      <c r="H13" s="371"/>
      <c r="I13" s="371"/>
      <c r="J13" s="371"/>
      <c r="K13" s="371"/>
      <c r="L13" s="371"/>
      <c r="M13" s="371"/>
      <c r="N13" s="371"/>
      <c r="O13" s="371"/>
      <c r="P13" s="371"/>
      <c r="Q13" s="372"/>
      <c r="R13" s="363" t="s">
        <v>66</v>
      </c>
      <c r="S13" s="364"/>
      <c r="T13" s="364"/>
      <c r="U13" s="364"/>
      <c r="V13" s="364"/>
      <c r="W13" s="364"/>
      <c r="X13" s="364"/>
      <c r="Y13" s="365"/>
      <c r="Z13" s="366" t="s">
        <v>66</v>
      </c>
      <c r="AA13" s="366"/>
      <c r="AB13" s="366"/>
      <c r="AC13" s="366"/>
      <c r="AD13" s="367" t="s">
        <v>66</v>
      </c>
      <c r="AE13" s="367"/>
      <c r="AF13" s="367"/>
      <c r="AG13" s="367"/>
      <c r="AH13" s="367"/>
      <c r="AI13" s="367"/>
      <c r="AJ13" s="367"/>
      <c r="AK13" s="367"/>
      <c r="AL13" s="373" t="s">
        <v>66</v>
      </c>
      <c r="AM13" s="374"/>
      <c r="AN13" s="374"/>
      <c r="AO13" s="375"/>
      <c r="AP13" s="370" t="s">
        <v>186</v>
      </c>
      <c r="AQ13" s="371"/>
      <c r="AR13" s="371"/>
      <c r="AS13" s="371"/>
      <c r="AT13" s="371"/>
      <c r="AU13" s="371"/>
      <c r="AV13" s="371"/>
      <c r="AW13" s="371"/>
      <c r="AX13" s="371"/>
      <c r="AY13" s="371"/>
      <c r="AZ13" s="371"/>
      <c r="BA13" s="371"/>
      <c r="BB13" s="371"/>
      <c r="BC13" s="371"/>
      <c r="BD13" s="371"/>
      <c r="BE13" s="371"/>
      <c r="BF13" s="372"/>
      <c r="BG13" s="363">
        <v>46168574</v>
      </c>
      <c r="BH13" s="364"/>
      <c r="BI13" s="364"/>
      <c r="BJ13" s="364"/>
      <c r="BK13" s="364"/>
      <c r="BL13" s="364"/>
      <c r="BM13" s="364"/>
      <c r="BN13" s="365"/>
      <c r="BO13" s="366">
        <v>35</v>
      </c>
      <c r="BP13" s="366"/>
      <c r="BQ13" s="366"/>
      <c r="BR13" s="366"/>
      <c r="BS13" s="380" t="s">
        <v>66</v>
      </c>
      <c r="BT13" s="364"/>
      <c r="BU13" s="364"/>
      <c r="BV13" s="364"/>
      <c r="BW13" s="364"/>
      <c r="BX13" s="364"/>
      <c r="BY13" s="364"/>
      <c r="BZ13" s="364"/>
      <c r="CA13" s="364"/>
      <c r="CB13" s="381"/>
      <c r="CD13" s="382" t="s">
        <v>187</v>
      </c>
      <c r="CE13" s="383"/>
      <c r="CF13" s="383"/>
      <c r="CG13" s="383"/>
      <c r="CH13" s="383"/>
      <c r="CI13" s="383"/>
      <c r="CJ13" s="383"/>
      <c r="CK13" s="383"/>
      <c r="CL13" s="383"/>
      <c r="CM13" s="383"/>
      <c r="CN13" s="383"/>
      <c r="CO13" s="383"/>
      <c r="CP13" s="383"/>
      <c r="CQ13" s="384"/>
      <c r="CR13" s="363">
        <v>37775131</v>
      </c>
      <c r="CS13" s="364"/>
      <c r="CT13" s="364"/>
      <c r="CU13" s="364"/>
      <c r="CV13" s="364"/>
      <c r="CW13" s="364"/>
      <c r="CX13" s="364"/>
      <c r="CY13" s="365"/>
      <c r="CZ13" s="366">
        <v>11.6</v>
      </c>
      <c r="DA13" s="366"/>
      <c r="DB13" s="366"/>
      <c r="DC13" s="366"/>
      <c r="DD13" s="380">
        <v>19700349</v>
      </c>
      <c r="DE13" s="364"/>
      <c r="DF13" s="364"/>
      <c r="DG13" s="364"/>
      <c r="DH13" s="364"/>
      <c r="DI13" s="364"/>
      <c r="DJ13" s="364"/>
      <c r="DK13" s="364"/>
      <c r="DL13" s="364"/>
      <c r="DM13" s="364"/>
      <c r="DN13" s="364"/>
      <c r="DO13" s="364"/>
      <c r="DP13" s="365"/>
      <c r="DQ13" s="380">
        <v>21443727</v>
      </c>
      <c r="DR13" s="364"/>
      <c r="DS13" s="364"/>
      <c r="DT13" s="364"/>
      <c r="DU13" s="364"/>
      <c r="DV13" s="364"/>
      <c r="DW13" s="364"/>
      <c r="DX13" s="364"/>
      <c r="DY13" s="364"/>
      <c r="DZ13" s="364"/>
      <c r="EA13" s="364"/>
      <c r="EB13" s="364"/>
      <c r="EC13" s="381"/>
    </row>
    <row r="14" spans="2:143" ht="11.25" customHeight="1" x14ac:dyDescent="0.15">
      <c r="B14" s="370" t="s">
        <v>188</v>
      </c>
      <c r="C14" s="371"/>
      <c r="D14" s="371"/>
      <c r="E14" s="371"/>
      <c r="F14" s="371"/>
      <c r="G14" s="371"/>
      <c r="H14" s="371"/>
      <c r="I14" s="371"/>
      <c r="J14" s="371"/>
      <c r="K14" s="371"/>
      <c r="L14" s="371"/>
      <c r="M14" s="371"/>
      <c r="N14" s="371"/>
      <c r="O14" s="371"/>
      <c r="P14" s="371"/>
      <c r="Q14" s="372"/>
      <c r="R14" s="363">
        <v>385781</v>
      </c>
      <c r="S14" s="364"/>
      <c r="T14" s="364"/>
      <c r="U14" s="364"/>
      <c r="V14" s="364"/>
      <c r="W14" s="364"/>
      <c r="X14" s="364"/>
      <c r="Y14" s="365"/>
      <c r="Z14" s="366">
        <v>0.1</v>
      </c>
      <c r="AA14" s="366"/>
      <c r="AB14" s="366"/>
      <c r="AC14" s="366"/>
      <c r="AD14" s="367">
        <v>385781</v>
      </c>
      <c r="AE14" s="367"/>
      <c r="AF14" s="367"/>
      <c r="AG14" s="367"/>
      <c r="AH14" s="367"/>
      <c r="AI14" s="367"/>
      <c r="AJ14" s="367"/>
      <c r="AK14" s="367"/>
      <c r="AL14" s="373">
        <v>0.2</v>
      </c>
      <c r="AM14" s="374"/>
      <c r="AN14" s="374"/>
      <c r="AO14" s="375"/>
      <c r="AP14" s="370" t="s">
        <v>189</v>
      </c>
      <c r="AQ14" s="371"/>
      <c r="AR14" s="371"/>
      <c r="AS14" s="371"/>
      <c r="AT14" s="371"/>
      <c r="AU14" s="371"/>
      <c r="AV14" s="371"/>
      <c r="AW14" s="371"/>
      <c r="AX14" s="371"/>
      <c r="AY14" s="371"/>
      <c r="AZ14" s="371"/>
      <c r="BA14" s="371"/>
      <c r="BB14" s="371"/>
      <c r="BC14" s="371"/>
      <c r="BD14" s="371"/>
      <c r="BE14" s="371"/>
      <c r="BF14" s="372"/>
      <c r="BG14" s="363">
        <v>1902845</v>
      </c>
      <c r="BH14" s="364"/>
      <c r="BI14" s="364"/>
      <c r="BJ14" s="364"/>
      <c r="BK14" s="364"/>
      <c r="BL14" s="364"/>
      <c r="BM14" s="364"/>
      <c r="BN14" s="365"/>
      <c r="BO14" s="366">
        <v>1.4</v>
      </c>
      <c r="BP14" s="366"/>
      <c r="BQ14" s="366"/>
      <c r="BR14" s="366"/>
      <c r="BS14" s="380" t="s">
        <v>66</v>
      </c>
      <c r="BT14" s="364"/>
      <c r="BU14" s="364"/>
      <c r="BV14" s="364"/>
      <c r="BW14" s="364"/>
      <c r="BX14" s="364"/>
      <c r="BY14" s="364"/>
      <c r="BZ14" s="364"/>
      <c r="CA14" s="364"/>
      <c r="CB14" s="381"/>
      <c r="CD14" s="382" t="s">
        <v>190</v>
      </c>
      <c r="CE14" s="383"/>
      <c r="CF14" s="383"/>
      <c r="CG14" s="383"/>
      <c r="CH14" s="383"/>
      <c r="CI14" s="383"/>
      <c r="CJ14" s="383"/>
      <c r="CK14" s="383"/>
      <c r="CL14" s="383"/>
      <c r="CM14" s="383"/>
      <c r="CN14" s="383"/>
      <c r="CO14" s="383"/>
      <c r="CP14" s="383"/>
      <c r="CQ14" s="384"/>
      <c r="CR14" s="363">
        <v>8620424</v>
      </c>
      <c r="CS14" s="364"/>
      <c r="CT14" s="364"/>
      <c r="CU14" s="364"/>
      <c r="CV14" s="364"/>
      <c r="CW14" s="364"/>
      <c r="CX14" s="364"/>
      <c r="CY14" s="365"/>
      <c r="CZ14" s="366">
        <v>2.6</v>
      </c>
      <c r="DA14" s="366"/>
      <c r="DB14" s="366"/>
      <c r="DC14" s="366"/>
      <c r="DD14" s="380">
        <v>821561</v>
      </c>
      <c r="DE14" s="364"/>
      <c r="DF14" s="364"/>
      <c r="DG14" s="364"/>
      <c r="DH14" s="364"/>
      <c r="DI14" s="364"/>
      <c r="DJ14" s="364"/>
      <c r="DK14" s="364"/>
      <c r="DL14" s="364"/>
      <c r="DM14" s="364"/>
      <c r="DN14" s="364"/>
      <c r="DO14" s="364"/>
      <c r="DP14" s="365"/>
      <c r="DQ14" s="380">
        <v>7677861</v>
      </c>
      <c r="DR14" s="364"/>
      <c r="DS14" s="364"/>
      <c r="DT14" s="364"/>
      <c r="DU14" s="364"/>
      <c r="DV14" s="364"/>
      <c r="DW14" s="364"/>
      <c r="DX14" s="364"/>
      <c r="DY14" s="364"/>
      <c r="DZ14" s="364"/>
      <c r="EA14" s="364"/>
      <c r="EB14" s="364"/>
      <c r="EC14" s="381"/>
    </row>
    <row r="15" spans="2:143" ht="11.25" customHeight="1" x14ac:dyDescent="0.15">
      <c r="B15" s="370" t="s">
        <v>191</v>
      </c>
      <c r="C15" s="371"/>
      <c r="D15" s="371"/>
      <c r="E15" s="371"/>
      <c r="F15" s="371"/>
      <c r="G15" s="371"/>
      <c r="H15" s="371"/>
      <c r="I15" s="371"/>
      <c r="J15" s="371"/>
      <c r="K15" s="371"/>
      <c r="L15" s="371"/>
      <c r="M15" s="371"/>
      <c r="N15" s="371"/>
      <c r="O15" s="371"/>
      <c r="P15" s="371"/>
      <c r="Q15" s="372"/>
      <c r="R15" s="363">
        <v>5815767</v>
      </c>
      <c r="S15" s="364"/>
      <c r="T15" s="364"/>
      <c r="U15" s="364"/>
      <c r="V15" s="364"/>
      <c r="W15" s="364"/>
      <c r="X15" s="364"/>
      <c r="Y15" s="365"/>
      <c r="Z15" s="366">
        <v>1.7</v>
      </c>
      <c r="AA15" s="366"/>
      <c r="AB15" s="366"/>
      <c r="AC15" s="366"/>
      <c r="AD15" s="367">
        <v>5815767</v>
      </c>
      <c r="AE15" s="367"/>
      <c r="AF15" s="367"/>
      <c r="AG15" s="367"/>
      <c r="AH15" s="367"/>
      <c r="AI15" s="367"/>
      <c r="AJ15" s="367"/>
      <c r="AK15" s="367"/>
      <c r="AL15" s="373">
        <v>3.2</v>
      </c>
      <c r="AM15" s="374"/>
      <c r="AN15" s="374"/>
      <c r="AO15" s="375"/>
      <c r="AP15" s="370" t="s">
        <v>192</v>
      </c>
      <c r="AQ15" s="371"/>
      <c r="AR15" s="371"/>
      <c r="AS15" s="371"/>
      <c r="AT15" s="371"/>
      <c r="AU15" s="371"/>
      <c r="AV15" s="371"/>
      <c r="AW15" s="371"/>
      <c r="AX15" s="371"/>
      <c r="AY15" s="371"/>
      <c r="AZ15" s="371"/>
      <c r="BA15" s="371"/>
      <c r="BB15" s="371"/>
      <c r="BC15" s="371"/>
      <c r="BD15" s="371"/>
      <c r="BE15" s="371"/>
      <c r="BF15" s="372"/>
      <c r="BG15" s="363">
        <v>4886358</v>
      </c>
      <c r="BH15" s="364"/>
      <c r="BI15" s="364"/>
      <c r="BJ15" s="364"/>
      <c r="BK15" s="364"/>
      <c r="BL15" s="364"/>
      <c r="BM15" s="364"/>
      <c r="BN15" s="365"/>
      <c r="BO15" s="366">
        <v>3.7</v>
      </c>
      <c r="BP15" s="366"/>
      <c r="BQ15" s="366"/>
      <c r="BR15" s="366"/>
      <c r="BS15" s="380" t="s">
        <v>66</v>
      </c>
      <c r="BT15" s="364"/>
      <c r="BU15" s="364"/>
      <c r="BV15" s="364"/>
      <c r="BW15" s="364"/>
      <c r="BX15" s="364"/>
      <c r="BY15" s="364"/>
      <c r="BZ15" s="364"/>
      <c r="CA15" s="364"/>
      <c r="CB15" s="381"/>
      <c r="CD15" s="382" t="s">
        <v>193</v>
      </c>
      <c r="CE15" s="383"/>
      <c r="CF15" s="383"/>
      <c r="CG15" s="383"/>
      <c r="CH15" s="383"/>
      <c r="CI15" s="383"/>
      <c r="CJ15" s="383"/>
      <c r="CK15" s="383"/>
      <c r="CL15" s="383"/>
      <c r="CM15" s="383"/>
      <c r="CN15" s="383"/>
      <c r="CO15" s="383"/>
      <c r="CP15" s="383"/>
      <c r="CQ15" s="384"/>
      <c r="CR15" s="363">
        <v>58537313</v>
      </c>
      <c r="CS15" s="364"/>
      <c r="CT15" s="364"/>
      <c r="CU15" s="364"/>
      <c r="CV15" s="364"/>
      <c r="CW15" s="364"/>
      <c r="CX15" s="364"/>
      <c r="CY15" s="365"/>
      <c r="CZ15" s="366">
        <v>18</v>
      </c>
      <c r="DA15" s="366"/>
      <c r="DB15" s="366"/>
      <c r="DC15" s="366"/>
      <c r="DD15" s="380">
        <v>6969449</v>
      </c>
      <c r="DE15" s="364"/>
      <c r="DF15" s="364"/>
      <c r="DG15" s="364"/>
      <c r="DH15" s="364"/>
      <c r="DI15" s="364"/>
      <c r="DJ15" s="364"/>
      <c r="DK15" s="364"/>
      <c r="DL15" s="364"/>
      <c r="DM15" s="364"/>
      <c r="DN15" s="364"/>
      <c r="DO15" s="364"/>
      <c r="DP15" s="365"/>
      <c r="DQ15" s="380">
        <v>43003933</v>
      </c>
      <c r="DR15" s="364"/>
      <c r="DS15" s="364"/>
      <c r="DT15" s="364"/>
      <c r="DU15" s="364"/>
      <c r="DV15" s="364"/>
      <c r="DW15" s="364"/>
      <c r="DX15" s="364"/>
      <c r="DY15" s="364"/>
      <c r="DZ15" s="364"/>
      <c r="EA15" s="364"/>
      <c r="EB15" s="364"/>
      <c r="EC15" s="381"/>
    </row>
    <row r="16" spans="2:143" ht="11.25" customHeight="1" x14ac:dyDescent="0.15">
      <c r="B16" s="370" t="s">
        <v>194</v>
      </c>
      <c r="C16" s="371"/>
      <c r="D16" s="371"/>
      <c r="E16" s="371"/>
      <c r="F16" s="371"/>
      <c r="G16" s="371"/>
      <c r="H16" s="371"/>
      <c r="I16" s="371"/>
      <c r="J16" s="371"/>
      <c r="K16" s="371"/>
      <c r="L16" s="371"/>
      <c r="M16" s="371"/>
      <c r="N16" s="371"/>
      <c r="O16" s="371"/>
      <c r="P16" s="371"/>
      <c r="Q16" s="372"/>
      <c r="R16" s="363">
        <v>131171</v>
      </c>
      <c r="S16" s="364"/>
      <c r="T16" s="364"/>
      <c r="U16" s="364"/>
      <c r="V16" s="364"/>
      <c r="W16" s="364"/>
      <c r="X16" s="364"/>
      <c r="Y16" s="365"/>
      <c r="Z16" s="366">
        <v>0</v>
      </c>
      <c r="AA16" s="366"/>
      <c r="AB16" s="366"/>
      <c r="AC16" s="366"/>
      <c r="AD16" s="367">
        <v>131171</v>
      </c>
      <c r="AE16" s="367"/>
      <c r="AF16" s="367"/>
      <c r="AG16" s="367"/>
      <c r="AH16" s="367"/>
      <c r="AI16" s="367"/>
      <c r="AJ16" s="367"/>
      <c r="AK16" s="367"/>
      <c r="AL16" s="373">
        <v>0.1</v>
      </c>
      <c r="AM16" s="374"/>
      <c r="AN16" s="374"/>
      <c r="AO16" s="375"/>
      <c r="AP16" s="370" t="s">
        <v>195</v>
      </c>
      <c r="AQ16" s="371"/>
      <c r="AR16" s="371"/>
      <c r="AS16" s="371"/>
      <c r="AT16" s="371"/>
      <c r="AU16" s="371"/>
      <c r="AV16" s="371"/>
      <c r="AW16" s="371"/>
      <c r="AX16" s="371"/>
      <c r="AY16" s="371"/>
      <c r="AZ16" s="371"/>
      <c r="BA16" s="371"/>
      <c r="BB16" s="371"/>
      <c r="BC16" s="371"/>
      <c r="BD16" s="371"/>
      <c r="BE16" s="371"/>
      <c r="BF16" s="372"/>
      <c r="BG16" s="363">
        <v>40</v>
      </c>
      <c r="BH16" s="364"/>
      <c r="BI16" s="364"/>
      <c r="BJ16" s="364"/>
      <c r="BK16" s="364"/>
      <c r="BL16" s="364"/>
      <c r="BM16" s="364"/>
      <c r="BN16" s="365"/>
      <c r="BO16" s="366">
        <v>0</v>
      </c>
      <c r="BP16" s="366"/>
      <c r="BQ16" s="366"/>
      <c r="BR16" s="366"/>
      <c r="BS16" s="380" t="s">
        <v>66</v>
      </c>
      <c r="BT16" s="364"/>
      <c r="BU16" s="364"/>
      <c r="BV16" s="364"/>
      <c r="BW16" s="364"/>
      <c r="BX16" s="364"/>
      <c r="BY16" s="364"/>
      <c r="BZ16" s="364"/>
      <c r="CA16" s="364"/>
      <c r="CB16" s="381"/>
      <c r="CD16" s="382" t="s">
        <v>196</v>
      </c>
      <c r="CE16" s="383"/>
      <c r="CF16" s="383"/>
      <c r="CG16" s="383"/>
      <c r="CH16" s="383"/>
      <c r="CI16" s="383"/>
      <c r="CJ16" s="383"/>
      <c r="CK16" s="383"/>
      <c r="CL16" s="383"/>
      <c r="CM16" s="383"/>
      <c r="CN16" s="383"/>
      <c r="CO16" s="383"/>
      <c r="CP16" s="383"/>
      <c r="CQ16" s="384"/>
      <c r="CR16" s="363">
        <v>1470276</v>
      </c>
      <c r="CS16" s="364"/>
      <c r="CT16" s="364"/>
      <c r="CU16" s="364"/>
      <c r="CV16" s="364"/>
      <c r="CW16" s="364"/>
      <c r="CX16" s="364"/>
      <c r="CY16" s="365"/>
      <c r="CZ16" s="366">
        <v>0.5</v>
      </c>
      <c r="DA16" s="366"/>
      <c r="DB16" s="366"/>
      <c r="DC16" s="366"/>
      <c r="DD16" s="380" t="s">
        <v>66</v>
      </c>
      <c r="DE16" s="364"/>
      <c r="DF16" s="364"/>
      <c r="DG16" s="364"/>
      <c r="DH16" s="364"/>
      <c r="DI16" s="364"/>
      <c r="DJ16" s="364"/>
      <c r="DK16" s="364"/>
      <c r="DL16" s="364"/>
      <c r="DM16" s="364"/>
      <c r="DN16" s="364"/>
      <c r="DO16" s="364"/>
      <c r="DP16" s="365"/>
      <c r="DQ16" s="380">
        <v>83963</v>
      </c>
      <c r="DR16" s="364"/>
      <c r="DS16" s="364"/>
      <c r="DT16" s="364"/>
      <c r="DU16" s="364"/>
      <c r="DV16" s="364"/>
      <c r="DW16" s="364"/>
      <c r="DX16" s="364"/>
      <c r="DY16" s="364"/>
      <c r="DZ16" s="364"/>
      <c r="EA16" s="364"/>
      <c r="EB16" s="364"/>
      <c r="EC16" s="381"/>
    </row>
    <row r="17" spans="2:133" ht="11.25" customHeight="1" x14ac:dyDescent="0.15">
      <c r="B17" s="370" t="s">
        <v>197</v>
      </c>
      <c r="C17" s="371"/>
      <c r="D17" s="371"/>
      <c r="E17" s="371"/>
      <c r="F17" s="371"/>
      <c r="G17" s="371"/>
      <c r="H17" s="371"/>
      <c r="I17" s="371"/>
      <c r="J17" s="371"/>
      <c r="K17" s="371"/>
      <c r="L17" s="371"/>
      <c r="M17" s="371"/>
      <c r="N17" s="371"/>
      <c r="O17" s="371"/>
      <c r="P17" s="371"/>
      <c r="Q17" s="372"/>
      <c r="R17" s="363">
        <v>2272787</v>
      </c>
      <c r="S17" s="364"/>
      <c r="T17" s="364"/>
      <c r="U17" s="364"/>
      <c r="V17" s="364"/>
      <c r="W17" s="364"/>
      <c r="X17" s="364"/>
      <c r="Y17" s="365"/>
      <c r="Z17" s="366">
        <v>0.7</v>
      </c>
      <c r="AA17" s="366"/>
      <c r="AB17" s="366"/>
      <c r="AC17" s="366"/>
      <c r="AD17" s="367">
        <v>2272787</v>
      </c>
      <c r="AE17" s="367"/>
      <c r="AF17" s="367"/>
      <c r="AG17" s="367"/>
      <c r="AH17" s="367"/>
      <c r="AI17" s="367"/>
      <c r="AJ17" s="367"/>
      <c r="AK17" s="367"/>
      <c r="AL17" s="373">
        <v>1.2</v>
      </c>
      <c r="AM17" s="374"/>
      <c r="AN17" s="374"/>
      <c r="AO17" s="375"/>
      <c r="AP17" s="370" t="s">
        <v>198</v>
      </c>
      <c r="AQ17" s="371"/>
      <c r="AR17" s="371"/>
      <c r="AS17" s="371"/>
      <c r="AT17" s="371"/>
      <c r="AU17" s="371"/>
      <c r="AV17" s="371"/>
      <c r="AW17" s="371"/>
      <c r="AX17" s="371"/>
      <c r="AY17" s="371"/>
      <c r="AZ17" s="371"/>
      <c r="BA17" s="371"/>
      <c r="BB17" s="371"/>
      <c r="BC17" s="371"/>
      <c r="BD17" s="371"/>
      <c r="BE17" s="371"/>
      <c r="BF17" s="372"/>
      <c r="BG17" s="363" t="s">
        <v>66</v>
      </c>
      <c r="BH17" s="364"/>
      <c r="BI17" s="364"/>
      <c r="BJ17" s="364"/>
      <c r="BK17" s="364"/>
      <c r="BL17" s="364"/>
      <c r="BM17" s="364"/>
      <c r="BN17" s="365"/>
      <c r="BO17" s="366" t="s">
        <v>66</v>
      </c>
      <c r="BP17" s="366"/>
      <c r="BQ17" s="366"/>
      <c r="BR17" s="366"/>
      <c r="BS17" s="380" t="s">
        <v>66</v>
      </c>
      <c r="BT17" s="364"/>
      <c r="BU17" s="364"/>
      <c r="BV17" s="364"/>
      <c r="BW17" s="364"/>
      <c r="BX17" s="364"/>
      <c r="BY17" s="364"/>
      <c r="BZ17" s="364"/>
      <c r="CA17" s="364"/>
      <c r="CB17" s="381"/>
      <c r="CD17" s="382" t="s">
        <v>199</v>
      </c>
      <c r="CE17" s="383"/>
      <c r="CF17" s="383"/>
      <c r="CG17" s="383"/>
      <c r="CH17" s="383"/>
      <c r="CI17" s="383"/>
      <c r="CJ17" s="383"/>
      <c r="CK17" s="383"/>
      <c r="CL17" s="383"/>
      <c r="CM17" s="383"/>
      <c r="CN17" s="383"/>
      <c r="CO17" s="383"/>
      <c r="CP17" s="383"/>
      <c r="CQ17" s="384"/>
      <c r="CR17" s="363">
        <v>36296434</v>
      </c>
      <c r="CS17" s="364"/>
      <c r="CT17" s="364"/>
      <c r="CU17" s="364"/>
      <c r="CV17" s="364"/>
      <c r="CW17" s="364"/>
      <c r="CX17" s="364"/>
      <c r="CY17" s="365"/>
      <c r="CZ17" s="366">
        <v>11.1</v>
      </c>
      <c r="DA17" s="366"/>
      <c r="DB17" s="366"/>
      <c r="DC17" s="366"/>
      <c r="DD17" s="380" t="s">
        <v>66</v>
      </c>
      <c r="DE17" s="364"/>
      <c r="DF17" s="364"/>
      <c r="DG17" s="364"/>
      <c r="DH17" s="364"/>
      <c r="DI17" s="364"/>
      <c r="DJ17" s="364"/>
      <c r="DK17" s="364"/>
      <c r="DL17" s="364"/>
      <c r="DM17" s="364"/>
      <c r="DN17" s="364"/>
      <c r="DO17" s="364"/>
      <c r="DP17" s="365"/>
      <c r="DQ17" s="380">
        <v>35247733</v>
      </c>
      <c r="DR17" s="364"/>
      <c r="DS17" s="364"/>
      <c r="DT17" s="364"/>
      <c r="DU17" s="364"/>
      <c r="DV17" s="364"/>
      <c r="DW17" s="364"/>
      <c r="DX17" s="364"/>
      <c r="DY17" s="364"/>
      <c r="DZ17" s="364"/>
      <c r="EA17" s="364"/>
      <c r="EB17" s="364"/>
      <c r="EC17" s="381"/>
    </row>
    <row r="18" spans="2:133" ht="11.25" customHeight="1" x14ac:dyDescent="0.15">
      <c r="B18" s="370" t="s">
        <v>200</v>
      </c>
      <c r="C18" s="371"/>
      <c r="D18" s="371"/>
      <c r="E18" s="371"/>
      <c r="F18" s="371"/>
      <c r="G18" s="371"/>
      <c r="H18" s="371"/>
      <c r="I18" s="371"/>
      <c r="J18" s="371"/>
      <c r="K18" s="371"/>
      <c r="L18" s="371"/>
      <c r="M18" s="371"/>
      <c r="N18" s="371"/>
      <c r="O18" s="371"/>
      <c r="P18" s="371"/>
      <c r="Q18" s="372"/>
      <c r="R18" s="363">
        <v>869265</v>
      </c>
      <c r="S18" s="364"/>
      <c r="T18" s="364"/>
      <c r="U18" s="364"/>
      <c r="V18" s="364"/>
      <c r="W18" s="364"/>
      <c r="X18" s="364"/>
      <c r="Y18" s="365"/>
      <c r="Z18" s="366">
        <v>0.3</v>
      </c>
      <c r="AA18" s="366"/>
      <c r="AB18" s="366"/>
      <c r="AC18" s="366"/>
      <c r="AD18" s="367">
        <v>869265</v>
      </c>
      <c r="AE18" s="367"/>
      <c r="AF18" s="367"/>
      <c r="AG18" s="367"/>
      <c r="AH18" s="367"/>
      <c r="AI18" s="367"/>
      <c r="AJ18" s="367"/>
      <c r="AK18" s="367"/>
      <c r="AL18" s="373">
        <v>0.5</v>
      </c>
      <c r="AM18" s="374"/>
      <c r="AN18" s="374"/>
      <c r="AO18" s="375"/>
      <c r="AP18" s="370" t="s">
        <v>201</v>
      </c>
      <c r="AQ18" s="371"/>
      <c r="AR18" s="371"/>
      <c r="AS18" s="371"/>
      <c r="AT18" s="371"/>
      <c r="AU18" s="371"/>
      <c r="AV18" s="371"/>
      <c r="AW18" s="371"/>
      <c r="AX18" s="371"/>
      <c r="AY18" s="371"/>
      <c r="AZ18" s="371"/>
      <c r="BA18" s="371"/>
      <c r="BB18" s="371"/>
      <c r="BC18" s="371"/>
      <c r="BD18" s="371"/>
      <c r="BE18" s="371"/>
      <c r="BF18" s="372"/>
      <c r="BG18" s="363" t="s">
        <v>66</v>
      </c>
      <c r="BH18" s="364"/>
      <c r="BI18" s="364"/>
      <c r="BJ18" s="364"/>
      <c r="BK18" s="364"/>
      <c r="BL18" s="364"/>
      <c r="BM18" s="364"/>
      <c r="BN18" s="365"/>
      <c r="BO18" s="366" t="s">
        <v>66</v>
      </c>
      <c r="BP18" s="366"/>
      <c r="BQ18" s="366"/>
      <c r="BR18" s="366"/>
      <c r="BS18" s="380" t="s">
        <v>66</v>
      </c>
      <c r="BT18" s="364"/>
      <c r="BU18" s="364"/>
      <c r="BV18" s="364"/>
      <c r="BW18" s="364"/>
      <c r="BX18" s="364"/>
      <c r="BY18" s="364"/>
      <c r="BZ18" s="364"/>
      <c r="CA18" s="364"/>
      <c r="CB18" s="381"/>
      <c r="CD18" s="382" t="s">
        <v>202</v>
      </c>
      <c r="CE18" s="383"/>
      <c r="CF18" s="383"/>
      <c r="CG18" s="383"/>
      <c r="CH18" s="383"/>
      <c r="CI18" s="383"/>
      <c r="CJ18" s="383"/>
      <c r="CK18" s="383"/>
      <c r="CL18" s="383"/>
      <c r="CM18" s="383"/>
      <c r="CN18" s="383"/>
      <c r="CO18" s="383"/>
      <c r="CP18" s="383"/>
      <c r="CQ18" s="384"/>
      <c r="CR18" s="363" t="s">
        <v>66</v>
      </c>
      <c r="CS18" s="364"/>
      <c r="CT18" s="364"/>
      <c r="CU18" s="364"/>
      <c r="CV18" s="364"/>
      <c r="CW18" s="364"/>
      <c r="CX18" s="364"/>
      <c r="CY18" s="365"/>
      <c r="CZ18" s="366" t="s">
        <v>66</v>
      </c>
      <c r="DA18" s="366"/>
      <c r="DB18" s="366"/>
      <c r="DC18" s="366"/>
      <c r="DD18" s="380" t="s">
        <v>66</v>
      </c>
      <c r="DE18" s="364"/>
      <c r="DF18" s="364"/>
      <c r="DG18" s="364"/>
      <c r="DH18" s="364"/>
      <c r="DI18" s="364"/>
      <c r="DJ18" s="364"/>
      <c r="DK18" s="364"/>
      <c r="DL18" s="364"/>
      <c r="DM18" s="364"/>
      <c r="DN18" s="364"/>
      <c r="DO18" s="364"/>
      <c r="DP18" s="365"/>
      <c r="DQ18" s="380" t="s">
        <v>66</v>
      </c>
      <c r="DR18" s="364"/>
      <c r="DS18" s="364"/>
      <c r="DT18" s="364"/>
      <c r="DU18" s="364"/>
      <c r="DV18" s="364"/>
      <c r="DW18" s="364"/>
      <c r="DX18" s="364"/>
      <c r="DY18" s="364"/>
      <c r="DZ18" s="364"/>
      <c r="EA18" s="364"/>
      <c r="EB18" s="364"/>
      <c r="EC18" s="381"/>
    </row>
    <row r="19" spans="2:133" ht="11.25" customHeight="1" x14ac:dyDescent="0.15">
      <c r="B19" s="370" t="s">
        <v>203</v>
      </c>
      <c r="C19" s="371"/>
      <c r="D19" s="371"/>
      <c r="E19" s="371"/>
      <c r="F19" s="371"/>
      <c r="G19" s="371"/>
      <c r="H19" s="371"/>
      <c r="I19" s="371"/>
      <c r="J19" s="371"/>
      <c r="K19" s="371"/>
      <c r="L19" s="371"/>
      <c r="M19" s="371"/>
      <c r="N19" s="371"/>
      <c r="O19" s="371"/>
      <c r="P19" s="371"/>
      <c r="Q19" s="372"/>
      <c r="R19" s="363">
        <v>64891</v>
      </c>
      <c r="S19" s="364"/>
      <c r="T19" s="364"/>
      <c r="U19" s="364"/>
      <c r="V19" s="364"/>
      <c r="W19" s="364"/>
      <c r="X19" s="364"/>
      <c r="Y19" s="365"/>
      <c r="Z19" s="366">
        <v>0</v>
      </c>
      <c r="AA19" s="366"/>
      <c r="AB19" s="366"/>
      <c r="AC19" s="366"/>
      <c r="AD19" s="367">
        <v>64891</v>
      </c>
      <c r="AE19" s="367"/>
      <c r="AF19" s="367"/>
      <c r="AG19" s="367"/>
      <c r="AH19" s="367"/>
      <c r="AI19" s="367"/>
      <c r="AJ19" s="367"/>
      <c r="AK19" s="367"/>
      <c r="AL19" s="373">
        <v>0</v>
      </c>
      <c r="AM19" s="374"/>
      <c r="AN19" s="374"/>
      <c r="AO19" s="375"/>
      <c r="AP19" s="370" t="s">
        <v>204</v>
      </c>
      <c r="AQ19" s="371"/>
      <c r="AR19" s="371"/>
      <c r="AS19" s="371"/>
      <c r="AT19" s="371"/>
      <c r="AU19" s="371"/>
      <c r="AV19" s="371"/>
      <c r="AW19" s="371"/>
      <c r="AX19" s="371"/>
      <c r="AY19" s="371"/>
      <c r="AZ19" s="371"/>
      <c r="BA19" s="371"/>
      <c r="BB19" s="371"/>
      <c r="BC19" s="371"/>
      <c r="BD19" s="371"/>
      <c r="BE19" s="371"/>
      <c r="BF19" s="372"/>
      <c r="BG19" s="363">
        <v>11907905</v>
      </c>
      <c r="BH19" s="364"/>
      <c r="BI19" s="364"/>
      <c r="BJ19" s="364"/>
      <c r="BK19" s="364"/>
      <c r="BL19" s="364"/>
      <c r="BM19" s="364"/>
      <c r="BN19" s="365"/>
      <c r="BO19" s="366">
        <v>9</v>
      </c>
      <c r="BP19" s="366"/>
      <c r="BQ19" s="366"/>
      <c r="BR19" s="366"/>
      <c r="BS19" s="380" t="s">
        <v>66</v>
      </c>
      <c r="BT19" s="364"/>
      <c r="BU19" s="364"/>
      <c r="BV19" s="364"/>
      <c r="BW19" s="364"/>
      <c r="BX19" s="364"/>
      <c r="BY19" s="364"/>
      <c r="BZ19" s="364"/>
      <c r="CA19" s="364"/>
      <c r="CB19" s="381"/>
      <c r="CD19" s="382" t="s">
        <v>205</v>
      </c>
      <c r="CE19" s="383"/>
      <c r="CF19" s="383"/>
      <c r="CG19" s="383"/>
      <c r="CH19" s="383"/>
      <c r="CI19" s="383"/>
      <c r="CJ19" s="383"/>
      <c r="CK19" s="383"/>
      <c r="CL19" s="383"/>
      <c r="CM19" s="383"/>
      <c r="CN19" s="383"/>
      <c r="CO19" s="383"/>
      <c r="CP19" s="383"/>
      <c r="CQ19" s="384"/>
      <c r="CR19" s="363" t="s">
        <v>66</v>
      </c>
      <c r="CS19" s="364"/>
      <c r="CT19" s="364"/>
      <c r="CU19" s="364"/>
      <c r="CV19" s="364"/>
      <c r="CW19" s="364"/>
      <c r="CX19" s="364"/>
      <c r="CY19" s="365"/>
      <c r="CZ19" s="366" t="s">
        <v>66</v>
      </c>
      <c r="DA19" s="366"/>
      <c r="DB19" s="366"/>
      <c r="DC19" s="366"/>
      <c r="DD19" s="380" t="s">
        <v>66</v>
      </c>
      <c r="DE19" s="364"/>
      <c r="DF19" s="364"/>
      <c r="DG19" s="364"/>
      <c r="DH19" s="364"/>
      <c r="DI19" s="364"/>
      <c r="DJ19" s="364"/>
      <c r="DK19" s="364"/>
      <c r="DL19" s="364"/>
      <c r="DM19" s="364"/>
      <c r="DN19" s="364"/>
      <c r="DO19" s="364"/>
      <c r="DP19" s="365"/>
      <c r="DQ19" s="380" t="s">
        <v>66</v>
      </c>
      <c r="DR19" s="364"/>
      <c r="DS19" s="364"/>
      <c r="DT19" s="364"/>
      <c r="DU19" s="364"/>
      <c r="DV19" s="364"/>
      <c r="DW19" s="364"/>
      <c r="DX19" s="364"/>
      <c r="DY19" s="364"/>
      <c r="DZ19" s="364"/>
      <c r="EA19" s="364"/>
      <c r="EB19" s="364"/>
      <c r="EC19" s="381"/>
    </row>
    <row r="20" spans="2:133" ht="11.25" customHeight="1" x14ac:dyDescent="0.15">
      <c r="B20" s="370" t="s">
        <v>206</v>
      </c>
      <c r="C20" s="371"/>
      <c r="D20" s="371"/>
      <c r="E20" s="371"/>
      <c r="F20" s="371"/>
      <c r="G20" s="371"/>
      <c r="H20" s="371"/>
      <c r="I20" s="371"/>
      <c r="J20" s="371"/>
      <c r="K20" s="371"/>
      <c r="L20" s="371"/>
      <c r="M20" s="371"/>
      <c r="N20" s="371"/>
      <c r="O20" s="371"/>
      <c r="P20" s="371"/>
      <c r="Q20" s="372"/>
      <c r="R20" s="363">
        <v>16374</v>
      </c>
      <c r="S20" s="364"/>
      <c r="T20" s="364"/>
      <c r="U20" s="364"/>
      <c r="V20" s="364"/>
      <c r="W20" s="364"/>
      <c r="X20" s="364"/>
      <c r="Y20" s="365"/>
      <c r="Z20" s="366">
        <v>0</v>
      </c>
      <c r="AA20" s="366"/>
      <c r="AB20" s="366"/>
      <c r="AC20" s="366"/>
      <c r="AD20" s="367">
        <v>16374</v>
      </c>
      <c r="AE20" s="367"/>
      <c r="AF20" s="367"/>
      <c r="AG20" s="367"/>
      <c r="AH20" s="367"/>
      <c r="AI20" s="367"/>
      <c r="AJ20" s="367"/>
      <c r="AK20" s="367"/>
      <c r="AL20" s="373">
        <v>0</v>
      </c>
      <c r="AM20" s="374"/>
      <c r="AN20" s="374"/>
      <c r="AO20" s="375"/>
      <c r="AP20" s="370" t="s">
        <v>207</v>
      </c>
      <c r="AQ20" s="371"/>
      <c r="AR20" s="371"/>
      <c r="AS20" s="371"/>
      <c r="AT20" s="371"/>
      <c r="AU20" s="371"/>
      <c r="AV20" s="371"/>
      <c r="AW20" s="371"/>
      <c r="AX20" s="371"/>
      <c r="AY20" s="371"/>
      <c r="AZ20" s="371"/>
      <c r="BA20" s="371"/>
      <c r="BB20" s="371"/>
      <c r="BC20" s="371"/>
      <c r="BD20" s="371"/>
      <c r="BE20" s="371"/>
      <c r="BF20" s="372"/>
      <c r="BG20" s="363">
        <v>11907905</v>
      </c>
      <c r="BH20" s="364"/>
      <c r="BI20" s="364"/>
      <c r="BJ20" s="364"/>
      <c r="BK20" s="364"/>
      <c r="BL20" s="364"/>
      <c r="BM20" s="364"/>
      <c r="BN20" s="365"/>
      <c r="BO20" s="366">
        <v>9</v>
      </c>
      <c r="BP20" s="366"/>
      <c r="BQ20" s="366"/>
      <c r="BR20" s="366"/>
      <c r="BS20" s="380" t="s">
        <v>66</v>
      </c>
      <c r="BT20" s="364"/>
      <c r="BU20" s="364"/>
      <c r="BV20" s="364"/>
      <c r="BW20" s="364"/>
      <c r="BX20" s="364"/>
      <c r="BY20" s="364"/>
      <c r="BZ20" s="364"/>
      <c r="CA20" s="364"/>
      <c r="CB20" s="381"/>
      <c r="CD20" s="382" t="s">
        <v>208</v>
      </c>
      <c r="CE20" s="383"/>
      <c r="CF20" s="383"/>
      <c r="CG20" s="383"/>
      <c r="CH20" s="383"/>
      <c r="CI20" s="383"/>
      <c r="CJ20" s="383"/>
      <c r="CK20" s="383"/>
      <c r="CL20" s="383"/>
      <c r="CM20" s="383"/>
      <c r="CN20" s="383"/>
      <c r="CO20" s="383"/>
      <c r="CP20" s="383"/>
      <c r="CQ20" s="384"/>
      <c r="CR20" s="363">
        <v>325774791</v>
      </c>
      <c r="CS20" s="364"/>
      <c r="CT20" s="364"/>
      <c r="CU20" s="364"/>
      <c r="CV20" s="364"/>
      <c r="CW20" s="364"/>
      <c r="CX20" s="364"/>
      <c r="CY20" s="365"/>
      <c r="CZ20" s="366">
        <v>100</v>
      </c>
      <c r="DA20" s="366"/>
      <c r="DB20" s="366"/>
      <c r="DC20" s="366"/>
      <c r="DD20" s="380">
        <v>39445611</v>
      </c>
      <c r="DE20" s="364"/>
      <c r="DF20" s="364"/>
      <c r="DG20" s="364"/>
      <c r="DH20" s="364"/>
      <c r="DI20" s="364"/>
      <c r="DJ20" s="364"/>
      <c r="DK20" s="364"/>
      <c r="DL20" s="364"/>
      <c r="DM20" s="364"/>
      <c r="DN20" s="364"/>
      <c r="DO20" s="364"/>
      <c r="DP20" s="365"/>
      <c r="DQ20" s="380">
        <v>214779609</v>
      </c>
      <c r="DR20" s="364"/>
      <c r="DS20" s="364"/>
      <c r="DT20" s="364"/>
      <c r="DU20" s="364"/>
      <c r="DV20" s="364"/>
      <c r="DW20" s="364"/>
      <c r="DX20" s="364"/>
      <c r="DY20" s="364"/>
      <c r="DZ20" s="364"/>
      <c r="EA20" s="364"/>
      <c r="EB20" s="364"/>
      <c r="EC20" s="381"/>
    </row>
    <row r="21" spans="2:133" ht="11.25" customHeight="1" x14ac:dyDescent="0.15">
      <c r="B21" s="370" t="s">
        <v>209</v>
      </c>
      <c r="C21" s="371"/>
      <c r="D21" s="371"/>
      <c r="E21" s="371"/>
      <c r="F21" s="371"/>
      <c r="G21" s="371"/>
      <c r="H21" s="371"/>
      <c r="I21" s="371"/>
      <c r="J21" s="371"/>
      <c r="K21" s="371"/>
      <c r="L21" s="371"/>
      <c r="M21" s="371"/>
      <c r="N21" s="371"/>
      <c r="O21" s="371"/>
      <c r="P21" s="371"/>
      <c r="Q21" s="372"/>
      <c r="R21" s="363">
        <v>1322257</v>
      </c>
      <c r="S21" s="364"/>
      <c r="T21" s="364"/>
      <c r="U21" s="364"/>
      <c r="V21" s="364"/>
      <c r="W21" s="364"/>
      <c r="X21" s="364"/>
      <c r="Y21" s="365"/>
      <c r="Z21" s="366">
        <v>0.4</v>
      </c>
      <c r="AA21" s="366"/>
      <c r="AB21" s="366"/>
      <c r="AC21" s="366"/>
      <c r="AD21" s="367">
        <v>1322257</v>
      </c>
      <c r="AE21" s="367"/>
      <c r="AF21" s="367"/>
      <c r="AG21" s="367"/>
      <c r="AH21" s="367"/>
      <c r="AI21" s="367"/>
      <c r="AJ21" s="367"/>
      <c r="AK21" s="367"/>
      <c r="AL21" s="373">
        <v>0.7</v>
      </c>
      <c r="AM21" s="374"/>
      <c r="AN21" s="374"/>
      <c r="AO21" s="375"/>
      <c r="AP21" s="386" t="s">
        <v>210</v>
      </c>
      <c r="AQ21" s="387"/>
      <c r="AR21" s="387"/>
      <c r="AS21" s="387"/>
      <c r="AT21" s="387"/>
      <c r="AU21" s="387"/>
      <c r="AV21" s="387"/>
      <c r="AW21" s="387"/>
      <c r="AX21" s="387"/>
      <c r="AY21" s="387"/>
      <c r="AZ21" s="387"/>
      <c r="BA21" s="387"/>
      <c r="BB21" s="387"/>
      <c r="BC21" s="387"/>
      <c r="BD21" s="387"/>
      <c r="BE21" s="387"/>
      <c r="BF21" s="388"/>
      <c r="BG21" s="363">
        <v>18316</v>
      </c>
      <c r="BH21" s="364"/>
      <c r="BI21" s="364"/>
      <c r="BJ21" s="364"/>
      <c r="BK21" s="364"/>
      <c r="BL21" s="364"/>
      <c r="BM21" s="364"/>
      <c r="BN21" s="365"/>
      <c r="BO21" s="366">
        <v>0</v>
      </c>
      <c r="BP21" s="366"/>
      <c r="BQ21" s="366"/>
      <c r="BR21" s="366"/>
      <c r="BS21" s="380" t="s">
        <v>66</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15">
      <c r="B22" s="370" t="s">
        <v>211</v>
      </c>
      <c r="C22" s="371"/>
      <c r="D22" s="371"/>
      <c r="E22" s="371"/>
      <c r="F22" s="371"/>
      <c r="G22" s="371"/>
      <c r="H22" s="371"/>
      <c r="I22" s="371"/>
      <c r="J22" s="371"/>
      <c r="K22" s="371"/>
      <c r="L22" s="371"/>
      <c r="M22" s="371"/>
      <c r="N22" s="371"/>
      <c r="O22" s="371"/>
      <c r="P22" s="371"/>
      <c r="Q22" s="372"/>
      <c r="R22" s="363">
        <v>33843566</v>
      </c>
      <c r="S22" s="364"/>
      <c r="T22" s="364"/>
      <c r="U22" s="364"/>
      <c r="V22" s="364"/>
      <c r="W22" s="364"/>
      <c r="X22" s="364"/>
      <c r="Y22" s="365"/>
      <c r="Z22" s="366">
        <v>9.9</v>
      </c>
      <c r="AA22" s="366"/>
      <c r="AB22" s="366"/>
      <c r="AC22" s="366"/>
      <c r="AD22" s="367">
        <v>32166304</v>
      </c>
      <c r="AE22" s="367"/>
      <c r="AF22" s="367"/>
      <c r="AG22" s="367"/>
      <c r="AH22" s="367"/>
      <c r="AI22" s="367"/>
      <c r="AJ22" s="367"/>
      <c r="AK22" s="367"/>
      <c r="AL22" s="373">
        <v>17.600000000000001</v>
      </c>
      <c r="AM22" s="374"/>
      <c r="AN22" s="374"/>
      <c r="AO22" s="375"/>
      <c r="AP22" s="386" t="s">
        <v>212</v>
      </c>
      <c r="AQ22" s="387"/>
      <c r="AR22" s="387"/>
      <c r="AS22" s="387"/>
      <c r="AT22" s="387"/>
      <c r="AU22" s="387"/>
      <c r="AV22" s="387"/>
      <c r="AW22" s="387"/>
      <c r="AX22" s="387"/>
      <c r="AY22" s="387"/>
      <c r="AZ22" s="387"/>
      <c r="BA22" s="387"/>
      <c r="BB22" s="387"/>
      <c r="BC22" s="387"/>
      <c r="BD22" s="387"/>
      <c r="BE22" s="387"/>
      <c r="BF22" s="388"/>
      <c r="BG22" s="363">
        <v>3990056</v>
      </c>
      <c r="BH22" s="364"/>
      <c r="BI22" s="364"/>
      <c r="BJ22" s="364"/>
      <c r="BK22" s="364"/>
      <c r="BL22" s="364"/>
      <c r="BM22" s="364"/>
      <c r="BN22" s="365"/>
      <c r="BO22" s="366">
        <v>3</v>
      </c>
      <c r="BP22" s="366"/>
      <c r="BQ22" s="366"/>
      <c r="BR22" s="366"/>
      <c r="BS22" s="380" t="s">
        <v>66</v>
      </c>
      <c r="BT22" s="364"/>
      <c r="BU22" s="364"/>
      <c r="BV22" s="364"/>
      <c r="BW22" s="364"/>
      <c r="BX22" s="364"/>
      <c r="BY22" s="364"/>
      <c r="BZ22" s="364"/>
      <c r="CA22" s="364"/>
      <c r="CB22" s="381"/>
      <c r="CD22" s="348" t="s">
        <v>213</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15">
      <c r="B23" s="370" t="s">
        <v>214</v>
      </c>
      <c r="C23" s="371"/>
      <c r="D23" s="371"/>
      <c r="E23" s="371"/>
      <c r="F23" s="371"/>
      <c r="G23" s="371"/>
      <c r="H23" s="371"/>
      <c r="I23" s="371"/>
      <c r="J23" s="371"/>
      <c r="K23" s="371"/>
      <c r="L23" s="371"/>
      <c r="M23" s="371"/>
      <c r="N23" s="371"/>
      <c r="O23" s="371"/>
      <c r="P23" s="371"/>
      <c r="Q23" s="372"/>
      <c r="R23" s="363">
        <v>32166304</v>
      </c>
      <c r="S23" s="364"/>
      <c r="T23" s="364"/>
      <c r="U23" s="364"/>
      <c r="V23" s="364"/>
      <c r="W23" s="364"/>
      <c r="X23" s="364"/>
      <c r="Y23" s="365"/>
      <c r="Z23" s="366">
        <v>9.4</v>
      </c>
      <c r="AA23" s="366"/>
      <c r="AB23" s="366"/>
      <c r="AC23" s="366"/>
      <c r="AD23" s="367">
        <v>32166304</v>
      </c>
      <c r="AE23" s="367"/>
      <c r="AF23" s="367"/>
      <c r="AG23" s="367"/>
      <c r="AH23" s="367"/>
      <c r="AI23" s="367"/>
      <c r="AJ23" s="367"/>
      <c r="AK23" s="367"/>
      <c r="AL23" s="373">
        <v>17.600000000000001</v>
      </c>
      <c r="AM23" s="374"/>
      <c r="AN23" s="374"/>
      <c r="AO23" s="375"/>
      <c r="AP23" s="386" t="s">
        <v>215</v>
      </c>
      <c r="AQ23" s="387"/>
      <c r="AR23" s="387"/>
      <c r="AS23" s="387"/>
      <c r="AT23" s="387"/>
      <c r="AU23" s="387"/>
      <c r="AV23" s="387"/>
      <c r="AW23" s="387"/>
      <c r="AX23" s="387"/>
      <c r="AY23" s="387"/>
      <c r="AZ23" s="387"/>
      <c r="BA23" s="387"/>
      <c r="BB23" s="387"/>
      <c r="BC23" s="387"/>
      <c r="BD23" s="387"/>
      <c r="BE23" s="387"/>
      <c r="BF23" s="388"/>
      <c r="BG23" s="363">
        <v>7899533</v>
      </c>
      <c r="BH23" s="364"/>
      <c r="BI23" s="364"/>
      <c r="BJ23" s="364"/>
      <c r="BK23" s="364"/>
      <c r="BL23" s="364"/>
      <c r="BM23" s="364"/>
      <c r="BN23" s="365"/>
      <c r="BO23" s="366">
        <v>6</v>
      </c>
      <c r="BP23" s="366"/>
      <c r="BQ23" s="366"/>
      <c r="BR23" s="366"/>
      <c r="BS23" s="380" t="s">
        <v>66</v>
      </c>
      <c r="BT23" s="364"/>
      <c r="BU23" s="364"/>
      <c r="BV23" s="364"/>
      <c r="BW23" s="364"/>
      <c r="BX23" s="364"/>
      <c r="BY23" s="364"/>
      <c r="BZ23" s="364"/>
      <c r="CA23" s="364"/>
      <c r="CB23" s="381"/>
      <c r="CD23" s="348" t="s">
        <v>155</v>
      </c>
      <c r="CE23" s="349"/>
      <c r="CF23" s="349"/>
      <c r="CG23" s="349"/>
      <c r="CH23" s="349"/>
      <c r="CI23" s="349"/>
      <c r="CJ23" s="349"/>
      <c r="CK23" s="349"/>
      <c r="CL23" s="349"/>
      <c r="CM23" s="349"/>
      <c r="CN23" s="349"/>
      <c r="CO23" s="349"/>
      <c r="CP23" s="349"/>
      <c r="CQ23" s="350"/>
      <c r="CR23" s="348" t="s">
        <v>216</v>
      </c>
      <c r="CS23" s="349"/>
      <c r="CT23" s="349"/>
      <c r="CU23" s="349"/>
      <c r="CV23" s="349"/>
      <c r="CW23" s="349"/>
      <c r="CX23" s="349"/>
      <c r="CY23" s="350"/>
      <c r="CZ23" s="348" t="s">
        <v>217</v>
      </c>
      <c r="DA23" s="349"/>
      <c r="DB23" s="349"/>
      <c r="DC23" s="350"/>
      <c r="DD23" s="348" t="s">
        <v>218</v>
      </c>
      <c r="DE23" s="349"/>
      <c r="DF23" s="349"/>
      <c r="DG23" s="349"/>
      <c r="DH23" s="349"/>
      <c r="DI23" s="349"/>
      <c r="DJ23" s="349"/>
      <c r="DK23" s="350"/>
      <c r="DL23" s="398" t="s">
        <v>219</v>
      </c>
      <c r="DM23" s="399"/>
      <c r="DN23" s="399"/>
      <c r="DO23" s="399"/>
      <c r="DP23" s="399"/>
      <c r="DQ23" s="399"/>
      <c r="DR23" s="399"/>
      <c r="DS23" s="399"/>
      <c r="DT23" s="399"/>
      <c r="DU23" s="399"/>
      <c r="DV23" s="400"/>
      <c r="DW23" s="348" t="s">
        <v>220</v>
      </c>
      <c r="DX23" s="349"/>
      <c r="DY23" s="349"/>
      <c r="DZ23" s="349"/>
      <c r="EA23" s="349"/>
      <c r="EB23" s="349"/>
      <c r="EC23" s="350"/>
    </row>
    <row r="24" spans="2:133" ht="11.25" customHeight="1" x14ac:dyDescent="0.15">
      <c r="B24" s="370" t="s">
        <v>221</v>
      </c>
      <c r="C24" s="371"/>
      <c r="D24" s="371"/>
      <c r="E24" s="371"/>
      <c r="F24" s="371"/>
      <c r="G24" s="371"/>
      <c r="H24" s="371"/>
      <c r="I24" s="371"/>
      <c r="J24" s="371"/>
      <c r="K24" s="371"/>
      <c r="L24" s="371"/>
      <c r="M24" s="371"/>
      <c r="N24" s="371"/>
      <c r="O24" s="371"/>
      <c r="P24" s="371"/>
      <c r="Q24" s="372"/>
      <c r="R24" s="363">
        <v>1677220</v>
      </c>
      <c r="S24" s="364"/>
      <c r="T24" s="364"/>
      <c r="U24" s="364"/>
      <c r="V24" s="364"/>
      <c r="W24" s="364"/>
      <c r="X24" s="364"/>
      <c r="Y24" s="365"/>
      <c r="Z24" s="366">
        <v>0.5</v>
      </c>
      <c r="AA24" s="366"/>
      <c r="AB24" s="366"/>
      <c r="AC24" s="366"/>
      <c r="AD24" s="367" t="s">
        <v>66</v>
      </c>
      <c r="AE24" s="367"/>
      <c r="AF24" s="367"/>
      <c r="AG24" s="367"/>
      <c r="AH24" s="367"/>
      <c r="AI24" s="367"/>
      <c r="AJ24" s="367"/>
      <c r="AK24" s="367"/>
      <c r="AL24" s="373" t="s">
        <v>66</v>
      </c>
      <c r="AM24" s="374"/>
      <c r="AN24" s="374"/>
      <c r="AO24" s="375"/>
      <c r="AP24" s="386" t="s">
        <v>222</v>
      </c>
      <c r="AQ24" s="387"/>
      <c r="AR24" s="387"/>
      <c r="AS24" s="387"/>
      <c r="AT24" s="387"/>
      <c r="AU24" s="387"/>
      <c r="AV24" s="387"/>
      <c r="AW24" s="387"/>
      <c r="AX24" s="387"/>
      <c r="AY24" s="387"/>
      <c r="AZ24" s="387"/>
      <c r="BA24" s="387"/>
      <c r="BB24" s="387"/>
      <c r="BC24" s="387"/>
      <c r="BD24" s="387"/>
      <c r="BE24" s="387"/>
      <c r="BF24" s="388"/>
      <c r="BG24" s="363" t="s">
        <v>66</v>
      </c>
      <c r="BH24" s="364"/>
      <c r="BI24" s="364"/>
      <c r="BJ24" s="364"/>
      <c r="BK24" s="364"/>
      <c r="BL24" s="364"/>
      <c r="BM24" s="364"/>
      <c r="BN24" s="365"/>
      <c r="BO24" s="366" t="s">
        <v>66</v>
      </c>
      <c r="BP24" s="366"/>
      <c r="BQ24" s="366"/>
      <c r="BR24" s="366"/>
      <c r="BS24" s="380" t="s">
        <v>66</v>
      </c>
      <c r="BT24" s="364"/>
      <c r="BU24" s="364"/>
      <c r="BV24" s="364"/>
      <c r="BW24" s="364"/>
      <c r="BX24" s="364"/>
      <c r="BY24" s="364"/>
      <c r="BZ24" s="364"/>
      <c r="CA24" s="364"/>
      <c r="CB24" s="381"/>
      <c r="CD24" s="376" t="s">
        <v>223</v>
      </c>
      <c r="CE24" s="377"/>
      <c r="CF24" s="377"/>
      <c r="CG24" s="377"/>
      <c r="CH24" s="377"/>
      <c r="CI24" s="377"/>
      <c r="CJ24" s="377"/>
      <c r="CK24" s="377"/>
      <c r="CL24" s="377"/>
      <c r="CM24" s="377"/>
      <c r="CN24" s="377"/>
      <c r="CO24" s="377"/>
      <c r="CP24" s="377"/>
      <c r="CQ24" s="378"/>
      <c r="CR24" s="355">
        <v>196261107</v>
      </c>
      <c r="CS24" s="356"/>
      <c r="CT24" s="356"/>
      <c r="CU24" s="356"/>
      <c r="CV24" s="356"/>
      <c r="CW24" s="356"/>
      <c r="CX24" s="356"/>
      <c r="CY24" s="357"/>
      <c r="CZ24" s="360">
        <v>60.2</v>
      </c>
      <c r="DA24" s="361"/>
      <c r="DB24" s="361"/>
      <c r="DC24" s="379"/>
      <c r="DD24" s="401">
        <v>130811648</v>
      </c>
      <c r="DE24" s="356"/>
      <c r="DF24" s="356"/>
      <c r="DG24" s="356"/>
      <c r="DH24" s="356"/>
      <c r="DI24" s="356"/>
      <c r="DJ24" s="356"/>
      <c r="DK24" s="357"/>
      <c r="DL24" s="401">
        <v>126797668</v>
      </c>
      <c r="DM24" s="356"/>
      <c r="DN24" s="356"/>
      <c r="DO24" s="356"/>
      <c r="DP24" s="356"/>
      <c r="DQ24" s="356"/>
      <c r="DR24" s="356"/>
      <c r="DS24" s="356"/>
      <c r="DT24" s="356"/>
      <c r="DU24" s="356"/>
      <c r="DV24" s="357"/>
      <c r="DW24" s="360">
        <v>63.1</v>
      </c>
      <c r="DX24" s="361"/>
      <c r="DY24" s="361"/>
      <c r="DZ24" s="361"/>
      <c r="EA24" s="361"/>
      <c r="EB24" s="361"/>
      <c r="EC24" s="362"/>
    </row>
    <row r="25" spans="2:133" ht="11.25" customHeight="1" x14ac:dyDescent="0.15">
      <c r="B25" s="370" t="s">
        <v>224</v>
      </c>
      <c r="C25" s="371"/>
      <c r="D25" s="371"/>
      <c r="E25" s="371"/>
      <c r="F25" s="371"/>
      <c r="G25" s="371"/>
      <c r="H25" s="371"/>
      <c r="I25" s="371"/>
      <c r="J25" s="371"/>
      <c r="K25" s="371"/>
      <c r="L25" s="371"/>
      <c r="M25" s="371"/>
      <c r="N25" s="371"/>
      <c r="O25" s="371"/>
      <c r="P25" s="371"/>
      <c r="Q25" s="372"/>
      <c r="R25" s="363">
        <v>42</v>
      </c>
      <c r="S25" s="364"/>
      <c r="T25" s="364"/>
      <c r="U25" s="364"/>
      <c r="V25" s="364"/>
      <c r="W25" s="364"/>
      <c r="X25" s="364"/>
      <c r="Y25" s="365"/>
      <c r="Z25" s="366">
        <v>0</v>
      </c>
      <c r="AA25" s="366"/>
      <c r="AB25" s="366"/>
      <c r="AC25" s="366"/>
      <c r="AD25" s="367" t="s">
        <v>66</v>
      </c>
      <c r="AE25" s="367"/>
      <c r="AF25" s="367"/>
      <c r="AG25" s="367"/>
      <c r="AH25" s="367"/>
      <c r="AI25" s="367"/>
      <c r="AJ25" s="367"/>
      <c r="AK25" s="367"/>
      <c r="AL25" s="373" t="s">
        <v>66</v>
      </c>
      <c r="AM25" s="374"/>
      <c r="AN25" s="374"/>
      <c r="AO25" s="375"/>
      <c r="AP25" s="386" t="s">
        <v>225</v>
      </c>
      <c r="AQ25" s="387"/>
      <c r="AR25" s="387"/>
      <c r="AS25" s="387"/>
      <c r="AT25" s="387"/>
      <c r="AU25" s="387"/>
      <c r="AV25" s="387"/>
      <c r="AW25" s="387"/>
      <c r="AX25" s="387"/>
      <c r="AY25" s="387"/>
      <c r="AZ25" s="387"/>
      <c r="BA25" s="387"/>
      <c r="BB25" s="387"/>
      <c r="BC25" s="387"/>
      <c r="BD25" s="387"/>
      <c r="BE25" s="387"/>
      <c r="BF25" s="388"/>
      <c r="BG25" s="363" t="s">
        <v>66</v>
      </c>
      <c r="BH25" s="364"/>
      <c r="BI25" s="364"/>
      <c r="BJ25" s="364"/>
      <c r="BK25" s="364"/>
      <c r="BL25" s="364"/>
      <c r="BM25" s="364"/>
      <c r="BN25" s="365"/>
      <c r="BO25" s="366" t="s">
        <v>66</v>
      </c>
      <c r="BP25" s="366"/>
      <c r="BQ25" s="366"/>
      <c r="BR25" s="366"/>
      <c r="BS25" s="380" t="s">
        <v>66</v>
      </c>
      <c r="BT25" s="364"/>
      <c r="BU25" s="364"/>
      <c r="BV25" s="364"/>
      <c r="BW25" s="364"/>
      <c r="BX25" s="364"/>
      <c r="BY25" s="364"/>
      <c r="BZ25" s="364"/>
      <c r="CA25" s="364"/>
      <c r="CB25" s="381"/>
      <c r="CD25" s="382" t="s">
        <v>226</v>
      </c>
      <c r="CE25" s="383"/>
      <c r="CF25" s="383"/>
      <c r="CG25" s="383"/>
      <c r="CH25" s="383"/>
      <c r="CI25" s="383"/>
      <c r="CJ25" s="383"/>
      <c r="CK25" s="383"/>
      <c r="CL25" s="383"/>
      <c r="CM25" s="383"/>
      <c r="CN25" s="383"/>
      <c r="CO25" s="383"/>
      <c r="CP25" s="383"/>
      <c r="CQ25" s="384"/>
      <c r="CR25" s="363">
        <v>76977687</v>
      </c>
      <c r="CS25" s="402"/>
      <c r="CT25" s="402"/>
      <c r="CU25" s="402"/>
      <c r="CV25" s="402"/>
      <c r="CW25" s="402"/>
      <c r="CX25" s="402"/>
      <c r="CY25" s="403"/>
      <c r="CZ25" s="373">
        <v>23.6</v>
      </c>
      <c r="DA25" s="404"/>
      <c r="DB25" s="404"/>
      <c r="DC25" s="405"/>
      <c r="DD25" s="380">
        <v>66325849</v>
      </c>
      <c r="DE25" s="402"/>
      <c r="DF25" s="402"/>
      <c r="DG25" s="402"/>
      <c r="DH25" s="402"/>
      <c r="DI25" s="402"/>
      <c r="DJ25" s="402"/>
      <c r="DK25" s="403"/>
      <c r="DL25" s="380">
        <v>65372914</v>
      </c>
      <c r="DM25" s="402"/>
      <c r="DN25" s="402"/>
      <c r="DO25" s="402"/>
      <c r="DP25" s="402"/>
      <c r="DQ25" s="402"/>
      <c r="DR25" s="402"/>
      <c r="DS25" s="402"/>
      <c r="DT25" s="402"/>
      <c r="DU25" s="402"/>
      <c r="DV25" s="403"/>
      <c r="DW25" s="373">
        <v>32.5</v>
      </c>
      <c r="DX25" s="404"/>
      <c r="DY25" s="404"/>
      <c r="DZ25" s="404"/>
      <c r="EA25" s="404"/>
      <c r="EB25" s="404"/>
      <c r="EC25" s="406"/>
    </row>
    <row r="26" spans="2:133" ht="11.25" customHeight="1" x14ac:dyDescent="0.15">
      <c r="B26" s="370" t="s">
        <v>227</v>
      </c>
      <c r="C26" s="371"/>
      <c r="D26" s="371"/>
      <c r="E26" s="371"/>
      <c r="F26" s="371"/>
      <c r="G26" s="371"/>
      <c r="H26" s="371"/>
      <c r="I26" s="371"/>
      <c r="J26" s="371"/>
      <c r="K26" s="371"/>
      <c r="L26" s="371"/>
      <c r="M26" s="371"/>
      <c r="N26" s="371"/>
      <c r="O26" s="371"/>
      <c r="P26" s="371"/>
      <c r="Q26" s="372"/>
      <c r="R26" s="363">
        <v>191828317</v>
      </c>
      <c r="S26" s="364"/>
      <c r="T26" s="364"/>
      <c r="U26" s="364"/>
      <c r="V26" s="364"/>
      <c r="W26" s="364"/>
      <c r="X26" s="364"/>
      <c r="Y26" s="365"/>
      <c r="Z26" s="366">
        <v>56.3</v>
      </c>
      <c r="AA26" s="366"/>
      <c r="AB26" s="366"/>
      <c r="AC26" s="366"/>
      <c r="AD26" s="367">
        <v>182251522</v>
      </c>
      <c r="AE26" s="367"/>
      <c r="AF26" s="367"/>
      <c r="AG26" s="367"/>
      <c r="AH26" s="367"/>
      <c r="AI26" s="367"/>
      <c r="AJ26" s="367"/>
      <c r="AK26" s="367"/>
      <c r="AL26" s="373">
        <v>99.6</v>
      </c>
      <c r="AM26" s="374"/>
      <c r="AN26" s="374"/>
      <c r="AO26" s="375"/>
      <c r="AP26" s="386" t="s">
        <v>228</v>
      </c>
      <c r="AQ26" s="407"/>
      <c r="AR26" s="407"/>
      <c r="AS26" s="407"/>
      <c r="AT26" s="407"/>
      <c r="AU26" s="407"/>
      <c r="AV26" s="407"/>
      <c r="AW26" s="407"/>
      <c r="AX26" s="407"/>
      <c r="AY26" s="407"/>
      <c r="AZ26" s="407"/>
      <c r="BA26" s="407"/>
      <c r="BB26" s="407"/>
      <c r="BC26" s="407"/>
      <c r="BD26" s="407"/>
      <c r="BE26" s="407"/>
      <c r="BF26" s="388"/>
      <c r="BG26" s="363" t="s">
        <v>66</v>
      </c>
      <c r="BH26" s="364"/>
      <c r="BI26" s="364"/>
      <c r="BJ26" s="364"/>
      <c r="BK26" s="364"/>
      <c r="BL26" s="364"/>
      <c r="BM26" s="364"/>
      <c r="BN26" s="365"/>
      <c r="BO26" s="366" t="s">
        <v>66</v>
      </c>
      <c r="BP26" s="366"/>
      <c r="BQ26" s="366"/>
      <c r="BR26" s="366"/>
      <c r="BS26" s="380" t="s">
        <v>66</v>
      </c>
      <c r="BT26" s="364"/>
      <c r="BU26" s="364"/>
      <c r="BV26" s="364"/>
      <c r="BW26" s="364"/>
      <c r="BX26" s="364"/>
      <c r="BY26" s="364"/>
      <c r="BZ26" s="364"/>
      <c r="CA26" s="364"/>
      <c r="CB26" s="381"/>
      <c r="CD26" s="382" t="s">
        <v>229</v>
      </c>
      <c r="CE26" s="383"/>
      <c r="CF26" s="383"/>
      <c r="CG26" s="383"/>
      <c r="CH26" s="383"/>
      <c r="CI26" s="383"/>
      <c r="CJ26" s="383"/>
      <c r="CK26" s="383"/>
      <c r="CL26" s="383"/>
      <c r="CM26" s="383"/>
      <c r="CN26" s="383"/>
      <c r="CO26" s="383"/>
      <c r="CP26" s="383"/>
      <c r="CQ26" s="384"/>
      <c r="CR26" s="363">
        <v>54891661</v>
      </c>
      <c r="CS26" s="364"/>
      <c r="CT26" s="364"/>
      <c r="CU26" s="364"/>
      <c r="CV26" s="364"/>
      <c r="CW26" s="364"/>
      <c r="CX26" s="364"/>
      <c r="CY26" s="365"/>
      <c r="CZ26" s="373">
        <v>16.8</v>
      </c>
      <c r="DA26" s="404"/>
      <c r="DB26" s="404"/>
      <c r="DC26" s="405"/>
      <c r="DD26" s="380">
        <v>44783035</v>
      </c>
      <c r="DE26" s="364"/>
      <c r="DF26" s="364"/>
      <c r="DG26" s="364"/>
      <c r="DH26" s="364"/>
      <c r="DI26" s="364"/>
      <c r="DJ26" s="364"/>
      <c r="DK26" s="365"/>
      <c r="DL26" s="380" t="s">
        <v>66</v>
      </c>
      <c r="DM26" s="364"/>
      <c r="DN26" s="364"/>
      <c r="DO26" s="364"/>
      <c r="DP26" s="364"/>
      <c r="DQ26" s="364"/>
      <c r="DR26" s="364"/>
      <c r="DS26" s="364"/>
      <c r="DT26" s="364"/>
      <c r="DU26" s="364"/>
      <c r="DV26" s="365"/>
      <c r="DW26" s="373" t="s">
        <v>66</v>
      </c>
      <c r="DX26" s="404"/>
      <c r="DY26" s="404"/>
      <c r="DZ26" s="404"/>
      <c r="EA26" s="404"/>
      <c r="EB26" s="404"/>
      <c r="EC26" s="406"/>
    </row>
    <row r="27" spans="2:133" ht="11.25" customHeight="1" x14ac:dyDescent="0.15">
      <c r="B27" s="370" t="s">
        <v>230</v>
      </c>
      <c r="C27" s="371"/>
      <c r="D27" s="371"/>
      <c r="E27" s="371"/>
      <c r="F27" s="371"/>
      <c r="G27" s="371"/>
      <c r="H27" s="371"/>
      <c r="I27" s="371"/>
      <c r="J27" s="371"/>
      <c r="K27" s="371"/>
      <c r="L27" s="371"/>
      <c r="M27" s="371"/>
      <c r="N27" s="371"/>
      <c r="O27" s="371"/>
      <c r="P27" s="371"/>
      <c r="Q27" s="372"/>
      <c r="R27" s="363">
        <v>232497</v>
      </c>
      <c r="S27" s="364"/>
      <c r="T27" s="364"/>
      <c r="U27" s="364"/>
      <c r="V27" s="364"/>
      <c r="W27" s="364"/>
      <c r="X27" s="364"/>
      <c r="Y27" s="365"/>
      <c r="Z27" s="366">
        <v>0.1</v>
      </c>
      <c r="AA27" s="366"/>
      <c r="AB27" s="366"/>
      <c r="AC27" s="366"/>
      <c r="AD27" s="367">
        <v>232497</v>
      </c>
      <c r="AE27" s="367"/>
      <c r="AF27" s="367"/>
      <c r="AG27" s="367"/>
      <c r="AH27" s="367"/>
      <c r="AI27" s="367"/>
      <c r="AJ27" s="367"/>
      <c r="AK27" s="367"/>
      <c r="AL27" s="373">
        <v>0.1</v>
      </c>
      <c r="AM27" s="374"/>
      <c r="AN27" s="374"/>
      <c r="AO27" s="375"/>
      <c r="AP27" s="370" t="s">
        <v>231</v>
      </c>
      <c r="AQ27" s="371"/>
      <c r="AR27" s="371"/>
      <c r="AS27" s="371"/>
      <c r="AT27" s="371"/>
      <c r="AU27" s="371"/>
      <c r="AV27" s="371"/>
      <c r="AW27" s="371"/>
      <c r="AX27" s="371"/>
      <c r="AY27" s="371"/>
      <c r="AZ27" s="371"/>
      <c r="BA27" s="371"/>
      <c r="BB27" s="371"/>
      <c r="BC27" s="371"/>
      <c r="BD27" s="371"/>
      <c r="BE27" s="371"/>
      <c r="BF27" s="372"/>
      <c r="BG27" s="363">
        <v>131836083</v>
      </c>
      <c r="BH27" s="364"/>
      <c r="BI27" s="364"/>
      <c r="BJ27" s="364"/>
      <c r="BK27" s="364"/>
      <c r="BL27" s="364"/>
      <c r="BM27" s="364"/>
      <c r="BN27" s="365"/>
      <c r="BO27" s="366">
        <v>100</v>
      </c>
      <c r="BP27" s="366"/>
      <c r="BQ27" s="366"/>
      <c r="BR27" s="366"/>
      <c r="BS27" s="380">
        <v>1932660</v>
      </c>
      <c r="BT27" s="364"/>
      <c r="BU27" s="364"/>
      <c r="BV27" s="364"/>
      <c r="BW27" s="364"/>
      <c r="BX27" s="364"/>
      <c r="BY27" s="364"/>
      <c r="BZ27" s="364"/>
      <c r="CA27" s="364"/>
      <c r="CB27" s="381"/>
      <c r="CD27" s="382" t="s">
        <v>232</v>
      </c>
      <c r="CE27" s="383"/>
      <c r="CF27" s="383"/>
      <c r="CG27" s="383"/>
      <c r="CH27" s="383"/>
      <c r="CI27" s="383"/>
      <c r="CJ27" s="383"/>
      <c r="CK27" s="383"/>
      <c r="CL27" s="383"/>
      <c r="CM27" s="383"/>
      <c r="CN27" s="383"/>
      <c r="CO27" s="383"/>
      <c r="CP27" s="383"/>
      <c r="CQ27" s="384"/>
      <c r="CR27" s="363">
        <v>83042930</v>
      </c>
      <c r="CS27" s="402"/>
      <c r="CT27" s="402"/>
      <c r="CU27" s="402"/>
      <c r="CV27" s="402"/>
      <c r="CW27" s="402"/>
      <c r="CX27" s="402"/>
      <c r="CY27" s="403"/>
      <c r="CZ27" s="373">
        <v>25.5</v>
      </c>
      <c r="DA27" s="404"/>
      <c r="DB27" s="404"/>
      <c r="DC27" s="405"/>
      <c r="DD27" s="380">
        <v>29294010</v>
      </c>
      <c r="DE27" s="402"/>
      <c r="DF27" s="402"/>
      <c r="DG27" s="402"/>
      <c r="DH27" s="402"/>
      <c r="DI27" s="402"/>
      <c r="DJ27" s="402"/>
      <c r="DK27" s="403"/>
      <c r="DL27" s="380">
        <v>29060578</v>
      </c>
      <c r="DM27" s="402"/>
      <c r="DN27" s="402"/>
      <c r="DO27" s="402"/>
      <c r="DP27" s="402"/>
      <c r="DQ27" s="402"/>
      <c r="DR27" s="402"/>
      <c r="DS27" s="402"/>
      <c r="DT27" s="402"/>
      <c r="DU27" s="402"/>
      <c r="DV27" s="403"/>
      <c r="DW27" s="373">
        <v>14.5</v>
      </c>
      <c r="DX27" s="404"/>
      <c r="DY27" s="404"/>
      <c r="DZ27" s="404"/>
      <c r="EA27" s="404"/>
      <c r="EB27" s="404"/>
      <c r="EC27" s="406"/>
    </row>
    <row r="28" spans="2:133" ht="11.25" customHeight="1" x14ac:dyDescent="0.15">
      <c r="B28" s="370" t="s">
        <v>233</v>
      </c>
      <c r="C28" s="371"/>
      <c r="D28" s="371"/>
      <c r="E28" s="371"/>
      <c r="F28" s="371"/>
      <c r="G28" s="371"/>
      <c r="H28" s="371"/>
      <c r="I28" s="371"/>
      <c r="J28" s="371"/>
      <c r="K28" s="371"/>
      <c r="L28" s="371"/>
      <c r="M28" s="371"/>
      <c r="N28" s="371"/>
      <c r="O28" s="371"/>
      <c r="P28" s="371"/>
      <c r="Q28" s="372"/>
      <c r="R28" s="363">
        <v>2372716</v>
      </c>
      <c r="S28" s="364"/>
      <c r="T28" s="364"/>
      <c r="U28" s="364"/>
      <c r="V28" s="364"/>
      <c r="W28" s="364"/>
      <c r="X28" s="364"/>
      <c r="Y28" s="365"/>
      <c r="Z28" s="366">
        <v>0.7</v>
      </c>
      <c r="AA28" s="366"/>
      <c r="AB28" s="366"/>
      <c r="AC28" s="366"/>
      <c r="AD28" s="367" t="s">
        <v>66</v>
      </c>
      <c r="AE28" s="367"/>
      <c r="AF28" s="367"/>
      <c r="AG28" s="367"/>
      <c r="AH28" s="367"/>
      <c r="AI28" s="367"/>
      <c r="AJ28" s="367"/>
      <c r="AK28" s="367"/>
      <c r="AL28" s="373" t="s">
        <v>66</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234</v>
      </c>
      <c r="CE28" s="383"/>
      <c r="CF28" s="383"/>
      <c r="CG28" s="383"/>
      <c r="CH28" s="383"/>
      <c r="CI28" s="383"/>
      <c r="CJ28" s="383"/>
      <c r="CK28" s="383"/>
      <c r="CL28" s="383"/>
      <c r="CM28" s="383"/>
      <c r="CN28" s="383"/>
      <c r="CO28" s="383"/>
      <c r="CP28" s="383"/>
      <c r="CQ28" s="384"/>
      <c r="CR28" s="363">
        <v>36240490</v>
      </c>
      <c r="CS28" s="364"/>
      <c r="CT28" s="364"/>
      <c r="CU28" s="364"/>
      <c r="CV28" s="364"/>
      <c r="CW28" s="364"/>
      <c r="CX28" s="364"/>
      <c r="CY28" s="365"/>
      <c r="CZ28" s="373">
        <v>11.1</v>
      </c>
      <c r="DA28" s="404"/>
      <c r="DB28" s="404"/>
      <c r="DC28" s="405"/>
      <c r="DD28" s="380">
        <v>35191789</v>
      </c>
      <c r="DE28" s="364"/>
      <c r="DF28" s="364"/>
      <c r="DG28" s="364"/>
      <c r="DH28" s="364"/>
      <c r="DI28" s="364"/>
      <c r="DJ28" s="364"/>
      <c r="DK28" s="365"/>
      <c r="DL28" s="380">
        <v>32364176</v>
      </c>
      <c r="DM28" s="364"/>
      <c r="DN28" s="364"/>
      <c r="DO28" s="364"/>
      <c r="DP28" s="364"/>
      <c r="DQ28" s="364"/>
      <c r="DR28" s="364"/>
      <c r="DS28" s="364"/>
      <c r="DT28" s="364"/>
      <c r="DU28" s="364"/>
      <c r="DV28" s="365"/>
      <c r="DW28" s="373">
        <v>16.100000000000001</v>
      </c>
      <c r="DX28" s="404"/>
      <c r="DY28" s="404"/>
      <c r="DZ28" s="404"/>
      <c r="EA28" s="404"/>
      <c r="EB28" s="404"/>
      <c r="EC28" s="406"/>
    </row>
    <row r="29" spans="2:133" ht="11.25" customHeight="1" x14ac:dyDescent="0.15">
      <c r="B29" s="370" t="s">
        <v>235</v>
      </c>
      <c r="C29" s="371"/>
      <c r="D29" s="371"/>
      <c r="E29" s="371"/>
      <c r="F29" s="371"/>
      <c r="G29" s="371"/>
      <c r="H29" s="371"/>
      <c r="I29" s="371"/>
      <c r="J29" s="371"/>
      <c r="K29" s="371"/>
      <c r="L29" s="371"/>
      <c r="M29" s="371"/>
      <c r="N29" s="371"/>
      <c r="O29" s="371"/>
      <c r="P29" s="371"/>
      <c r="Q29" s="372"/>
      <c r="R29" s="363">
        <v>3668517</v>
      </c>
      <c r="S29" s="364"/>
      <c r="T29" s="364"/>
      <c r="U29" s="364"/>
      <c r="V29" s="364"/>
      <c r="W29" s="364"/>
      <c r="X29" s="364"/>
      <c r="Y29" s="365"/>
      <c r="Z29" s="366">
        <v>1.1000000000000001</v>
      </c>
      <c r="AA29" s="366"/>
      <c r="AB29" s="366"/>
      <c r="AC29" s="366"/>
      <c r="AD29" s="367">
        <v>375881</v>
      </c>
      <c r="AE29" s="367"/>
      <c r="AF29" s="367"/>
      <c r="AG29" s="367"/>
      <c r="AH29" s="367"/>
      <c r="AI29" s="367"/>
      <c r="AJ29" s="367"/>
      <c r="AK29" s="367"/>
      <c r="AL29" s="373">
        <v>0.2</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236</v>
      </c>
      <c r="CE29" s="412"/>
      <c r="CF29" s="382" t="s">
        <v>237</v>
      </c>
      <c r="CG29" s="383"/>
      <c r="CH29" s="383"/>
      <c r="CI29" s="383"/>
      <c r="CJ29" s="383"/>
      <c r="CK29" s="383"/>
      <c r="CL29" s="383"/>
      <c r="CM29" s="383"/>
      <c r="CN29" s="383"/>
      <c r="CO29" s="383"/>
      <c r="CP29" s="383"/>
      <c r="CQ29" s="384"/>
      <c r="CR29" s="363">
        <v>36239724</v>
      </c>
      <c r="CS29" s="402"/>
      <c r="CT29" s="402"/>
      <c r="CU29" s="402"/>
      <c r="CV29" s="402"/>
      <c r="CW29" s="402"/>
      <c r="CX29" s="402"/>
      <c r="CY29" s="403"/>
      <c r="CZ29" s="373">
        <v>11.1</v>
      </c>
      <c r="DA29" s="404"/>
      <c r="DB29" s="404"/>
      <c r="DC29" s="405"/>
      <c r="DD29" s="380">
        <v>35191023</v>
      </c>
      <c r="DE29" s="402"/>
      <c r="DF29" s="402"/>
      <c r="DG29" s="402"/>
      <c r="DH29" s="402"/>
      <c r="DI29" s="402"/>
      <c r="DJ29" s="402"/>
      <c r="DK29" s="403"/>
      <c r="DL29" s="380">
        <v>32363410</v>
      </c>
      <c r="DM29" s="402"/>
      <c r="DN29" s="402"/>
      <c r="DO29" s="402"/>
      <c r="DP29" s="402"/>
      <c r="DQ29" s="402"/>
      <c r="DR29" s="402"/>
      <c r="DS29" s="402"/>
      <c r="DT29" s="402"/>
      <c r="DU29" s="402"/>
      <c r="DV29" s="403"/>
      <c r="DW29" s="373">
        <v>16.100000000000001</v>
      </c>
      <c r="DX29" s="404"/>
      <c r="DY29" s="404"/>
      <c r="DZ29" s="404"/>
      <c r="EA29" s="404"/>
      <c r="EB29" s="404"/>
      <c r="EC29" s="406"/>
    </row>
    <row r="30" spans="2:133" ht="11.25" customHeight="1" x14ac:dyDescent="0.15">
      <c r="B30" s="370" t="s">
        <v>238</v>
      </c>
      <c r="C30" s="371"/>
      <c r="D30" s="371"/>
      <c r="E30" s="371"/>
      <c r="F30" s="371"/>
      <c r="G30" s="371"/>
      <c r="H30" s="371"/>
      <c r="I30" s="371"/>
      <c r="J30" s="371"/>
      <c r="K30" s="371"/>
      <c r="L30" s="371"/>
      <c r="M30" s="371"/>
      <c r="N30" s="371"/>
      <c r="O30" s="371"/>
      <c r="P30" s="371"/>
      <c r="Q30" s="372"/>
      <c r="R30" s="363">
        <v>2764408</v>
      </c>
      <c r="S30" s="364"/>
      <c r="T30" s="364"/>
      <c r="U30" s="364"/>
      <c r="V30" s="364"/>
      <c r="W30" s="364"/>
      <c r="X30" s="364"/>
      <c r="Y30" s="365"/>
      <c r="Z30" s="366">
        <v>0.8</v>
      </c>
      <c r="AA30" s="366"/>
      <c r="AB30" s="366"/>
      <c r="AC30" s="366"/>
      <c r="AD30" s="367" t="s">
        <v>66</v>
      </c>
      <c r="AE30" s="367"/>
      <c r="AF30" s="367"/>
      <c r="AG30" s="367"/>
      <c r="AH30" s="367"/>
      <c r="AI30" s="367"/>
      <c r="AJ30" s="367"/>
      <c r="AK30" s="367"/>
      <c r="AL30" s="373" t="s">
        <v>66</v>
      </c>
      <c r="AM30" s="374"/>
      <c r="AN30" s="374"/>
      <c r="AO30" s="375"/>
      <c r="AP30" s="345" t="s">
        <v>155</v>
      </c>
      <c r="AQ30" s="346"/>
      <c r="AR30" s="346"/>
      <c r="AS30" s="346"/>
      <c r="AT30" s="346"/>
      <c r="AU30" s="346"/>
      <c r="AV30" s="346"/>
      <c r="AW30" s="346"/>
      <c r="AX30" s="346"/>
      <c r="AY30" s="346"/>
      <c r="AZ30" s="346"/>
      <c r="BA30" s="346"/>
      <c r="BB30" s="346"/>
      <c r="BC30" s="346"/>
      <c r="BD30" s="346"/>
      <c r="BE30" s="346"/>
      <c r="BF30" s="347"/>
      <c r="BG30" s="345" t="s">
        <v>239</v>
      </c>
      <c r="BH30" s="413"/>
      <c r="BI30" s="413"/>
      <c r="BJ30" s="413"/>
      <c r="BK30" s="413"/>
      <c r="BL30" s="413"/>
      <c r="BM30" s="413"/>
      <c r="BN30" s="413"/>
      <c r="BO30" s="413"/>
      <c r="BP30" s="413"/>
      <c r="BQ30" s="414"/>
      <c r="BR30" s="345" t="s">
        <v>240</v>
      </c>
      <c r="BS30" s="413"/>
      <c r="BT30" s="413"/>
      <c r="BU30" s="413"/>
      <c r="BV30" s="413"/>
      <c r="BW30" s="413"/>
      <c r="BX30" s="413"/>
      <c r="BY30" s="413"/>
      <c r="BZ30" s="413"/>
      <c r="CA30" s="413"/>
      <c r="CB30" s="414"/>
      <c r="CD30" s="415"/>
      <c r="CE30" s="416"/>
      <c r="CF30" s="382" t="s">
        <v>241</v>
      </c>
      <c r="CG30" s="383"/>
      <c r="CH30" s="383"/>
      <c r="CI30" s="383"/>
      <c r="CJ30" s="383"/>
      <c r="CK30" s="383"/>
      <c r="CL30" s="383"/>
      <c r="CM30" s="383"/>
      <c r="CN30" s="383"/>
      <c r="CO30" s="383"/>
      <c r="CP30" s="383"/>
      <c r="CQ30" s="384"/>
      <c r="CR30" s="363">
        <v>33800475</v>
      </c>
      <c r="CS30" s="364"/>
      <c r="CT30" s="364"/>
      <c r="CU30" s="364"/>
      <c r="CV30" s="364"/>
      <c r="CW30" s="364"/>
      <c r="CX30" s="364"/>
      <c r="CY30" s="365"/>
      <c r="CZ30" s="373">
        <v>10.4</v>
      </c>
      <c r="DA30" s="404"/>
      <c r="DB30" s="404"/>
      <c r="DC30" s="405"/>
      <c r="DD30" s="380">
        <v>32862872</v>
      </c>
      <c r="DE30" s="364"/>
      <c r="DF30" s="364"/>
      <c r="DG30" s="364"/>
      <c r="DH30" s="364"/>
      <c r="DI30" s="364"/>
      <c r="DJ30" s="364"/>
      <c r="DK30" s="365"/>
      <c r="DL30" s="380">
        <v>30035259</v>
      </c>
      <c r="DM30" s="364"/>
      <c r="DN30" s="364"/>
      <c r="DO30" s="364"/>
      <c r="DP30" s="364"/>
      <c r="DQ30" s="364"/>
      <c r="DR30" s="364"/>
      <c r="DS30" s="364"/>
      <c r="DT30" s="364"/>
      <c r="DU30" s="364"/>
      <c r="DV30" s="365"/>
      <c r="DW30" s="373">
        <v>14.9</v>
      </c>
      <c r="DX30" s="404"/>
      <c r="DY30" s="404"/>
      <c r="DZ30" s="404"/>
      <c r="EA30" s="404"/>
      <c r="EB30" s="404"/>
      <c r="EC30" s="406"/>
    </row>
    <row r="31" spans="2:133" ht="11.25" customHeight="1" x14ac:dyDescent="0.15">
      <c r="B31" s="370" t="s">
        <v>242</v>
      </c>
      <c r="C31" s="371"/>
      <c r="D31" s="371"/>
      <c r="E31" s="371"/>
      <c r="F31" s="371"/>
      <c r="G31" s="371"/>
      <c r="H31" s="371"/>
      <c r="I31" s="371"/>
      <c r="J31" s="371"/>
      <c r="K31" s="371"/>
      <c r="L31" s="371"/>
      <c r="M31" s="371"/>
      <c r="N31" s="371"/>
      <c r="O31" s="371"/>
      <c r="P31" s="371"/>
      <c r="Q31" s="372"/>
      <c r="R31" s="363">
        <v>63418268</v>
      </c>
      <c r="S31" s="364"/>
      <c r="T31" s="364"/>
      <c r="U31" s="364"/>
      <c r="V31" s="364"/>
      <c r="W31" s="364"/>
      <c r="X31" s="364"/>
      <c r="Y31" s="365"/>
      <c r="Z31" s="366">
        <v>18.600000000000001</v>
      </c>
      <c r="AA31" s="366"/>
      <c r="AB31" s="366"/>
      <c r="AC31" s="366"/>
      <c r="AD31" s="367" t="s">
        <v>66</v>
      </c>
      <c r="AE31" s="367"/>
      <c r="AF31" s="367"/>
      <c r="AG31" s="367"/>
      <c r="AH31" s="367"/>
      <c r="AI31" s="367"/>
      <c r="AJ31" s="367"/>
      <c r="AK31" s="367"/>
      <c r="AL31" s="373" t="s">
        <v>66</v>
      </c>
      <c r="AM31" s="374"/>
      <c r="AN31" s="374"/>
      <c r="AO31" s="375"/>
      <c r="AP31" s="417" t="s">
        <v>243</v>
      </c>
      <c r="AQ31" s="418"/>
      <c r="AR31" s="418"/>
      <c r="AS31" s="418"/>
      <c r="AT31" s="419" t="s">
        <v>244</v>
      </c>
      <c r="AU31" s="420"/>
      <c r="AV31" s="420"/>
      <c r="AW31" s="420"/>
      <c r="AX31" s="352" t="s">
        <v>121</v>
      </c>
      <c r="AY31" s="353"/>
      <c r="AZ31" s="353"/>
      <c r="BA31" s="353"/>
      <c r="BB31" s="353"/>
      <c r="BC31" s="353"/>
      <c r="BD31" s="353"/>
      <c r="BE31" s="353"/>
      <c r="BF31" s="354"/>
      <c r="BG31" s="421">
        <v>99.3</v>
      </c>
      <c r="BH31" s="422"/>
      <c r="BI31" s="422"/>
      <c r="BJ31" s="422"/>
      <c r="BK31" s="422"/>
      <c r="BL31" s="422"/>
      <c r="BM31" s="361">
        <v>97.7</v>
      </c>
      <c r="BN31" s="422"/>
      <c r="BO31" s="422"/>
      <c r="BP31" s="422"/>
      <c r="BQ31" s="423"/>
      <c r="BR31" s="421">
        <v>99.2</v>
      </c>
      <c r="BS31" s="422"/>
      <c r="BT31" s="422"/>
      <c r="BU31" s="422"/>
      <c r="BV31" s="422"/>
      <c r="BW31" s="422"/>
      <c r="BX31" s="361">
        <v>97.4</v>
      </c>
      <c r="BY31" s="422"/>
      <c r="BZ31" s="422"/>
      <c r="CA31" s="422"/>
      <c r="CB31" s="423"/>
      <c r="CD31" s="415"/>
      <c r="CE31" s="416"/>
      <c r="CF31" s="382" t="s">
        <v>245</v>
      </c>
      <c r="CG31" s="383"/>
      <c r="CH31" s="383"/>
      <c r="CI31" s="383"/>
      <c r="CJ31" s="383"/>
      <c r="CK31" s="383"/>
      <c r="CL31" s="383"/>
      <c r="CM31" s="383"/>
      <c r="CN31" s="383"/>
      <c r="CO31" s="383"/>
      <c r="CP31" s="383"/>
      <c r="CQ31" s="384"/>
      <c r="CR31" s="363">
        <v>2439249</v>
      </c>
      <c r="CS31" s="402"/>
      <c r="CT31" s="402"/>
      <c r="CU31" s="402"/>
      <c r="CV31" s="402"/>
      <c r="CW31" s="402"/>
      <c r="CX31" s="402"/>
      <c r="CY31" s="403"/>
      <c r="CZ31" s="373">
        <v>0.7</v>
      </c>
      <c r="DA31" s="404"/>
      <c r="DB31" s="404"/>
      <c r="DC31" s="405"/>
      <c r="DD31" s="380">
        <v>2328151</v>
      </c>
      <c r="DE31" s="402"/>
      <c r="DF31" s="402"/>
      <c r="DG31" s="402"/>
      <c r="DH31" s="402"/>
      <c r="DI31" s="402"/>
      <c r="DJ31" s="402"/>
      <c r="DK31" s="403"/>
      <c r="DL31" s="380">
        <v>2328151</v>
      </c>
      <c r="DM31" s="402"/>
      <c r="DN31" s="402"/>
      <c r="DO31" s="402"/>
      <c r="DP31" s="402"/>
      <c r="DQ31" s="402"/>
      <c r="DR31" s="402"/>
      <c r="DS31" s="402"/>
      <c r="DT31" s="402"/>
      <c r="DU31" s="402"/>
      <c r="DV31" s="403"/>
      <c r="DW31" s="373">
        <v>1.2</v>
      </c>
      <c r="DX31" s="404"/>
      <c r="DY31" s="404"/>
      <c r="DZ31" s="404"/>
      <c r="EA31" s="404"/>
      <c r="EB31" s="404"/>
      <c r="EC31" s="406"/>
    </row>
    <row r="32" spans="2:133" ht="11.25" customHeight="1" x14ac:dyDescent="0.15">
      <c r="B32" s="424" t="s">
        <v>246</v>
      </c>
      <c r="C32" s="425"/>
      <c r="D32" s="425"/>
      <c r="E32" s="425"/>
      <c r="F32" s="425"/>
      <c r="G32" s="425"/>
      <c r="H32" s="425"/>
      <c r="I32" s="425"/>
      <c r="J32" s="425"/>
      <c r="K32" s="425"/>
      <c r="L32" s="425"/>
      <c r="M32" s="425"/>
      <c r="N32" s="425"/>
      <c r="O32" s="425"/>
      <c r="P32" s="425"/>
      <c r="Q32" s="426"/>
      <c r="R32" s="363">
        <v>63953</v>
      </c>
      <c r="S32" s="364"/>
      <c r="T32" s="364"/>
      <c r="U32" s="364"/>
      <c r="V32" s="364"/>
      <c r="W32" s="364"/>
      <c r="X32" s="364"/>
      <c r="Y32" s="365"/>
      <c r="Z32" s="366">
        <v>0</v>
      </c>
      <c r="AA32" s="366"/>
      <c r="AB32" s="366"/>
      <c r="AC32" s="366"/>
      <c r="AD32" s="367">
        <v>63953</v>
      </c>
      <c r="AE32" s="367"/>
      <c r="AF32" s="367"/>
      <c r="AG32" s="367"/>
      <c r="AH32" s="367"/>
      <c r="AI32" s="367"/>
      <c r="AJ32" s="367"/>
      <c r="AK32" s="367"/>
      <c r="AL32" s="373">
        <v>0</v>
      </c>
      <c r="AM32" s="374"/>
      <c r="AN32" s="374"/>
      <c r="AO32" s="375"/>
      <c r="AP32" s="427"/>
      <c r="AQ32" s="428"/>
      <c r="AR32" s="428"/>
      <c r="AS32" s="428"/>
      <c r="AT32" s="429"/>
      <c r="AU32" s="369" t="s">
        <v>247</v>
      </c>
      <c r="AV32" s="369"/>
      <c r="AW32" s="369"/>
      <c r="AX32" s="370" t="s">
        <v>248</v>
      </c>
      <c r="AY32" s="371"/>
      <c r="AZ32" s="371"/>
      <c r="BA32" s="371"/>
      <c r="BB32" s="371"/>
      <c r="BC32" s="371"/>
      <c r="BD32" s="371"/>
      <c r="BE32" s="371"/>
      <c r="BF32" s="372"/>
      <c r="BG32" s="430">
        <v>99.1</v>
      </c>
      <c r="BH32" s="402"/>
      <c r="BI32" s="402"/>
      <c r="BJ32" s="402"/>
      <c r="BK32" s="402"/>
      <c r="BL32" s="402"/>
      <c r="BM32" s="374">
        <v>97.4</v>
      </c>
      <c r="BN32" s="431"/>
      <c r="BO32" s="431"/>
      <c r="BP32" s="431"/>
      <c r="BQ32" s="432"/>
      <c r="BR32" s="430">
        <v>99</v>
      </c>
      <c r="BS32" s="402"/>
      <c r="BT32" s="402"/>
      <c r="BU32" s="402"/>
      <c r="BV32" s="402"/>
      <c r="BW32" s="402"/>
      <c r="BX32" s="374">
        <v>97.1</v>
      </c>
      <c r="BY32" s="431"/>
      <c r="BZ32" s="431"/>
      <c r="CA32" s="431"/>
      <c r="CB32" s="432"/>
      <c r="CD32" s="433"/>
      <c r="CE32" s="434"/>
      <c r="CF32" s="382" t="s">
        <v>249</v>
      </c>
      <c r="CG32" s="383"/>
      <c r="CH32" s="383"/>
      <c r="CI32" s="383"/>
      <c r="CJ32" s="383"/>
      <c r="CK32" s="383"/>
      <c r="CL32" s="383"/>
      <c r="CM32" s="383"/>
      <c r="CN32" s="383"/>
      <c r="CO32" s="383"/>
      <c r="CP32" s="383"/>
      <c r="CQ32" s="384"/>
      <c r="CR32" s="363">
        <v>766</v>
      </c>
      <c r="CS32" s="364"/>
      <c r="CT32" s="364"/>
      <c r="CU32" s="364"/>
      <c r="CV32" s="364"/>
      <c r="CW32" s="364"/>
      <c r="CX32" s="364"/>
      <c r="CY32" s="365"/>
      <c r="CZ32" s="373">
        <v>0</v>
      </c>
      <c r="DA32" s="404"/>
      <c r="DB32" s="404"/>
      <c r="DC32" s="405"/>
      <c r="DD32" s="380">
        <v>766</v>
      </c>
      <c r="DE32" s="364"/>
      <c r="DF32" s="364"/>
      <c r="DG32" s="364"/>
      <c r="DH32" s="364"/>
      <c r="DI32" s="364"/>
      <c r="DJ32" s="364"/>
      <c r="DK32" s="365"/>
      <c r="DL32" s="380">
        <v>766</v>
      </c>
      <c r="DM32" s="364"/>
      <c r="DN32" s="364"/>
      <c r="DO32" s="364"/>
      <c r="DP32" s="364"/>
      <c r="DQ32" s="364"/>
      <c r="DR32" s="364"/>
      <c r="DS32" s="364"/>
      <c r="DT32" s="364"/>
      <c r="DU32" s="364"/>
      <c r="DV32" s="365"/>
      <c r="DW32" s="373">
        <v>0</v>
      </c>
      <c r="DX32" s="404"/>
      <c r="DY32" s="404"/>
      <c r="DZ32" s="404"/>
      <c r="EA32" s="404"/>
      <c r="EB32" s="404"/>
      <c r="EC32" s="406"/>
    </row>
    <row r="33" spans="2:133" ht="11.25" customHeight="1" x14ac:dyDescent="0.15">
      <c r="B33" s="370" t="s">
        <v>250</v>
      </c>
      <c r="C33" s="371"/>
      <c r="D33" s="371"/>
      <c r="E33" s="371"/>
      <c r="F33" s="371"/>
      <c r="G33" s="371"/>
      <c r="H33" s="371"/>
      <c r="I33" s="371"/>
      <c r="J33" s="371"/>
      <c r="K33" s="371"/>
      <c r="L33" s="371"/>
      <c r="M33" s="371"/>
      <c r="N33" s="371"/>
      <c r="O33" s="371"/>
      <c r="P33" s="371"/>
      <c r="Q33" s="372"/>
      <c r="R33" s="363">
        <v>17025517</v>
      </c>
      <c r="S33" s="364"/>
      <c r="T33" s="364"/>
      <c r="U33" s="364"/>
      <c r="V33" s="364"/>
      <c r="W33" s="364"/>
      <c r="X33" s="364"/>
      <c r="Y33" s="365"/>
      <c r="Z33" s="366">
        <v>5</v>
      </c>
      <c r="AA33" s="366"/>
      <c r="AB33" s="366"/>
      <c r="AC33" s="366"/>
      <c r="AD33" s="367" t="s">
        <v>66</v>
      </c>
      <c r="AE33" s="367"/>
      <c r="AF33" s="367"/>
      <c r="AG33" s="367"/>
      <c r="AH33" s="367"/>
      <c r="AI33" s="367"/>
      <c r="AJ33" s="367"/>
      <c r="AK33" s="367"/>
      <c r="AL33" s="373" t="s">
        <v>66</v>
      </c>
      <c r="AM33" s="374"/>
      <c r="AN33" s="374"/>
      <c r="AO33" s="375"/>
      <c r="AP33" s="435"/>
      <c r="AQ33" s="436"/>
      <c r="AR33" s="436"/>
      <c r="AS33" s="436"/>
      <c r="AT33" s="437"/>
      <c r="AU33" s="438"/>
      <c r="AV33" s="438"/>
      <c r="AW33" s="438"/>
      <c r="AX33" s="408" t="s">
        <v>251</v>
      </c>
      <c r="AY33" s="409"/>
      <c r="AZ33" s="409"/>
      <c r="BA33" s="409"/>
      <c r="BB33" s="409"/>
      <c r="BC33" s="409"/>
      <c r="BD33" s="409"/>
      <c r="BE33" s="409"/>
      <c r="BF33" s="410"/>
      <c r="BG33" s="439">
        <v>99.5</v>
      </c>
      <c r="BH33" s="440"/>
      <c r="BI33" s="440"/>
      <c r="BJ33" s="440"/>
      <c r="BK33" s="440"/>
      <c r="BL33" s="440"/>
      <c r="BM33" s="441">
        <v>98</v>
      </c>
      <c r="BN33" s="440"/>
      <c r="BO33" s="440"/>
      <c r="BP33" s="440"/>
      <c r="BQ33" s="442"/>
      <c r="BR33" s="439">
        <v>99.4</v>
      </c>
      <c r="BS33" s="440"/>
      <c r="BT33" s="440"/>
      <c r="BU33" s="440"/>
      <c r="BV33" s="440"/>
      <c r="BW33" s="440"/>
      <c r="BX33" s="441">
        <v>97.6</v>
      </c>
      <c r="BY33" s="440"/>
      <c r="BZ33" s="440"/>
      <c r="CA33" s="440"/>
      <c r="CB33" s="442"/>
      <c r="CD33" s="382" t="s">
        <v>252</v>
      </c>
      <c r="CE33" s="383"/>
      <c r="CF33" s="383"/>
      <c r="CG33" s="383"/>
      <c r="CH33" s="383"/>
      <c r="CI33" s="383"/>
      <c r="CJ33" s="383"/>
      <c r="CK33" s="383"/>
      <c r="CL33" s="383"/>
      <c r="CM33" s="383"/>
      <c r="CN33" s="383"/>
      <c r="CO33" s="383"/>
      <c r="CP33" s="383"/>
      <c r="CQ33" s="384"/>
      <c r="CR33" s="363">
        <v>88597797</v>
      </c>
      <c r="CS33" s="402"/>
      <c r="CT33" s="402"/>
      <c r="CU33" s="402"/>
      <c r="CV33" s="402"/>
      <c r="CW33" s="402"/>
      <c r="CX33" s="402"/>
      <c r="CY33" s="403"/>
      <c r="CZ33" s="373">
        <v>27.2</v>
      </c>
      <c r="DA33" s="404"/>
      <c r="DB33" s="404"/>
      <c r="DC33" s="405"/>
      <c r="DD33" s="380">
        <v>73579560</v>
      </c>
      <c r="DE33" s="402"/>
      <c r="DF33" s="402"/>
      <c r="DG33" s="402"/>
      <c r="DH33" s="402"/>
      <c r="DI33" s="402"/>
      <c r="DJ33" s="402"/>
      <c r="DK33" s="403"/>
      <c r="DL33" s="380">
        <v>54460337</v>
      </c>
      <c r="DM33" s="402"/>
      <c r="DN33" s="402"/>
      <c r="DO33" s="402"/>
      <c r="DP33" s="402"/>
      <c r="DQ33" s="402"/>
      <c r="DR33" s="402"/>
      <c r="DS33" s="402"/>
      <c r="DT33" s="402"/>
      <c r="DU33" s="402"/>
      <c r="DV33" s="403"/>
      <c r="DW33" s="373">
        <v>27.1</v>
      </c>
      <c r="DX33" s="404"/>
      <c r="DY33" s="404"/>
      <c r="DZ33" s="404"/>
      <c r="EA33" s="404"/>
      <c r="EB33" s="404"/>
      <c r="EC33" s="406"/>
    </row>
    <row r="34" spans="2:133" ht="11.25" customHeight="1" x14ac:dyDescent="0.15">
      <c r="B34" s="370" t="s">
        <v>253</v>
      </c>
      <c r="C34" s="371"/>
      <c r="D34" s="371"/>
      <c r="E34" s="371"/>
      <c r="F34" s="371"/>
      <c r="G34" s="371"/>
      <c r="H34" s="371"/>
      <c r="I34" s="371"/>
      <c r="J34" s="371"/>
      <c r="K34" s="371"/>
      <c r="L34" s="371"/>
      <c r="M34" s="371"/>
      <c r="N34" s="371"/>
      <c r="O34" s="371"/>
      <c r="P34" s="371"/>
      <c r="Q34" s="372"/>
      <c r="R34" s="363">
        <v>2825901</v>
      </c>
      <c r="S34" s="364"/>
      <c r="T34" s="364"/>
      <c r="U34" s="364"/>
      <c r="V34" s="364"/>
      <c r="W34" s="364"/>
      <c r="X34" s="364"/>
      <c r="Y34" s="365"/>
      <c r="Z34" s="366">
        <v>0.8</v>
      </c>
      <c r="AA34" s="366"/>
      <c r="AB34" s="366"/>
      <c r="AC34" s="366"/>
      <c r="AD34" s="367" t="s">
        <v>66</v>
      </c>
      <c r="AE34" s="367"/>
      <c r="AF34" s="367"/>
      <c r="AG34" s="367"/>
      <c r="AH34" s="367"/>
      <c r="AI34" s="367"/>
      <c r="AJ34" s="367"/>
      <c r="AK34" s="367"/>
      <c r="AL34" s="373" t="s">
        <v>66</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254</v>
      </c>
      <c r="CE34" s="383"/>
      <c r="CF34" s="383"/>
      <c r="CG34" s="383"/>
      <c r="CH34" s="383"/>
      <c r="CI34" s="383"/>
      <c r="CJ34" s="383"/>
      <c r="CK34" s="383"/>
      <c r="CL34" s="383"/>
      <c r="CM34" s="383"/>
      <c r="CN34" s="383"/>
      <c r="CO34" s="383"/>
      <c r="CP34" s="383"/>
      <c r="CQ34" s="384"/>
      <c r="CR34" s="363">
        <v>31164144</v>
      </c>
      <c r="CS34" s="364"/>
      <c r="CT34" s="364"/>
      <c r="CU34" s="364"/>
      <c r="CV34" s="364"/>
      <c r="CW34" s="364"/>
      <c r="CX34" s="364"/>
      <c r="CY34" s="365"/>
      <c r="CZ34" s="373">
        <v>9.6</v>
      </c>
      <c r="DA34" s="404"/>
      <c r="DB34" s="404"/>
      <c r="DC34" s="405"/>
      <c r="DD34" s="380">
        <v>24209556</v>
      </c>
      <c r="DE34" s="364"/>
      <c r="DF34" s="364"/>
      <c r="DG34" s="364"/>
      <c r="DH34" s="364"/>
      <c r="DI34" s="364"/>
      <c r="DJ34" s="364"/>
      <c r="DK34" s="365"/>
      <c r="DL34" s="380">
        <v>21481245</v>
      </c>
      <c r="DM34" s="364"/>
      <c r="DN34" s="364"/>
      <c r="DO34" s="364"/>
      <c r="DP34" s="364"/>
      <c r="DQ34" s="364"/>
      <c r="DR34" s="364"/>
      <c r="DS34" s="364"/>
      <c r="DT34" s="364"/>
      <c r="DU34" s="364"/>
      <c r="DV34" s="365"/>
      <c r="DW34" s="373">
        <v>10.7</v>
      </c>
      <c r="DX34" s="404"/>
      <c r="DY34" s="404"/>
      <c r="DZ34" s="404"/>
      <c r="EA34" s="404"/>
      <c r="EB34" s="404"/>
      <c r="EC34" s="406"/>
    </row>
    <row r="35" spans="2:133" ht="11.25" customHeight="1" x14ac:dyDescent="0.15">
      <c r="B35" s="370" t="s">
        <v>255</v>
      </c>
      <c r="C35" s="371"/>
      <c r="D35" s="371"/>
      <c r="E35" s="371"/>
      <c r="F35" s="371"/>
      <c r="G35" s="371"/>
      <c r="H35" s="371"/>
      <c r="I35" s="371"/>
      <c r="J35" s="371"/>
      <c r="K35" s="371"/>
      <c r="L35" s="371"/>
      <c r="M35" s="371"/>
      <c r="N35" s="371"/>
      <c r="O35" s="371"/>
      <c r="P35" s="371"/>
      <c r="Q35" s="372"/>
      <c r="R35" s="363">
        <v>119605</v>
      </c>
      <c r="S35" s="364"/>
      <c r="T35" s="364"/>
      <c r="U35" s="364"/>
      <c r="V35" s="364"/>
      <c r="W35" s="364"/>
      <c r="X35" s="364"/>
      <c r="Y35" s="365"/>
      <c r="Z35" s="366">
        <v>0</v>
      </c>
      <c r="AA35" s="366"/>
      <c r="AB35" s="366"/>
      <c r="AC35" s="366"/>
      <c r="AD35" s="367" t="s">
        <v>66</v>
      </c>
      <c r="AE35" s="367"/>
      <c r="AF35" s="367"/>
      <c r="AG35" s="367"/>
      <c r="AH35" s="367"/>
      <c r="AI35" s="367"/>
      <c r="AJ35" s="367"/>
      <c r="AK35" s="367"/>
      <c r="AL35" s="373" t="s">
        <v>66</v>
      </c>
      <c r="AM35" s="374"/>
      <c r="AN35" s="374"/>
      <c r="AO35" s="375"/>
      <c r="AP35" s="445"/>
      <c r="AQ35" s="345" t="s">
        <v>256</v>
      </c>
      <c r="AR35" s="346"/>
      <c r="AS35" s="346"/>
      <c r="AT35" s="346"/>
      <c r="AU35" s="346"/>
      <c r="AV35" s="346"/>
      <c r="AW35" s="346"/>
      <c r="AX35" s="346"/>
      <c r="AY35" s="346"/>
      <c r="AZ35" s="346"/>
      <c r="BA35" s="346"/>
      <c r="BB35" s="346"/>
      <c r="BC35" s="346"/>
      <c r="BD35" s="346"/>
      <c r="BE35" s="346"/>
      <c r="BF35" s="347"/>
      <c r="BG35" s="345" t="s">
        <v>257</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258</v>
      </c>
      <c r="CE35" s="383"/>
      <c r="CF35" s="383"/>
      <c r="CG35" s="383"/>
      <c r="CH35" s="383"/>
      <c r="CI35" s="383"/>
      <c r="CJ35" s="383"/>
      <c r="CK35" s="383"/>
      <c r="CL35" s="383"/>
      <c r="CM35" s="383"/>
      <c r="CN35" s="383"/>
      <c r="CO35" s="383"/>
      <c r="CP35" s="383"/>
      <c r="CQ35" s="384"/>
      <c r="CR35" s="363">
        <v>4870015</v>
      </c>
      <c r="CS35" s="402"/>
      <c r="CT35" s="402"/>
      <c r="CU35" s="402"/>
      <c r="CV35" s="402"/>
      <c r="CW35" s="402"/>
      <c r="CX35" s="402"/>
      <c r="CY35" s="403"/>
      <c r="CZ35" s="373">
        <v>1.5</v>
      </c>
      <c r="DA35" s="404"/>
      <c r="DB35" s="404"/>
      <c r="DC35" s="405"/>
      <c r="DD35" s="380">
        <v>4465243</v>
      </c>
      <c r="DE35" s="402"/>
      <c r="DF35" s="402"/>
      <c r="DG35" s="402"/>
      <c r="DH35" s="402"/>
      <c r="DI35" s="402"/>
      <c r="DJ35" s="402"/>
      <c r="DK35" s="403"/>
      <c r="DL35" s="380">
        <v>4458135</v>
      </c>
      <c r="DM35" s="402"/>
      <c r="DN35" s="402"/>
      <c r="DO35" s="402"/>
      <c r="DP35" s="402"/>
      <c r="DQ35" s="402"/>
      <c r="DR35" s="402"/>
      <c r="DS35" s="402"/>
      <c r="DT35" s="402"/>
      <c r="DU35" s="402"/>
      <c r="DV35" s="403"/>
      <c r="DW35" s="373">
        <v>2.2000000000000002</v>
      </c>
      <c r="DX35" s="404"/>
      <c r="DY35" s="404"/>
      <c r="DZ35" s="404"/>
      <c r="EA35" s="404"/>
      <c r="EB35" s="404"/>
      <c r="EC35" s="406"/>
    </row>
    <row r="36" spans="2:133" ht="11.25" customHeight="1" x14ac:dyDescent="0.15">
      <c r="B36" s="370" t="s">
        <v>259</v>
      </c>
      <c r="C36" s="371"/>
      <c r="D36" s="371"/>
      <c r="E36" s="371"/>
      <c r="F36" s="371"/>
      <c r="G36" s="371"/>
      <c r="H36" s="371"/>
      <c r="I36" s="371"/>
      <c r="J36" s="371"/>
      <c r="K36" s="371"/>
      <c r="L36" s="371"/>
      <c r="M36" s="371"/>
      <c r="N36" s="371"/>
      <c r="O36" s="371"/>
      <c r="P36" s="371"/>
      <c r="Q36" s="372"/>
      <c r="R36" s="363">
        <v>7341976</v>
      </c>
      <c r="S36" s="364"/>
      <c r="T36" s="364"/>
      <c r="U36" s="364"/>
      <c r="V36" s="364"/>
      <c r="W36" s="364"/>
      <c r="X36" s="364"/>
      <c r="Y36" s="365"/>
      <c r="Z36" s="366">
        <v>2.2000000000000002</v>
      </c>
      <c r="AA36" s="366"/>
      <c r="AB36" s="366"/>
      <c r="AC36" s="366"/>
      <c r="AD36" s="367" t="s">
        <v>66</v>
      </c>
      <c r="AE36" s="367"/>
      <c r="AF36" s="367"/>
      <c r="AG36" s="367"/>
      <c r="AH36" s="367"/>
      <c r="AI36" s="367"/>
      <c r="AJ36" s="367"/>
      <c r="AK36" s="367"/>
      <c r="AL36" s="373" t="s">
        <v>66</v>
      </c>
      <c r="AM36" s="374"/>
      <c r="AN36" s="374"/>
      <c r="AO36" s="375"/>
      <c r="AP36" s="445"/>
      <c r="AQ36" s="446" t="s">
        <v>260</v>
      </c>
      <c r="AR36" s="447"/>
      <c r="AS36" s="447"/>
      <c r="AT36" s="447"/>
      <c r="AU36" s="447"/>
      <c r="AV36" s="447"/>
      <c r="AW36" s="447"/>
      <c r="AX36" s="447"/>
      <c r="AY36" s="448"/>
      <c r="AZ36" s="355">
        <v>34712635</v>
      </c>
      <c r="BA36" s="356"/>
      <c r="BB36" s="356"/>
      <c r="BC36" s="356"/>
      <c r="BD36" s="356"/>
      <c r="BE36" s="356"/>
      <c r="BF36" s="449"/>
      <c r="BG36" s="376" t="s">
        <v>261</v>
      </c>
      <c r="BH36" s="377"/>
      <c r="BI36" s="377"/>
      <c r="BJ36" s="377"/>
      <c r="BK36" s="377"/>
      <c r="BL36" s="377"/>
      <c r="BM36" s="377"/>
      <c r="BN36" s="377"/>
      <c r="BO36" s="377"/>
      <c r="BP36" s="377"/>
      <c r="BQ36" s="377"/>
      <c r="BR36" s="377"/>
      <c r="BS36" s="377"/>
      <c r="BT36" s="377"/>
      <c r="BU36" s="378"/>
      <c r="BV36" s="355">
        <v>272878</v>
      </c>
      <c r="BW36" s="356"/>
      <c r="BX36" s="356"/>
      <c r="BY36" s="356"/>
      <c r="BZ36" s="356"/>
      <c r="CA36" s="356"/>
      <c r="CB36" s="449"/>
      <c r="CD36" s="382" t="s">
        <v>262</v>
      </c>
      <c r="CE36" s="383"/>
      <c r="CF36" s="383"/>
      <c r="CG36" s="383"/>
      <c r="CH36" s="383"/>
      <c r="CI36" s="383"/>
      <c r="CJ36" s="383"/>
      <c r="CK36" s="383"/>
      <c r="CL36" s="383"/>
      <c r="CM36" s="383"/>
      <c r="CN36" s="383"/>
      <c r="CO36" s="383"/>
      <c r="CP36" s="383"/>
      <c r="CQ36" s="384"/>
      <c r="CR36" s="363">
        <v>19210342</v>
      </c>
      <c r="CS36" s="364"/>
      <c r="CT36" s="364"/>
      <c r="CU36" s="364"/>
      <c r="CV36" s="364"/>
      <c r="CW36" s="364"/>
      <c r="CX36" s="364"/>
      <c r="CY36" s="365"/>
      <c r="CZ36" s="373">
        <v>5.9</v>
      </c>
      <c r="DA36" s="404"/>
      <c r="DB36" s="404"/>
      <c r="DC36" s="405"/>
      <c r="DD36" s="380">
        <v>16697332</v>
      </c>
      <c r="DE36" s="364"/>
      <c r="DF36" s="364"/>
      <c r="DG36" s="364"/>
      <c r="DH36" s="364"/>
      <c r="DI36" s="364"/>
      <c r="DJ36" s="364"/>
      <c r="DK36" s="365"/>
      <c r="DL36" s="380">
        <v>10567541</v>
      </c>
      <c r="DM36" s="364"/>
      <c r="DN36" s="364"/>
      <c r="DO36" s="364"/>
      <c r="DP36" s="364"/>
      <c r="DQ36" s="364"/>
      <c r="DR36" s="364"/>
      <c r="DS36" s="364"/>
      <c r="DT36" s="364"/>
      <c r="DU36" s="364"/>
      <c r="DV36" s="365"/>
      <c r="DW36" s="373">
        <v>5.3</v>
      </c>
      <c r="DX36" s="404"/>
      <c r="DY36" s="404"/>
      <c r="DZ36" s="404"/>
      <c r="EA36" s="404"/>
      <c r="EB36" s="404"/>
      <c r="EC36" s="406"/>
    </row>
    <row r="37" spans="2:133" ht="11.25" customHeight="1" x14ac:dyDescent="0.15">
      <c r="B37" s="370" t="s">
        <v>263</v>
      </c>
      <c r="C37" s="371"/>
      <c r="D37" s="371"/>
      <c r="E37" s="371"/>
      <c r="F37" s="371"/>
      <c r="G37" s="371"/>
      <c r="H37" s="371"/>
      <c r="I37" s="371"/>
      <c r="J37" s="371"/>
      <c r="K37" s="371"/>
      <c r="L37" s="371"/>
      <c r="M37" s="371"/>
      <c r="N37" s="371"/>
      <c r="O37" s="371"/>
      <c r="P37" s="371"/>
      <c r="Q37" s="372"/>
      <c r="R37" s="363">
        <v>10941222</v>
      </c>
      <c r="S37" s="364"/>
      <c r="T37" s="364"/>
      <c r="U37" s="364"/>
      <c r="V37" s="364"/>
      <c r="W37" s="364"/>
      <c r="X37" s="364"/>
      <c r="Y37" s="365"/>
      <c r="Z37" s="366">
        <v>3.2</v>
      </c>
      <c r="AA37" s="366"/>
      <c r="AB37" s="366"/>
      <c r="AC37" s="366"/>
      <c r="AD37" s="367" t="s">
        <v>66</v>
      </c>
      <c r="AE37" s="367"/>
      <c r="AF37" s="367"/>
      <c r="AG37" s="367"/>
      <c r="AH37" s="367"/>
      <c r="AI37" s="367"/>
      <c r="AJ37" s="367"/>
      <c r="AK37" s="367"/>
      <c r="AL37" s="373" t="s">
        <v>66</v>
      </c>
      <c r="AM37" s="374"/>
      <c r="AN37" s="374"/>
      <c r="AO37" s="375"/>
      <c r="AQ37" s="450" t="s">
        <v>264</v>
      </c>
      <c r="AR37" s="451"/>
      <c r="AS37" s="451"/>
      <c r="AT37" s="451"/>
      <c r="AU37" s="451"/>
      <c r="AV37" s="451"/>
      <c r="AW37" s="451"/>
      <c r="AX37" s="451"/>
      <c r="AY37" s="452"/>
      <c r="AZ37" s="363">
        <v>9006804</v>
      </c>
      <c r="BA37" s="364"/>
      <c r="BB37" s="364"/>
      <c r="BC37" s="364"/>
      <c r="BD37" s="402"/>
      <c r="BE37" s="402"/>
      <c r="BF37" s="432"/>
      <c r="BG37" s="382" t="s">
        <v>265</v>
      </c>
      <c r="BH37" s="383"/>
      <c r="BI37" s="383"/>
      <c r="BJ37" s="383"/>
      <c r="BK37" s="383"/>
      <c r="BL37" s="383"/>
      <c r="BM37" s="383"/>
      <c r="BN37" s="383"/>
      <c r="BO37" s="383"/>
      <c r="BP37" s="383"/>
      <c r="BQ37" s="383"/>
      <c r="BR37" s="383"/>
      <c r="BS37" s="383"/>
      <c r="BT37" s="383"/>
      <c r="BU37" s="384"/>
      <c r="BV37" s="363">
        <v>-1890936</v>
      </c>
      <c r="BW37" s="364"/>
      <c r="BX37" s="364"/>
      <c r="BY37" s="364"/>
      <c r="BZ37" s="364"/>
      <c r="CA37" s="364"/>
      <c r="CB37" s="381"/>
      <c r="CD37" s="382" t="s">
        <v>266</v>
      </c>
      <c r="CE37" s="383"/>
      <c r="CF37" s="383"/>
      <c r="CG37" s="383"/>
      <c r="CH37" s="383"/>
      <c r="CI37" s="383"/>
      <c r="CJ37" s="383"/>
      <c r="CK37" s="383"/>
      <c r="CL37" s="383"/>
      <c r="CM37" s="383"/>
      <c r="CN37" s="383"/>
      <c r="CO37" s="383"/>
      <c r="CP37" s="383"/>
      <c r="CQ37" s="384"/>
      <c r="CR37" s="363">
        <v>475253</v>
      </c>
      <c r="CS37" s="402"/>
      <c r="CT37" s="402"/>
      <c r="CU37" s="402"/>
      <c r="CV37" s="402"/>
      <c r="CW37" s="402"/>
      <c r="CX37" s="402"/>
      <c r="CY37" s="403"/>
      <c r="CZ37" s="373">
        <v>0.1</v>
      </c>
      <c r="DA37" s="404"/>
      <c r="DB37" s="404"/>
      <c r="DC37" s="405"/>
      <c r="DD37" s="380">
        <v>475253</v>
      </c>
      <c r="DE37" s="402"/>
      <c r="DF37" s="402"/>
      <c r="DG37" s="402"/>
      <c r="DH37" s="402"/>
      <c r="DI37" s="402"/>
      <c r="DJ37" s="402"/>
      <c r="DK37" s="403"/>
      <c r="DL37" s="380">
        <v>451235</v>
      </c>
      <c r="DM37" s="402"/>
      <c r="DN37" s="402"/>
      <c r="DO37" s="402"/>
      <c r="DP37" s="402"/>
      <c r="DQ37" s="402"/>
      <c r="DR37" s="402"/>
      <c r="DS37" s="402"/>
      <c r="DT37" s="402"/>
      <c r="DU37" s="402"/>
      <c r="DV37" s="403"/>
      <c r="DW37" s="373">
        <v>0.2</v>
      </c>
      <c r="DX37" s="404"/>
      <c r="DY37" s="404"/>
      <c r="DZ37" s="404"/>
      <c r="EA37" s="404"/>
      <c r="EB37" s="404"/>
      <c r="EC37" s="406"/>
    </row>
    <row r="38" spans="2:133" ht="11.25" customHeight="1" x14ac:dyDescent="0.15">
      <c r="B38" s="370" t="s">
        <v>267</v>
      </c>
      <c r="C38" s="371"/>
      <c r="D38" s="371"/>
      <c r="E38" s="371"/>
      <c r="F38" s="371"/>
      <c r="G38" s="371"/>
      <c r="H38" s="371"/>
      <c r="I38" s="371"/>
      <c r="J38" s="371"/>
      <c r="K38" s="371"/>
      <c r="L38" s="371"/>
      <c r="M38" s="371"/>
      <c r="N38" s="371"/>
      <c r="O38" s="371"/>
      <c r="P38" s="371"/>
      <c r="Q38" s="372"/>
      <c r="R38" s="363">
        <v>5609894</v>
      </c>
      <c r="S38" s="364"/>
      <c r="T38" s="364"/>
      <c r="U38" s="364"/>
      <c r="V38" s="364"/>
      <c r="W38" s="364"/>
      <c r="X38" s="364"/>
      <c r="Y38" s="365"/>
      <c r="Z38" s="366">
        <v>1.6</v>
      </c>
      <c r="AA38" s="366"/>
      <c r="AB38" s="366"/>
      <c r="AC38" s="366"/>
      <c r="AD38" s="367">
        <v>28478</v>
      </c>
      <c r="AE38" s="367"/>
      <c r="AF38" s="367"/>
      <c r="AG38" s="367"/>
      <c r="AH38" s="367"/>
      <c r="AI38" s="367"/>
      <c r="AJ38" s="367"/>
      <c r="AK38" s="367"/>
      <c r="AL38" s="373">
        <v>0</v>
      </c>
      <c r="AM38" s="374"/>
      <c r="AN38" s="374"/>
      <c r="AO38" s="375"/>
      <c r="AQ38" s="450" t="s">
        <v>268</v>
      </c>
      <c r="AR38" s="451"/>
      <c r="AS38" s="451"/>
      <c r="AT38" s="451"/>
      <c r="AU38" s="451"/>
      <c r="AV38" s="451"/>
      <c r="AW38" s="451"/>
      <c r="AX38" s="451"/>
      <c r="AY38" s="452"/>
      <c r="AZ38" s="363">
        <v>200738</v>
      </c>
      <c r="BA38" s="364"/>
      <c r="BB38" s="364"/>
      <c r="BC38" s="364"/>
      <c r="BD38" s="402"/>
      <c r="BE38" s="402"/>
      <c r="BF38" s="432"/>
      <c r="BG38" s="382" t="s">
        <v>269</v>
      </c>
      <c r="BH38" s="383"/>
      <c r="BI38" s="383"/>
      <c r="BJ38" s="383"/>
      <c r="BK38" s="383"/>
      <c r="BL38" s="383"/>
      <c r="BM38" s="383"/>
      <c r="BN38" s="383"/>
      <c r="BO38" s="383"/>
      <c r="BP38" s="383"/>
      <c r="BQ38" s="383"/>
      <c r="BR38" s="383"/>
      <c r="BS38" s="383"/>
      <c r="BT38" s="383"/>
      <c r="BU38" s="384"/>
      <c r="BV38" s="363">
        <v>89154</v>
      </c>
      <c r="BW38" s="364"/>
      <c r="BX38" s="364"/>
      <c r="BY38" s="364"/>
      <c r="BZ38" s="364"/>
      <c r="CA38" s="364"/>
      <c r="CB38" s="381"/>
      <c r="CD38" s="382" t="s">
        <v>270</v>
      </c>
      <c r="CE38" s="383"/>
      <c r="CF38" s="383"/>
      <c r="CG38" s="383"/>
      <c r="CH38" s="383"/>
      <c r="CI38" s="383"/>
      <c r="CJ38" s="383"/>
      <c r="CK38" s="383"/>
      <c r="CL38" s="383"/>
      <c r="CM38" s="383"/>
      <c r="CN38" s="383"/>
      <c r="CO38" s="383"/>
      <c r="CP38" s="383"/>
      <c r="CQ38" s="384"/>
      <c r="CR38" s="363">
        <v>25165276</v>
      </c>
      <c r="CS38" s="364"/>
      <c r="CT38" s="364"/>
      <c r="CU38" s="364"/>
      <c r="CV38" s="364"/>
      <c r="CW38" s="364"/>
      <c r="CX38" s="364"/>
      <c r="CY38" s="365"/>
      <c r="CZ38" s="373">
        <v>7.7</v>
      </c>
      <c r="DA38" s="404"/>
      <c r="DB38" s="404"/>
      <c r="DC38" s="405"/>
      <c r="DD38" s="380">
        <v>20770959</v>
      </c>
      <c r="DE38" s="364"/>
      <c r="DF38" s="364"/>
      <c r="DG38" s="364"/>
      <c r="DH38" s="364"/>
      <c r="DI38" s="364"/>
      <c r="DJ38" s="364"/>
      <c r="DK38" s="365"/>
      <c r="DL38" s="380">
        <v>17953358</v>
      </c>
      <c r="DM38" s="364"/>
      <c r="DN38" s="364"/>
      <c r="DO38" s="364"/>
      <c r="DP38" s="364"/>
      <c r="DQ38" s="364"/>
      <c r="DR38" s="364"/>
      <c r="DS38" s="364"/>
      <c r="DT38" s="364"/>
      <c r="DU38" s="364"/>
      <c r="DV38" s="365"/>
      <c r="DW38" s="373">
        <v>8.9</v>
      </c>
      <c r="DX38" s="404"/>
      <c r="DY38" s="404"/>
      <c r="DZ38" s="404"/>
      <c r="EA38" s="404"/>
      <c r="EB38" s="404"/>
      <c r="EC38" s="406"/>
    </row>
    <row r="39" spans="2:133" ht="11.25" customHeight="1" x14ac:dyDescent="0.15">
      <c r="B39" s="370" t="s">
        <v>271</v>
      </c>
      <c r="C39" s="371"/>
      <c r="D39" s="371"/>
      <c r="E39" s="371"/>
      <c r="F39" s="371"/>
      <c r="G39" s="371"/>
      <c r="H39" s="371"/>
      <c r="I39" s="371"/>
      <c r="J39" s="371"/>
      <c r="K39" s="371"/>
      <c r="L39" s="371"/>
      <c r="M39" s="371"/>
      <c r="N39" s="371"/>
      <c r="O39" s="371"/>
      <c r="P39" s="371"/>
      <c r="Q39" s="372"/>
      <c r="R39" s="363">
        <v>32814534</v>
      </c>
      <c r="S39" s="364"/>
      <c r="T39" s="364"/>
      <c r="U39" s="364"/>
      <c r="V39" s="364"/>
      <c r="W39" s="364"/>
      <c r="X39" s="364"/>
      <c r="Y39" s="365"/>
      <c r="Z39" s="366">
        <v>9.6</v>
      </c>
      <c r="AA39" s="366"/>
      <c r="AB39" s="366"/>
      <c r="AC39" s="366"/>
      <c r="AD39" s="367" t="s">
        <v>66</v>
      </c>
      <c r="AE39" s="367"/>
      <c r="AF39" s="367"/>
      <c r="AG39" s="367"/>
      <c r="AH39" s="367"/>
      <c r="AI39" s="367"/>
      <c r="AJ39" s="367"/>
      <c r="AK39" s="367"/>
      <c r="AL39" s="373" t="s">
        <v>66</v>
      </c>
      <c r="AM39" s="374"/>
      <c r="AN39" s="374"/>
      <c r="AO39" s="375"/>
      <c r="AQ39" s="450" t="s">
        <v>272</v>
      </c>
      <c r="AR39" s="451"/>
      <c r="AS39" s="451"/>
      <c r="AT39" s="451"/>
      <c r="AU39" s="451"/>
      <c r="AV39" s="451"/>
      <c r="AW39" s="451"/>
      <c r="AX39" s="451"/>
      <c r="AY39" s="452"/>
      <c r="AZ39" s="363">
        <v>196763</v>
      </c>
      <c r="BA39" s="364"/>
      <c r="BB39" s="364"/>
      <c r="BC39" s="364"/>
      <c r="BD39" s="402"/>
      <c r="BE39" s="402"/>
      <c r="BF39" s="432"/>
      <c r="BG39" s="382" t="s">
        <v>273</v>
      </c>
      <c r="BH39" s="383"/>
      <c r="BI39" s="383"/>
      <c r="BJ39" s="383"/>
      <c r="BK39" s="383"/>
      <c r="BL39" s="383"/>
      <c r="BM39" s="383"/>
      <c r="BN39" s="383"/>
      <c r="BO39" s="383"/>
      <c r="BP39" s="383"/>
      <c r="BQ39" s="383"/>
      <c r="BR39" s="383"/>
      <c r="BS39" s="383"/>
      <c r="BT39" s="383"/>
      <c r="BU39" s="384"/>
      <c r="BV39" s="363">
        <v>133890</v>
      </c>
      <c r="BW39" s="364"/>
      <c r="BX39" s="364"/>
      <c r="BY39" s="364"/>
      <c r="BZ39" s="364"/>
      <c r="CA39" s="364"/>
      <c r="CB39" s="381"/>
      <c r="CD39" s="382" t="s">
        <v>274</v>
      </c>
      <c r="CE39" s="383"/>
      <c r="CF39" s="383"/>
      <c r="CG39" s="383"/>
      <c r="CH39" s="383"/>
      <c r="CI39" s="383"/>
      <c r="CJ39" s="383"/>
      <c r="CK39" s="383"/>
      <c r="CL39" s="383"/>
      <c r="CM39" s="383"/>
      <c r="CN39" s="383"/>
      <c r="CO39" s="383"/>
      <c r="CP39" s="383"/>
      <c r="CQ39" s="384"/>
      <c r="CR39" s="363">
        <v>5187691</v>
      </c>
      <c r="CS39" s="402"/>
      <c r="CT39" s="402"/>
      <c r="CU39" s="402"/>
      <c r="CV39" s="402"/>
      <c r="CW39" s="402"/>
      <c r="CX39" s="402"/>
      <c r="CY39" s="403"/>
      <c r="CZ39" s="373">
        <v>1.6</v>
      </c>
      <c r="DA39" s="404"/>
      <c r="DB39" s="404"/>
      <c r="DC39" s="405"/>
      <c r="DD39" s="380">
        <v>5036891</v>
      </c>
      <c r="DE39" s="402"/>
      <c r="DF39" s="402"/>
      <c r="DG39" s="402"/>
      <c r="DH39" s="402"/>
      <c r="DI39" s="402"/>
      <c r="DJ39" s="402"/>
      <c r="DK39" s="403"/>
      <c r="DL39" s="380" t="s">
        <v>66</v>
      </c>
      <c r="DM39" s="402"/>
      <c r="DN39" s="402"/>
      <c r="DO39" s="402"/>
      <c r="DP39" s="402"/>
      <c r="DQ39" s="402"/>
      <c r="DR39" s="402"/>
      <c r="DS39" s="402"/>
      <c r="DT39" s="402"/>
      <c r="DU39" s="402"/>
      <c r="DV39" s="403"/>
      <c r="DW39" s="373" t="s">
        <v>66</v>
      </c>
      <c r="DX39" s="404"/>
      <c r="DY39" s="404"/>
      <c r="DZ39" s="404"/>
      <c r="EA39" s="404"/>
      <c r="EB39" s="404"/>
      <c r="EC39" s="406"/>
    </row>
    <row r="40" spans="2:133" ht="11.25" customHeight="1" x14ac:dyDescent="0.15">
      <c r="B40" s="370" t="s">
        <v>275</v>
      </c>
      <c r="C40" s="371"/>
      <c r="D40" s="371"/>
      <c r="E40" s="371"/>
      <c r="F40" s="371"/>
      <c r="G40" s="371"/>
      <c r="H40" s="371"/>
      <c r="I40" s="371"/>
      <c r="J40" s="371"/>
      <c r="K40" s="371"/>
      <c r="L40" s="371"/>
      <c r="M40" s="371"/>
      <c r="N40" s="371"/>
      <c r="O40" s="371"/>
      <c r="P40" s="371"/>
      <c r="Q40" s="372"/>
      <c r="R40" s="363" t="s">
        <v>66</v>
      </c>
      <c r="S40" s="364"/>
      <c r="T40" s="364"/>
      <c r="U40" s="364"/>
      <c r="V40" s="364"/>
      <c r="W40" s="364"/>
      <c r="X40" s="364"/>
      <c r="Y40" s="365"/>
      <c r="Z40" s="366" t="s">
        <v>66</v>
      </c>
      <c r="AA40" s="366"/>
      <c r="AB40" s="366"/>
      <c r="AC40" s="366"/>
      <c r="AD40" s="367" t="s">
        <v>66</v>
      </c>
      <c r="AE40" s="367"/>
      <c r="AF40" s="367"/>
      <c r="AG40" s="367"/>
      <c r="AH40" s="367"/>
      <c r="AI40" s="367"/>
      <c r="AJ40" s="367"/>
      <c r="AK40" s="367"/>
      <c r="AL40" s="373" t="s">
        <v>66</v>
      </c>
      <c r="AM40" s="374"/>
      <c r="AN40" s="374"/>
      <c r="AO40" s="375"/>
      <c r="AQ40" s="450" t="s">
        <v>276</v>
      </c>
      <c r="AR40" s="451"/>
      <c r="AS40" s="451"/>
      <c r="AT40" s="451"/>
      <c r="AU40" s="451"/>
      <c r="AV40" s="451"/>
      <c r="AW40" s="451"/>
      <c r="AX40" s="451"/>
      <c r="AY40" s="452"/>
      <c r="AZ40" s="363">
        <v>141090</v>
      </c>
      <c r="BA40" s="364"/>
      <c r="BB40" s="364"/>
      <c r="BC40" s="364"/>
      <c r="BD40" s="402"/>
      <c r="BE40" s="402"/>
      <c r="BF40" s="432"/>
      <c r="BG40" s="453" t="s">
        <v>277</v>
      </c>
      <c r="BH40" s="454"/>
      <c r="BI40" s="454"/>
      <c r="BJ40" s="454"/>
      <c r="BK40" s="454"/>
      <c r="BL40" s="455"/>
      <c r="BM40" s="383" t="s">
        <v>278</v>
      </c>
      <c r="BN40" s="383"/>
      <c r="BO40" s="383"/>
      <c r="BP40" s="383"/>
      <c r="BQ40" s="383"/>
      <c r="BR40" s="383"/>
      <c r="BS40" s="383"/>
      <c r="BT40" s="383"/>
      <c r="BU40" s="384"/>
      <c r="BV40" s="363">
        <v>97</v>
      </c>
      <c r="BW40" s="364"/>
      <c r="BX40" s="364"/>
      <c r="BY40" s="364"/>
      <c r="BZ40" s="364"/>
      <c r="CA40" s="364"/>
      <c r="CB40" s="381"/>
      <c r="CD40" s="382" t="s">
        <v>279</v>
      </c>
      <c r="CE40" s="383"/>
      <c r="CF40" s="383"/>
      <c r="CG40" s="383"/>
      <c r="CH40" s="383"/>
      <c r="CI40" s="383"/>
      <c r="CJ40" s="383"/>
      <c r="CK40" s="383"/>
      <c r="CL40" s="383"/>
      <c r="CM40" s="383"/>
      <c r="CN40" s="383"/>
      <c r="CO40" s="383"/>
      <c r="CP40" s="383"/>
      <c r="CQ40" s="384"/>
      <c r="CR40" s="363">
        <v>3000329</v>
      </c>
      <c r="CS40" s="364"/>
      <c r="CT40" s="364"/>
      <c r="CU40" s="364"/>
      <c r="CV40" s="364"/>
      <c r="CW40" s="364"/>
      <c r="CX40" s="364"/>
      <c r="CY40" s="365"/>
      <c r="CZ40" s="373">
        <v>0.9</v>
      </c>
      <c r="DA40" s="404"/>
      <c r="DB40" s="404"/>
      <c r="DC40" s="405"/>
      <c r="DD40" s="380">
        <v>2399579</v>
      </c>
      <c r="DE40" s="364"/>
      <c r="DF40" s="364"/>
      <c r="DG40" s="364"/>
      <c r="DH40" s="364"/>
      <c r="DI40" s="364"/>
      <c r="DJ40" s="364"/>
      <c r="DK40" s="365"/>
      <c r="DL40" s="380">
        <v>58</v>
      </c>
      <c r="DM40" s="364"/>
      <c r="DN40" s="364"/>
      <c r="DO40" s="364"/>
      <c r="DP40" s="364"/>
      <c r="DQ40" s="364"/>
      <c r="DR40" s="364"/>
      <c r="DS40" s="364"/>
      <c r="DT40" s="364"/>
      <c r="DU40" s="364"/>
      <c r="DV40" s="365"/>
      <c r="DW40" s="373">
        <v>0</v>
      </c>
      <c r="DX40" s="404"/>
      <c r="DY40" s="404"/>
      <c r="DZ40" s="404"/>
      <c r="EA40" s="404"/>
      <c r="EB40" s="404"/>
      <c r="EC40" s="406"/>
    </row>
    <row r="41" spans="2:133" ht="11.25" customHeight="1" x14ac:dyDescent="0.15">
      <c r="B41" s="370" t="s">
        <v>280</v>
      </c>
      <c r="C41" s="371"/>
      <c r="D41" s="371"/>
      <c r="E41" s="371"/>
      <c r="F41" s="371"/>
      <c r="G41" s="371"/>
      <c r="H41" s="371"/>
      <c r="I41" s="371"/>
      <c r="J41" s="371"/>
      <c r="K41" s="371"/>
      <c r="L41" s="371"/>
      <c r="M41" s="371"/>
      <c r="N41" s="371"/>
      <c r="O41" s="371"/>
      <c r="P41" s="371"/>
      <c r="Q41" s="372"/>
      <c r="R41" s="363">
        <v>18000000</v>
      </c>
      <c r="S41" s="364"/>
      <c r="T41" s="364"/>
      <c r="U41" s="364"/>
      <c r="V41" s="364"/>
      <c r="W41" s="364"/>
      <c r="X41" s="364"/>
      <c r="Y41" s="365"/>
      <c r="Z41" s="366">
        <v>5.3</v>
      </c>
      <c r="AA41" s="366"/>
      <c r="AB41" s="366"/>
      <c r="AC41" s="366"/>
      <c r="AD41" s="367" t="s">
        <v>66</v>
      </c>
      <c r="AE41" s="367"/>
      <c r="AF41" s="367"/>
      <c r="AG41" s="367"/>
      <c r="AH41" s="367"/>
      <c r="AI41" s="367"/>
      <c r="AJ41" s="367"/>
      <c r="AK41" s="367"/>
      <c r="AL41" s="373" t="s">
        <v>66</v>
      </c>
      <c r="AM41" s="374"/>
      <c r="AN41" s="374"/>
      <c r="AO41" s="375"/>
      <c r="AQ41" s="450" t="s">
        <v>281</v>
      </c>
      <c r="AR41" s="451"/>
      <c r="AS41" s="451"/>
      <c r="AT41" s="451"/>
      <c r="AU41" s="451"/>
      <c r="AV41" s="451"/>
      <c r="AW41" s="451"/>
      <c r="AX41" s="451"/>
      <c r="AY41" s="452"/>
      <c r="AZ41" s="363">
        <v>7024278</v>
      </c>
      <c r="BA41" s="364"/>
      <c r="BB41" s="364"/>
      <c r="BC41" s="364"/>
      <c r="BD41" s="402"/>
      <c r="BE41" s="402"/>
      <c r="BF41" s="432"/>
      <c r="BG41" s="453"/>
      <c r="BH41" s="454"/>
      <c r="BI41" s="454"/>
      <c r="BJ41" s="454"/>
      <c r="BK41" s="454"/>
      <c r="BL41" s="455"/>
      <c r="BM41" s="383" t="s">
        <v>282</v>
      </c>
      <c r="BN41" s="383"/>
      <c r="BO41" s="383"/>
      <c r="BP41" s="383"/>
      <c r="BQ41" s="383"/>
      <c r="BR41" s="383"/>
      <c r="BS41" s="383"/>
      <c r="BT41" s="383"/>
      <c r="BU41" s="384"/>
      <c r="BV41" s="363" t="s">
        <v>66</v>
      </c>
      <c r="BW41" s="364"/>
      <c r="BX41" s="364"/>
      <c r="BY41" s="364"/>
      <c r="BZ41" s="364"/>
      <c r="CA41" s="364"/>
      <c r="CB41" s="381"/>
      <c r="CD41" s="382" t="s">
        <v>283</v>
      </c>
      <c r="CE41" s="383"/>
      <c r="CF41" s="383"/>
      <c r="CG41" s="383"/>
      <c r="CH41" s="383"/>
      <c r="CI41" s="383"/>
      <c r="CJ41" s="383"/>
      <c r="CK41" s="383"/>
      <c r="CL41" s="383"/>
      <c r="CM41" s="383"/>
      <c r="CN41" s="383"/>
      <c r="CO41" s="383"/>
      <c r="CP41" s="383"/>
      <c r="CQ41" s="384"/>
      <c r="CR41" s="363" t="s">
        <v>66</v>
      </c>
      <c r="CS41" s="402"/>
      <c r="CT41" s="402"/>
      <c r="CU41" s="402"/>
      <c r="CV41" s="402"/>
      <c r="CW41" s="402"/>
      <c r="CX41" s="402"/>
      <c r="CY41" s="403"/>
      <c r="CZ41" s="373" t="s">
        <v>66</v>
      </c>
      <c r="DA41" s="404"/>
      <c r="DB41" s="404"/>
      <c r="DC41" s="405"/>
      <c r="DD41" s="380" t="s">
        <v>66</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15">
      <c r="B42" s="408" t="s">
        <v>284</v>
      </c>
      <c r="C42" s="409"/>
      <c r="D42" s="409"/>
      <c r="E42" s="409"/>
      <c r="F42" s="409"/>
      <c r="G42" s="409"/>
      <c r="H42" s="409"/>
      <c r="I42" s="409"/>
      <c r="J42" s="409"/>
      <c r="K42" s="409"/>
      <c r="L42" s="409"/>
      <c r="M42" s="409"/>
      <c r="N42" s="409"/>
      <c r="O42" s="409"/>
      <c r="P42" s="409"/>
      <c r="Q42" s="410"/>
      <c r="R42" s="462">
        <v>341027325</v>
      </c>
      <c r="S42" s="463"/>
      <c r="T42" s="463"/>
      <c r="U42" s="463"/>
      <c r="V42" s="463"/>
      <c r="W42" s="463"/>
      <c r="X42" s="463"/>
      <c r="Y42" s="464"/>
      <c r="Z42" s="465">
        <v>100</v>
      </c>
      <c r="AA42" s="465"/>
      <c r="AB42" s="465"/>
      <c r="AC42" s="465"/>
      <c r="AD42" s="466">
        <v>182952331</v>
      </c>
      <c r="AE42" s="466"/>
      <c r="AF42" s="466"/>
      <c r="AG42" s="466"/>
      <c r="AH42" s="466"/>
      <c r="AI42" s="466"/>
      <c r="AJ42" s="466"/>
      <c r="AK42" s="466"/>
      <c r="AL42" s="467">
        <v>100</v>
      </c>
      <c r="AM42" s="441"/>
      <c r="AN42" s="441"/>
      <c r="AO42" s="468"/>
      <c r="AQ42" s="469" t="s">
        <v>285</v>
      </c>
      <c r="AR42" s="470"/>
      <c r="AS42" s="470"/>
      <c r="AT42" s="470"/>
      <c r="AU42" s="470"/>
      <c r="AV42" s="470"/>
      <c r="AW42" s="470"/>
      <c r="AX42" s="470"/>
      <c r="AY42" s="471"/>
      <c r="AZ42" s="462">
        <v>18142962</v>
      </c>
      <c r="BA42" s="463"/>
      <c r="BB42" s="463"/>
      <c r="BC42" s="463"/>
      <c r="BD42" s="440"/>
      <c r="BE42" s="440"/>
      <c r="BF42" s="442"/>
      <c r="BG42" s="472"/>
      <c r="BH42" s="473"/>
      <c r="BI42" s="473"/>
      <c r="BJ42" s="473"/>
      <c r="BK42" s="473"/>
      <c r="BL42" s="474"/>
      <c r="BM42" s="390" t="s">
        <v>286</v>
      </c>
      <c r="BN42" s="390"/>
      <c r="BO42" s="390"/>
      <c r="BP42" s="390"/>
      <c r="BQ42" s="390"/>
      <c r="BR42" s="390"/>
      <c r="BS42" s="390"/>
      <c r="BT42" s="390"/>
      <c r="BU42" s="391"/>
      <c r="BV42" s="462">
        <v>366</v>
      </c>
      <c r="BW42" s="463"/>
      <c r="BX42" s="463"/>
      <c r="BY42" s="463"/>
      <c r="BZ42" s="463"/>
      <c r="CA42" s="463"/>
      <c r="CB42" s="475"/>
      <c r="CD42" s="370" t="s">
        <v>287</v>
      </c>
      <c r="CE42" s="371"/>
      <c r="CF42" s="371"/>
      <c r="CG42" s="371"/>
      <c r="CH42" s="371"/>
      <c r="CI42" s="371"/>
      <c r="CJ42" s="371"/>
      <c r="CK42" s="371"/>
      <c r="CL42" s="371"/>
      <c r="CM42" s="371"/>
      <c r="CN42" s="371"/>
      <c r="CO42" s="371"/>
      <c r="CP42" s="371"/>
      <c r="CQ42" s="372"/>
      <c r="CR42" s="363">
        <v>40915887</v>
      </c>
      <c r="CS42" s="364"/>
      <c r="CT42" s="364"/>
      <c r="CU42" s="364"/>
      <c r="CV42" s="364"/>
      <c r="CW42" s="364"/>
      <c r="CX42" s="364"/>
      <c r="CY42" s="365"/>
      <c r="CZ42" s="373">
        <v>12.6</v>
      </c>
      <c r="DA42" s="374"/>
      <c r="DB42" s="374"/>
      <c r="DC42" s="385"/>
      <c r="DD42" s="380">
        <v>10388401</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15">
      <c r="BV43" s="476"/>
      <c r="BW43" s="476"/>
      <c r="BX43" s="476"/>
      <c r="BY43" s="476"/>
      <c r="BZ43" s="476"/>
      <c r="CA43" s="476"/>
      <c r="CB43" s="476"/>
      <c r="CD43" s="370" t="s">
        <v>288</v>
      </c>
      <c r="CE43" s="371"/>
      <c r="CF43" s="371"/>
      <c r="CG43" s="371"/>
      <c r="CH43" s="371"/>
      <c r="CI43" s="371"/>
      <c r="CJ43" s="371"/>
      <c r="CK43" s="371"/>
      <c r="CL43" s="371"/>
      <c r="CM43" s="371"/>
      <c r="CN43" s="371"/>
      <c r="CO43" s="371"/>
      <c r="CP43" s="371"/>
      <c r="CQ43" s="372"/>
      <c r="CR43" s="363">
        <v>888767</v>
      </c>
      <c r="CS43" s="402"/>
      <c r="CT43" s="402"/>
      <c r="CU43" s="402"/>
      <c r="CV43" s="402"/>
      <c r="CW43" s="402"/>
      <c r="CX43" s="402"/>
      <c r="CY43" s="403"/>
      <c r="CZ43" s="373">
        <v>0.3</v>
      </c>
      <c r="DA43" s="404"/>
      <c r="DB43" s="404"/>
      <c r="DC43" s="405"/>
      <c r="DD43" s="380">
        <v>888767</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15">
      <c r="CD44" s="477" t="s">
        <v>236</v>
      </c>
      <c r="CE44" s="478"/>
      <c r="CF44" s="370" t="s">
        <v>289</v>
      </c>
      <c r="CG44" s="371"/>
      <c r="CH44" s="371"/>
      <c r="CI44" s="371"/>
      <c r="CJ44" s="371"/>
      <c r="CK44" s="371"/>
      <c r="CL44" s="371"/>
      <c r="CM44" s="371"/>
      <c r="CN44" s="371"/>
      <c r="CO44" s="371"/>
      <c r="CP44" s="371"/>
      <c r="CQ44" s="372"/>
      <c r="CR44" s="363">
        <v>39445611</v>
      </c>
      <c r="CS44" s="364"/>
      <c r="CT44" s="364"/>
      <c r="CU44" s="364"/>
      <c r="CV44" s="364"/>
      <c r="CW44" s="364"/>
      <c r="CX44" s="364"/>
      <c r="CY44" s="365"/>
      <c r="CZ44" s="373">
        <v>12.1</v>
      </c>
      <c r="DA44" s="374"/>
      <c r="DB44" s="374"/>
      <c r="DC44" s="385"/>
      <c r="DD44" s="380">
        <v>10304438</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15">
      <c r="CD45" s="479"/>
      <c r="CE45" s="480"/>
      <c r="CF45" s="370" t="s">
        <v>290</v>
      </c>
      <c r="CG45" s="371"/>
      <c r="CH45" s="371"/>
      <c r="CI45" s="371"/>
      <c r="CJ45" s="371"/>
      <c r="CK45" s="371"/>
      <c r="CL45" s="371"/>
      <c r="CM45" s="371"/>
      <c r="CN45" s="371"/>
      <c r="CO45" s="371"/>
      <c r="CP45" s="371"/>
      <c r="CQ45" s="372"/>
      <c r="CR45" s="363">
        <v>18738232</v>
      </c>
      <c r="CS45" s="402"/>
      <c r="CT45" s="402"/>
      <c r="CU45" s="402"/>
      <c r="CV45" s="402"/>
      <c r="CW45" s="402"/>
      <c r="CX45" s="402"/>
      <c r="CY45" s="403"/>
      <c r="CZ45" s="373">
        <v>5.8</v>
      </c>
      <c r="DA45" s="404"/>
      <c r="DB45" s="404"/>
      <c r="DC45" s="405"/>
      <c r="DD45" s="380">
        <v>1886175</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15">
      <c r="B46" s="369" t="s">
        <v>291</v>
      </c>
      <c r="C46" s="369"/>
      <c r="D46" s="369"/>
      <c r="E46" s="369"/>
      <c r="F46" s="369"/>
      <c r="G46" s="369"/>
      <c r="H46" s="369"/>
      <c r="I46" s="369"/>
      <c r="J46" s="369"/>
      <c r="K46" s="369"/>
      <c r="L46" s="369"/>
      <c r="M46" s="369"/>
      <c r="N46" s="369"/>
      <c r="O46" s="369"/>
      <c r="P46" s="369"/>
      <c r="Q46" s="369"/>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CD46" s="479"/>
      <c r="CE46" s="480"/>
      <c r="CF46" s="370" t="s">
        <v>292</v>
      </c>
      <c r="CG46" s="371"/>
      <c r="CH46" s="371"/>
      <c r="CI46" s="371"/>
      <c r="CJ46" s="371"/>
      <c r="CK46" s="371"/>
      <c r="CL46" s="371"/>
      <c r="CM46" s="371"/>
      <c r="CN46" s="371"/>
      <c r="CO46" s="371"/>
      <c r="CP46" s="371"/>
      <c r="CQ46" s="372"/>
      <c r="CR46" s="363">
        <v>18500988</v>
      </c>
      <c r="CS46" s="364"/>
      <c r="CT46" s="364"/>
      <c r="CU46" s="364"/>
      <c r="CV46" s="364"/>
      <c r="CW46" s="364"/>
      <c r="CX46" s="364"/>
      <c r="CY46" s="365"/>
      <c r="CZ46" s="373">
        <v>5.7</v>
      </c>
      <c r="DA46" s="374"/>
      <c r="DB46" s="374"/>
      <c r="DC46" s="385"/>
      <c r="DD46" s="380">
        <v>8158103</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15">
      <c r="B47" s="482" t="s">
        <v>293</v>
      </c>
      <c r="C47" s="369"/>
      <c r="D47" s="369"/>
      <c r="E47" s="369"/>
      <c r="F47" s="369"/>
      <c r="G47" s="369"/>
      <c r="H47" s="369"/>
      <c r="I47" s="369"/>
      <c r="J47" s="369"/>
      <c r="K47" s="369"/>
      <c r="L47" s="369"/>
      <c r="M47" s="369"/>
      <c r="N47" s="369"/>
      <c r="O47" s="369"/>
      <c r="P47" s="369"/>
      <c r="Q47" s="369"/>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CD47" s="479"/>
      <c r="CE47" s="480"/>
      <c r="CF47" s="370" t="s">
        <v>294</v>
      </c>
      <c r="CG47" s="371"/>
      <c r="CH47" s="371"/>
      <c r="CI47" s="371"/>
      <c r="CJ47" s="371"/>
      <c r="CK47" s="371"/>
      <c r="CL47" s="371"/>
      <c r="CM47" s="371"/>
      <c r="CN47" s="371"/>
      <c r="CO47" s="371"/>
      <c r="CP47" s="371"/>
      <c r="CQ47" s="372"/>
      <c r="CR47" s="363">
        <v>1470276</v>
      </c>
      <c r="CS47" s="402"/>
      <c r="CT47" s="402"/>
      <c r="CU47" s="402"/>
      <c r="CV47" s="402"/>
      <c r="CW47" s="402"/>
      <c r="CX47" s="402"/>
      <c r="CY47" s="403"/>
      <c r="CZ47" s="373">
        <v>0.5</v>
      </c>
      <c r="DA47" s="404"/>
      <c r="DB47" s="404"/>
      <c r="DC47" s="405"/>
      <c r="DD47" s="380">
        <v>83963</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x14ac:dyDescent="0.15">
      <c r="B48" s="483" t="s">
        <v>295</v>
      </c>
      <c r="CD48" s="484"/>
      <c r="CE48" s="485"/>
      <c r="CF48" s="370" t="s">
        <v>296</v>
      </c>
      <c r="CG48" s="371"/>
      <c r="CH48" s="371"/>
      <c r="CI48" s="371"/>
      <c r="CJ48" s="371"/>
      <c r="CK48" s="371"/>
      <c r="CL48" s="371"/>
      <c r="CM48" s="371"/>
      <c r="CN48" s="371"/>
      <c r="CO48" s="371"/>
      <c r="CP48" s="371"/>
      <c r="CQ48" s="372"/>
      <c r="CR48" s="363" t="s">
        <v>66</v>
      </c>
      <c r="CS48" s="364"/>
      <c r="CT48" s="364"/>
      <c r="CU48" s="364"/>
      <c r="CV48" s="364"/>
      <c r="CW48" s="364"/>
      <c r="CX48" s="364"/>
      <c r="CY48" s="365"/>
      <c r="CZ48" s="373" t="s">
        <v>66</v>
      </c>
      <c r="DA48" s="374"/>
      <c r="DB48" s="374"/>
      <c r="DC48" s="385"/>
      <c r="DD48" s="380" t="s">
        <v>66</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82:133" ht="11.25" customHeight="1" x14ac:dyDescent="0.15">
      <c r="CD49" s="408" t="s">
        <v>297</v>
      </c>
      <c r="CE49" s="409"/>
      <c r="CF49" s="409"/>
      <c r="CG49" s="409"/>
      <c r="CH49" s="409"/>
      <c r="CI49" s="409"/>
      <c r="CJ49" s="409"/>
      <c r="CK49" s="409"/>
      <c r="CL49" s="409"/>
      <c r="CM49" s="409"/>
      <c r="CN49" s="409"/>
      <c r="CO49" s="409"/>
      <c r="CP49" s="409"/>
      <c r="CQ49" s="410"/>
      <c r="CR49" s="462">
        <v>325774791</v>
      </c>
      <c r="CS49" s="440"/>
      <c r="CT49" s="440"/>
      <c r="CU49" s="440"/>
      <c r="CV49" s="440"/>
      <c r="CW49" s="440"/>
      <c r="CX49" s="440"/>
      <c r="CY49" s="486"/>
      <c r="CZ49" s="467">
        <v>100</v>
      </c>
      <c r="DA49" s="487"/>
      <c r="DB49" s="487"/>
      <c r="DC49" s="488"/>
      <c r="DD49" s="489">
        <v>214779609</v>
      </c>
      <c r="DE49" s="440"/>
      <c r="DF49" s="440"/>
      <c r="DG49" s="440"/>
      <c r="DH49" s="440"/>
      <c r="DI49" s="440"/>
      <c r="DJ49" s="440"/>
      <c r="DK49" s="486"/>
      <c r="DL49" s="490"/>
      <c r="DM49" s="491"/>
      <c r="DN49" s="491"/>
      <c r="DO49" s="491"/>
      <c r="DP49" s="491"/>
      <c r="DQ49" s="491"/>
      <c r="DR49" s="491"/>
      <c r="DS49" s="491"/>
      <c r="DT49" s="491"/>
      <c r="DU49" s="491"/>
      <c r="DV49" s="492"/>
      <c r="DW49" s="493"/>
      <c r="DX49" s="494"/>
      <c r="DY49" s="494"/>
      <c r="DZ49" s="494"/>
      <c r="EA49" s="494"/>
      <c r="EB49" s="494"/>
      <c r="EC49" s="495"/>
    </row>
  </sheetData>
  <sheetProtection algorithmName="SHA-512" hashValue="t5BTGSM934K85fQeldauA0jGzQRTwfAeip5cyvG+k87h7YJchpnF/J1GUrVOoSLVaP2rLC3F/tq9sualM8MAHA==" saltValue="ZUU7xkdyzj03RmS5aCsEI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4" customWidth="1"/>
    <col min="131" max="131" width="1.625" style="954" customWidth="1"/>
    <col min="132" max="16384" width="9" style="954" hidden="1"/>
  </cols>
  <sheetData>
    <row r="1" spans="1:131" s="502" customFormat="1" ht="11.25" customHeight="1" thickBot="1" x14ac:dyDescent="0.2">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9"/>
      <c r="DQ1" s="500"/>
      <c r="DR1" s="500"/>
      <c r="DS1" s="500"/>
      <c r="DT1" s="500"/>
      <c r="DU1" s="500"/>
      <c r="DV1" s="500"/>
      <c r="DW1" s="500"/>
      <c r="DX1" s="500"/>
      <c r="DY1" s="500"/>
      <c r="DZ1" s="500"/>
      <c r="EA1" s="501"/>
    </row>
    <row r="2" spans="1:131" s="509" customFormat="1" ht="26.25" customHeight="1" thickBot="1" x14ac:dyDescent="0.2">
      <c r="A2" s="503" t="s">
        <v>298</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5" t="s">
        <v>299</v>
      </c>
      <c r="DK2" s="506"/>
      <c r="DL2" s="506"/>
      <c r="DM2" s="506"/>
      <c r="DN2" s="506"/>
      <c r="DO2" s="507"/>
      <c r="DP2" s="504"/>
      <c r="DQ2" s="505" t="s">
        <v>300</v>
      </c>
      <c r="DR2" s="506"/>
      <c r="DS2" s="506"/>
      <c r="DT2" s="506"/>
      <c r="DU2" s="506"/>
      <c r="DV2" s="506"/>
      <c r="DW2" s="506"/>
      <c r="DX2" s="506"/>
      <c r="DY2" s="506"/>
      <c r="DZ2" s="507"/>
      <c r="EA2" s="508"/>
    </row>
    <row r="3" spans="1:131" s="502" customFormat="1" ht="11.25" customHeigh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1"/>
    </row>
    <row r="4" spans="1:131" s="514" customFormat="1" ht="26.25" customHeight="1" thickBot="1" x14ac:dyDescent="0.2">
      <c r="A4" s="510" t="s">
        <v>301</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1"/>
      <c r="BA4" s="511"/>
      <c r="BB4" s="511"/>
      <c r="BC4" s="511"/>
      <c r="BD4" s="511"/>
      <c r="BE4" s="512"/>
      <c r="BF4" s="512"/>
      <c r="BG4" s="512"/>
      <c r="BH4" s="512"/>
      <c r="BI4" s="512"/>
      <c r="BJ4" s="512"/>
      <c r="BK4" s="512"/>
      <c r="BL4" s="512"/>
      <c r="BM4" s="512"/>
      <c r="BN4" s="512"/>
      <c r="BO4" s="512"/>
      <c r="BP4" s="512"/>
      <c r="BQ4" s="511" t="s">
        <v>302</v>
      </c>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3"/>
    </row>
    <row r="5" spans="1:131" s="514" customFormat="1" ht="26.25" customHeight="1" x14ac:dyDescent="0.15">
      <c r="A5" s="515" t="s">
        <v>303</v>
      </c>
      <c r="B5" s="516"/>
      <c r="C5" s="516"/>
      <c r="D5" s="516"/>
      <c r="E5" s="516"/>
      <c r="F5" s="516"/>
      <c r="G5" s="516"/>
      <c r="H5" s="516"/>
      <c r="I5" s="516"/>
      <c r="J5" s="516"/>
      <c r="K5" s="516"/>
      <c r="L5" s="516"/>
      <c r="M5" s="516"/>
      <c r="N5" s="516"/>
      <c r="O5" s="516"/>
      <c r="P5" s="517"/>
      <c r="Q5" s="518" t="s">
        <v>304</v>
      </c>
      <c r="R5" s="519"/>
      <c r="S5" s="519"/>
      <c r="T5" s="519"/>
      <c r="U5" s="520"/>
      <c r="V5" s="518" t="s">
        <v>305</v>
      </c>
      <c r="W5" s="519"/>
      <c r="X5" s="519"/>
      <c r="Y5" s="519"/>
      <c r="Z5" s="520"/>
      <c r="AA5" s="518" t="s">
        <v>306</v>
      </c>
      <c r="AB5" s="519"/>
      <c r="AC5" s="519"/>
      <c r="AD5" s="519"/>
      <c r="AE5" s="519"/>
      <c r="AF5" s="521" t="s">
        <v>307</v>
      </c>
      <c r="AG5" s="519"/>
      <c r="AH5" s="519"/>
      <c r="AI5" s="519"/>
      <c r="AJ5" s="522"/>
      <c r="AK5" s="519" t="s">
        <v>308</v>
      </c>
      <c r="AL5" s="519"/>
      <c r="AM5" s="519"/>
      <c r="AN5" s="519"/>
      <c r="AO5" s="520"/>
      <c r="AP5" s="518" t="s">
        <v>309</v>
      </c>
      <c r="AQ5" s="519"/>
      <c r="AR5" s="519"/>
      <c r="AS5" s="519"/>
      <c r="AT5" s="520"/>
      <c r="AU5" s="518" t="s">
        <v>310</v>
      </c>
      <c r="AV5" s="519"/>
      <c r="AW5" s="519"/>
      <c r="AX5" s="519"/>
      <c r="AY5" s="522"/>
      <c r="AZ5" s="523"/>
      <c r="BA5" s="523"/>
      <c r="BB5" s="523"/>
      <c r="BC5" s="523"/>
      <c r="BD5" s="523"/>
      <c r="BE5" s="524"/>
      <c r="BF5" s="524"/>
      <c r="BG5" s="524"/>
      <c r="BH5" s="524"/>
      <c r="BI5" s="524"/>
      <c r="BJ5" s="524"/>
      <c r="BK5" s="524"/>
      <c r="BL5" s="524"/>
      <c r="BM5" s="524"/>
      <c r="BN5" s="524"/>
      <c r="BO5" s="524"/>
      <c r="BP5" s="524"/>
      <c r="BQ5" s="515" t="s">
        <v>311</v>
      </c>
      <c r="BR5" s="516"/>
      <c r="BS5" s="516"/>
      <c r="BT5" s="516"/>
      <c r="BU5" s="516"/>
      <c r="BV5" s="516"/>
      <c r="BW5" s="516"/>
      <c r="BX5" s="516"/>
      <c r="BY5" s="516"/>
      <c r="BZ5" s="516"/>
      <c r="CA5" s="516"/>
      <c r="CB5" s="516"/>
      <c r="CC5" s="516"/>
      <c r="CD5" s="516"/>
      <c r="CE5" s="516"/>
      <c r="CF5" s="516"/>
      <c r="CG5" s="517"/>
      <c r="CH5" s="518" t="s">
        <v>312</v>
      </c>
      <c r="CI5" s="519"/>
      <c r="CJ5" s="519"/>
      <c r="CK5" s="519"/>
      <c r="CL5" s="520"/>
      <c r="CM5" s="518" t="s">
        <v>313</v>
      </c>
      <c r="CN5" s="519"/>
      <c r="CO5" s="519"/>
      <c r="CP5" s="519"/>
      <c r="CQ5" s="520"/>
      <c r="CR5" s="518" t="s">
        <v>314</v>
      </c>
      <c r="CS5" s="519"/>
      <c r="CT5" s="519"/>
      <c r="CU5" s="519"/>
      <c r="CV5" s="520"/>
      <c r="CW5" s="518" t="s">
        <v>315</v>
      </c>
      <c r="CX5" s="519"/>
      <c r="CY5" s="519"/>
      <c r="CZ5" s="519"/>
      <c r="DA5" s="520"/>
      <c r="DB5" s="518" t="s">
        <v>316</v>
      </c>
      <c r="DC5" s="519"/>
      <c r="DD5" s="519"/>
      <c r="DE5" s="519"/>
      <c r="DF5" s="520"/>
      <c r="DG5" s="525" t="s">
        <v>317</v>
      </c>
      <c r="DH5" s="526"/>
      <c r="DI5" s="526"/>
      <c r="DJ5" s="526"/>
      <c r="DK5" s="527"/>
      <c r="DL5" s="525" t="s">
        <v>318</v>
      </c>
      <c r="DM5" s="526"/>
      <c r="DN5" s="526"/>
      <c r="DO5" s="526"/>
      <c r="DP5" s="527"/>
      <c r="DQ5" s="518" t="s">
        <v>319</v>
      </c>
      <c r="DR5" s="519"/>
      <c r="DS5" s="519"/>
      <c r="DT5" s="519"/>
      <c r="DU5" s="520"/>
      <c r="DV5" s="518" t="s">
        <v>310</v>
      </c>
      <c r="DW5" s="519"/>
      <c r="DX5" s="519"/>
      <c r="DY5" s="519"/>
      <c r="DZ5" s="522"/>
      <c r="EA5" s="513"/>
    </row>
    <row r="6" spans="1:131" s="514" customFormat="1" ht="26.25" customHeight="1" thickBot="1" x14ac:dyDescent="0.2">
      <c r="A6" s="528"/>
      <c r="B6" s="529"/>
      <c r="C6" s="529"/>
      <c r="D6" s="529"/>
      <c r="E6" s="529"/>
      <c r="F6" s="529"/>
      <c r="G6" s="529"/>
      <c r="H6" s="529"/>
      <c r="I6" s="529"/>
      <c r="J6" s="529"/>
      <c r="K6" s="529"/>
      <c r="L6" s="529"/>
      <c r="M6" s="529"/>
      <c r="N6" s="529"/>
      <c r="O6" s="529"/>
      <c r="P6" s="530"/>
      <c r="Q6" s="531"/>
      <c r="R6" s="532"/>
      <c r="S6" s="532"/>
      <c r="T6" s="532"/>
      <c r="U6" s="533"/>
      <c r="V6" s="531"/>
      <c r="W6" s="532"/>
      <c r="X6" s="532"/>
      <c r="Y6" s="532"/>
      <c r="Z6" s="533"/>
      <c r="AA6" s="531"/>
      <c r="AB6" s="532"/>
      <c r="AC6" s="532"/>
      <c r="AD6" s="532"/>
      <c r="AE6" s="532"/>
      <c r="AF6" s="534"/>
      <c r="AG6" s="532"/>
      <c r="AH6" s="532"/>
      <c r="AI6" s="532"/>
      <c r="AJ6" s="535"/>
      <c r="AK6" s="532"/>
      <c r="AL6" s="532"/>
      <c r="AM6" s="532"/>
      <c r="AN6" s="532"/>
      <c r="AO6" s="533"/>
      <c r="AP6" s="531"/>
      <c r="AQ6" s="532"/>
      <c r="AR6" s="532"/>
      <c r="AS6" s="532"/>
      <c r="AT6" s="533"/>
      <c r="AU6" s="531"/>
      <c r="AV6" s="532"/>
      <c r="AW6" s="532"/>
      <c r="AX6" s="532"/>
      <c r="AY6" s="535"/>
      <c r="AZ6" s="511"/>
      <c r="BA6" s="511"/>
      <c r="BB6" s="511"/>
      <c r="BC6" s="511"/>
      <c r="BD6" s="511"/>
      <c r="BE6" s="512"/>
      <c r="BF6" s="512"/>
      <c r="BG6" s="512"/>
      <c r="BH6" s="512"/>
      <c r="BI6" s="512"/>
      <c r="BJ6" s="512"/>
      <c r="BK6" s="512"/>
      <c r="BL6" s="512"/>
      <c r="BM6" s="512"/>
      <c r="BN6" s="512"/>
      <c r="BO6" s="512"/>
      <c r="BP6" s="512"/>
      <c r="BQ6" s="528"/>
      <c r="BR6" s="529"/>
      <c r="BS6" s="529"/>
      <c r="BT6" s="529"/>
      <c r="BU6" s="529"/>
      <c r="BV6" s="529"/>
      <c r="BW6" s="529"/>
      <c r="BX6" s="529"/>
      <c r="BY6" s="529"/>
      <c r="BZ6" s="529"/>
      <c r="CA6" s="529"/>
      <c r="CB6" s="529"/>
      <c r="CC6" s="529"/>
      <c r="CD6" s="529"/>
      <c r="CE6" s="529"/>
      <c r="CF6" s="529"/>
      <c r="CG6" s="530"/>
      <c r="CH6" s="531"/>
      <c r="CI6" s="532"/>
      <c r="CJ6" s="532"/>
      <c r="CK6" s="532"/>
      <c r="CL6" s="533"/>
      <c r="CM6" s="531"/>
      <c r="CN6" s="532"/>
      <c r="CO6" s="532"/>
      <c r="CP6" s="532"/>
      <c r="CQ6" s="533"/>
      <c r="CR6" s="531"/>
      <c r="CS6" s="532"/>
      <c r="CT6" s="532"/>
      <c r="CU6" s="532"/>
      <c r="CV6" s="533"/>
      <c r="CW6" s="531"/>
      <c r="CX6" s="532"/>
      <c r="CY6" s="532"/>
      <c r="CZ6" s="532"/>
      <c r="DA6" s="533"/>
      <c r="DB6" s="531"/>
      <c r="DC6" s="532"/>
      <c r="DD6" s="532"/>
      <c r="DE6" s="532"/>
      <c r="DF6" s="533"/>
      <c r="DG6" s="536"/>
      <c r="DH6" s="537"/>
      <c r="DI6" s="537"/>
      <c r="DJ6" s="537"/>
      <c r="DK6" s="538"/>
      <c r="DL6" s="536"/>
      <c r="DM6" s="537"/>
      <c r="DN6" s="537"/>
      <c r="DO6" s="537"/>
      <c r="DP6" s="538"/>
      <c r="DQ6" s="531"/>
      <c r="DR6" s="532"/>
      <c r="DS6" s="532"/>
      <c r="DT6" s="532"/>
      <c r="DU6" s="533"/>
      <c r="DV6" s="531"/>
      <c r="DW6" s="532"/>
      <c r="DX6" s="532"/>
      <c r="DY6" s="532"/>
      <c r="DZ6" s="535"/>
      <c r="EA6" s="513"/>
    </row>
    <row r="7" spans="1:131" s="514" customFormat="1" ht="26.25" customHeight="1" thickTop="1" x14ac:dyDescent="0.15">
      <c r="A7" s="539">
        <v>1</v>
      </c>
      <c r="B7" s="540" t="s">
        <v>320</v>
      </c>
      <c r="C7" s="541"/>
      <c r="D7" s="541"/>
      <c r="E7" s="541"/>
      <c r="F7" s="541"/>
      <c r="G7" s="541"/>
      <c r="H7" s="541"/>
      <c r="I7" s="541"/>
      <c r="J7" s="541"/>
      <c r="K7" s="541"/>
      <c r="L7" s="541"/>
      <c r="M7" s="541"/>
      <c r="N7" s="541"/>
      <c r="O7" s="541"/>
      <c r="P7" s="542"/>
      <c r="Q7" s="543">
        <v>340005</v>
      </c>
      <c r="R7" s="544"/>
      <c r="S7" s="544"/>
      <c r="T7" s="544"/>
      <c r="U7" s="544"/>
      <c r="V7" s="544">
        <v>324374</v>
      </c>
      <c r="W7" s="544"/>
      <c r="X7" s="544"/>
      <c r="Y7" s="544"/>
      <c r="Z7" s="544"/>
      <c r="AA7" s="544">
        <v>15631</v>
      </c>
      <c r="AB7" s="544"/>
      <c r="AC7" s="544"/>
      <c r="AD7" s="544"/>
      <c r="AE7" s="545"/>
      <c r="AF7" s="546">
        <v>10677</v>
      </c>
      <c r="AG7" s="547"/>
      <c r="AH7" s="547"/>
      <c r="AI7" s="547"/>
      <c r="AJ7" s="548"/>
      <c r="AK7" s="549">
        <v>7338</v>
      </c>
      <c r="AL7" s="550"/>
      <c r="AM7" s="550"/>
      <c r="AN7" s="550"/>
      <c r="AO7" s="550"/>
      <c r="AP7" s="550">
        <v>338032</v>
      </c>
      <c r="AQ7" s="550"/>
      <c r="AR7" s="550"/>
      <c r="AS7" s="550"/>
      <c r="AT7" s="550"/>
      <c r="AU7" s="551"/>
      <c r="AV7" s="551"/>
      <c r="AW7" s="551"/>
      <c r="AX7" s="551"/>
      <c r="AY7" s="552"/>
      <c r="AZ7" s="511"/>
      <c r="BA7" s="511"/>
      <c r="BB7" s="511"/>
      <c r="BC7" s="511"/>
      <c r="BD7" s="511"/>
      <c r="BE7" s="512"/>
      <c r="BF7" s="512"/>
      <c r="BG7" s="512"/>
      <c r="BH7" s="512"/>
      <c r="BI7" s="512"/>
      <c r="BJ7" s="512"/>
      <c r="BK7" s="512"/>
      <c r="BL7" s="512"/>
      <c r="BM7" s="512"/>
      <c r="BN7" s="512"/>
      <c r="BO7" s="512"/>
      <c r="BP7" s="512"/>
      <c r="BQ7" s="553">
        <v>1</v>
      </c>
      <c r="BR7" s="554"/>
      <c r="BS7" s="555" t="s">
        <v>321</v>
      </c>
      <c r="BT7" s="556"/>
      <c r="BU7" s="556"/>
      <c r="BV7" s="556"/>
      <c r="BW7" s="556"/>
      <c r="BX7" s="556"/>
      <c r="BY7" s="556"/>
      <c r="BZ7" s="556"/>
      <c r="CA7" s="556"/>
      <c r="CB7" s="556"/>
      <c r="CC7" s="556"/>
      <c r="CD7" s="556"/>
      <c r="CE7" s="556"/>
      <c r="CF7" s="556"/>
      <c r="CG7" s="557"/>
      <c r="CH7" s="558">
        <v>1</v>
      </c>
      <c r="CI7" s="559"/>
      <c r="CJ7" s="559"/>
      <c r="CK7" s="559"/>
      <c r="CL7" s="560"/>
      <c r="CM7" s="558">
        <v>159</v>
      </c>
      <c r="CN7" s="559"/>
      <c r="CO7" s="559"/>
      <c r="CP7" s="559"/>
      <c r="CQ7" s="560"/>
      <c r="CR7" s="558">
        <v>100</v>
      </c>
      <c r="CS7" s="559"/>
      <c r="CT7" s="559"/>
      <c r="CU7" s="559"/>
      <c r="CV7" s="560"/>
      <c r="CW7" s="558">
        <v>5</v>
      </c>
      <c r="CX7" s="559"/>
      <c r="CY7" s="559"/>
      <c r="CZ7" s="559"/>
      <c r="DA7" s="560"/>
      <c r="DB7" s="558" t="s">
        <v>322</v>
      </c>
      <c r="DC7" s="559"/>
      <c r="DD7" s="559"/>
      <c r="DE7" s="559"/>
      <c r="DF7" s="560"/>
      <c r="DG7" s="558" t="s">
        <v>322</v>
      </c>
      <c r="DH7" s="559"/>
      <c r="DI7" s="559"/>
      <c r="DJ7" s="559"/>
      <c r="DK7" s="560"/>
      <c r="DL7" s="558" t="s">
        <v>322</v>
      </c>
      <c r="DM7" s="559"/>
      <c r="DN7" s="559"/>
      <c r="DO7" s="559"/>
      <c r="DP7" s="560"/>
      <c r="DQ7" s="558" t="s">
        <v>322</v>
      </c>
      <c r="DR7" s="559"/>
      <c r="DS7" s="559"/>
      <c r="DT7" s="559"/>
      <c r="DU7" s="560"/>
      <c r="DV7" s="561"/>
      <c r="DW7" s="562"/>
      <c r="DX7" s="562"/>
      <c r="DY7" s="562"/>
      <c r="DZ7" s="563"/>
      <c r="EA7" s="513"/>
    </row>
    <row r="8" spans="1:131" s="514" customFormat="1" ht="26.25" customHeight="1" x14ac:dyDescent="0.15">
      <c r="A8" s="564">
        <v>2</v>
      </c>
      <c r="B8" s="565" t="s">
        <v>323</v>
      </c>
      <c r="C8" s="566"/>
      <c r="D8" s="566"/>
      <c r="E8" s="566"/>
      <c r="F8" s="566"/>
      <c r="G8" s="566"/>
      <c r="H8" s="566"/>
      <c r="I8" s="566"/>
      <c r="J8" s="566"/>
      <c r="K8" s="566"/>
      <c r="L8" s="566"/>
      <c r="M8" s="566"/>
      <c r="N8" s="566"/>
      <c r="O8" s="566"/>
      <c r="P8" s="567"/>
      <c r="Q8" s="568">
        <v>39</v>
      </c>
      <c r="R8" s="569"/>
      <c r="S8" s="569"/>
      <c r="T8" s="569"/>
      <c r="U8" s="569"/>
      <c r="V8" s="569">
        <v>37</v>
      </c>
      <c r="W8" s="569"/>
      <c r="X8" s="569"/>
      <c r="Y8" s="569"/>
      <c r="Z8" s="569"/>
      <c r="AA8" s="569">
        <v>2</v>
      </c>
      <c r="AB8" s="569"/>
      <c r="AC8" s="569"/>
      <c r="AD8" s="569"/>
      <c r="AE8" s="570"/>
      <c r="AF8" s="571">
        <v>2</v>
      </c>
      <c r="AG8" s="572"/>
      <c r="AH8" s="572"/>
      <c r="AI8" s="572"/>
      <c r="AJ8" s="573"/>
      <c r="AK8" s="574" t="s">
        <v>322</v>
      </c>
      <c r="AL8" s="575"/>
      <c r="AM8" s="575"/>
      <c r="AN8" s="575"/>
      <c r="AO8" s="575"/>
      <c r="AP8" s="575"/>
      <c r="AQ8" s="575"/>
      <c r="AR8" s="575"/>
      <c r="AS8" s="575"/>
      <c r="AT8" s="575"/>
      <c r="AU8" s="576"/>
      <c r="AV8" s="576"/>
      <c r="AW8" s="576"/>
      <c r="AX8" s="576"/>
      <c r="AY8" s="577"/>
      <c r="AZ8" s="511"/>
      <c r="BA8" s="511"/>
      <c r="BB8" s="511"/>
      <c r="BC8" s="511"/>
      <c r="BD8" s="511"/>
      <c r="BE8" s="512"/>
      <c r="BF8" s="512"/>
      <c r="BG8" s="512"/>
      <c r="BH8" s="512"/>
      <c r="BI8" s="512"/>
      <c r="BJ8" s="512"/>
      <c r="BK8" s="512"/>
      <c r="BL8" s="512"/>
      <c r="BM8" s="512"/>
      <c r="BN8" s="512"/>
      <c r="BO8" s="512"/>
      <c r="BP8" s="512"/>
      <c r="BQ8" s="578">
        <v>2</v>
      </c>
      <c r="BR8" s="579"/>
      <c r="BS8" s="580" t="s">
        <v>324</v>
      </c>
      <c r="BT8" s="581"/>
      <c r="BU8" s="581"/>
      <c r="BV8" s="581"/>
      <c r="BW8" s="581"/>
      <c r="BX8" s="581"/>
      <c r="BY8" s="581"/>
      <c r="BZ8" s="581"/>
      <c r="CA8" s="581"/>
      <c r="CB8" s="581"/>
      <c r="CC8" s="581"/>
      <c r="CD8" s="581"/>
      <c r="CE8" s="581"/>
      <c r="CF8" s="581"/>
      <c r="CG8" s="582"/>
      <c r="CH8" s="583">
        <v>2</v>
      </c>
      <c r="CI8" s="584"/>
      <c r="CJ8" s="584"/>
      <c r="CK8" s="584"/>
      <c r="CL8" s="585"/>
      <c r="CM8" s="583">
        <v>653</v>
      </c>
      <c r="CN8" s="584"/>
      <c r="CO8" s="584"/>
      <c r="CP8" s="584"/>
      <c r="CQ8" s="585"/>
      <c r="CR8" s="583">
        <v>189</v>
      </c>
      <c r="CS8" s="584"/>
      <c r="CT8" s="584"/>
      <c r="CU8" s="584"/>
      <c r="CV8" s="585"/>
      <c r="CW8" s="583" t="s">
        <v>322</v>
      </c>
      <c r="CX8" s="584"/>
      <c r="CY8" s="584"/>
      <c r="CZ8" s="584"/>
      <c r="DA8" s="585"/>
      <c r="DB8" s="583" t="s">
        <v>322</v>
      </c>
      <c r="DC8" s="584"/>
      <c r="DD8" s="584"/>
      <c r="DE8" s="584"/>
      <c r="DF8" s="585"/>
      <c r="DG8" s="583" t="s">
        <v>322</v>
      </c>
      <c r="DH8" s="584"/>
      <c r="DI8" s="584"/>
      <c r="DJ8" s="584"/>
      <c r="DK8" s="585"/>
      <c r="DL8" s="583" t="s">
        <v>322</v>
      </c>
      <c r="DM8" s="584"/>
      <c r="DN8" s="584"/>
      <c r="DO8" s="584"/>
      <c r="DP8" s="585"/>
      <c r="DQ8" s="583" t="s">
        <v>322</v>
      </c>
      <c r="DR8" s="584"/>
      <c r="DS8" s="584"/>
      <c r="DT8" s="584"/>
      <c r="DU8" s="585"/>
      <c r="DV8" s="586"/>
      <c r="DW8" s="587"/>
      <c r="DX8" s="587"/>
      <c r="DY8" s="587"/>
      <c r="DZ8" s="588"/>
      <c r="EA8" s="513"/>
    </row>
    <row r="9" spans="1:131" s="514" customFormat="1" ht="26.25" customHeight="1" x14ac:dyDescent="0.15">
      <c r="A9" s="564">
        <v>3</v>
      </c>
      <c r="B9" s="565" t="s">
        <v>325</v>
      </c>
      <c r="C9" s="566"/>
      <c r="D9" s="566"/>
      <c r="E9" s="566"/>
      <c r="F9" s="566"/>
      <c r="G9" s="566"/>
      <c r="H9" s="566"/>
      <c r="I9" s="566"/>
      <c r="J9" s="566"/>
      <c r="K9" s="566"/>
      <c r="L9" s="566"/>
      <c r="M9" s="566"/>
      <c r="N9" s="566"/>
      <c r="O9" s="566"/>
      <c r="P9" s="567"/>
      <c r="Q9" s="568">
        <v>11</v>
      </c>
      <c r="R9" s="569"/>
      <c r="S9" s="569"/>
      <c r="T9" s="569"/>
      <c r="U9" s="569"/>
      <c r="V9" s="569">
        <v>11</v>
      </c>
      <c r="W9" s="569"/>
      <c r="X9" s="569"/>
      <c r="Y9" s="569"/>
      <c r="Z9" s="569"/>
      <c r="AA9" s="569">
        <v>0</v>
      </c>
      <c r="AB9" s="569"/>
      <c r="AC9" s="569"/>
      <c r="AD9" s="569"/>
      <c r="AE9" s="570"/>
      <c r="AF9" s="571" t="s">
        <v>66</v>
      </c>
      <c r="AG9" s="572"/>
      <c r="AH9" s="572"/>
      <c r="AI9" s="572"/>
      <c r="AJ9" s="573"/>
      <c r="AK9" s="574">
        <v>4</v>
      </c>
      <c r="AL9" s="575"/>
      <c r="AM9" s="575"/>
      <c r="AN9" s="575"/>
      <c r="AO9" s="575"/>
      <c r="AP9" s="575"/>
      <c r="AQ9" s="575"/>
      <c r="AR9" s="575"/>
      <c r="AS9" s="575"/>
      <c r="AT9" s="575"/>
      <c r="AU9" s="576"/>
      <c r="AV9" s="576"/>
      <c r="AW9" s="576"/>
      <c r="AX9" s="576"/>
      <c r="AY9" s="577"/>
      <c r="AZ9" s="511"/>
      <c r="BA9" s="511"/>
      <c r="BB9" s="511"/>
      <c r="BC9" s="511"/>
      <c r="BD9" s="511"/>
      <c r="BE9" s="512"/>
      <c r="BF9" s="512"/>
      <c r="BG9" s="512"/>
      <c r="BH9" s="512"/>
      <c r="BI9" s="512"/>
      <c r="BJ9" s="512"/>
      <c r="BK9" s="512"/>
      <c r="BL9" s="512"/>
      <c r="BM9" s="512"/>
      <c r="BN9" s="512"/>
      <c r="BO9" s="512"/>
      <c r="BP9" s="512"/>
      <c r="BQ9" s="578">
        <v>3</v>
      </c>
      <c r="BR9" s="579"/>
      <c r="BS9" s="580" t="s">
        <v>326</v>
      </c>
      <c r="BT9" s="581"/>
      <c r="BU9" s="581"/>
      <c r="BV9" s="581"/>
      <c r="BW9" s="581"/>
      <c r="BX9" s="581"/>
      <c r="BY9" s="581"/>
      <c r="BZ9" s="581"/>
      <c r="CA9" s="581"/>
      <c r="CB9" s="581"/>
      <c r="CC9" s="581"/>
      <c r="CD9" s="581"/>
      <c r="CE9" s="581"/>
      <c r="CF9" s="581"/>
      <c r="CG9" s="582"/>
      <c r="CH9" s="583">
        <v>41</v>
      </c>
      <c r="CI9" s="584"/>
      <c r="CJ9" s="584"/>
      <c r="CK9" s="584"/>
      <c r="CL9" s="585"/>
      <c r="CM9" s="583">
        <v>140</v>
      </c>
      <c r="CN9" s="584"/>
      <c r="CO9" s="584"/>
      <c r="CP9" s="584"/>
      <c r="CQ9" s="585"/>
      <c r="CR9" s="583">
        <v>50</v>
      </c>
      <c r="CS9" s="584"/>
      <c r="CT9" s="584"/>
      <c r="CU9" s="584"/>
      <c r="CV9" s="585"/>
      <c r="CW9" s="583">
        <v>28</v>
      </c>
      <c r="CX9" s="584"/>
      <c r="CY9" s="584"/>
      <c r="CZ9" s="584"/>
      <c r="DA9" s="585"/>
      <c r="DB9" s="583" t="s">
        <v>322</v>
      </c>
      <c r="DC9" s="584"/>
      <c r="DD9" s="584"/>
      <c r="DE9" s="584"/>
      <c r="DF9" s="585"/>
      <c r="DG9" s="583" t="s">
        <v>322</v>
      </c>
      <c r="DH9" s="584"/>
      <c r="DI9" s="584"/>
      <c r="DJ9" s="584"/>
      <c r="DK9" s="585"/>
      <c r="DL9" s="583" t="s">
        <v>322</v>
      </c>
      <c r="DM9" s="584"/>
      <c r="DN9" s="584"/>
      <c r="DO9" s="584"/>
      <c r="DP9" s="585"/>
      <c r="DQ9" s="583" t="s">
        <v>322</v>
      </c>
      <c r="DR9" s="584"/>
      <c r="DS9" s="584"/>
      <c r="DT9" s="584"/>
      <c r="DU9" s="585"/>
      <c r="DV9" s="586"/>
      <c r="DW9" s="587"/>
      <c r="DX9" s="587"/>
      <c r="DY9" s="587"/>
      <c r="DZ9" s="588"/>
      <c r="EA9" s="513"/>
    </row>
    <row r="10" spans="1:131" s="514" customFormat="1" ht="26.25" customHeight="1" x14ac:dyDescent="0.15">
      <c r="A10" s="564">
        <v>4</v>
      </c>
      <c r="B10" s="565" t="s">
        <v>327</v>
      </c>
      <c r="C10" s="566"/>
      <c r="D10" s="566"/>
      <c r="E10" s="566"/>
      <c r="F10" s="566"/>
      <c r="G10" s="566"/>
      <c r="H10" s="566"/>
      <c r="I10" s="566"/>
      <c r="J10" s="566"/>
      <c r="K10" s="566"/>
      <c r="L10" s="566"/>
      <c r="M10" s="566"/>
      <c r="N10" s="566"/>
      <c r="O10" s="566"/>
      <c r="P10" s="567"/>
      <c r="Q10" s="568">
        <v>308</v>
      </c>
      <c r="R10" s="569"/>
      <c r="S10" s="569"/>
      <c r="T10" s="569"/>
      <c r="U10" s="569"/>
      <c r="V10" s="569">
        <v>205</v>
      </c>
      <c r="W10" s="569"/>
      <c r="X10" s="569"/>
      <c r="Y10" s="569"/>
      <c r="Z10" s="569"/>
      <c r="AA10" s="569">
        <v>103</v>
      </c>
      <c r="AB10" s="569"/>
      <c r="AC10" s="569"/>
      <c r="AD10" s="569"/>
      <c r="AE10" s="570"/>
      <c r="AF10" s="571" t="s">
        <v>66</v>
      </c>
      <c r="AG10" s="572"/>
      <c r="AH10" s="572"/>
      <c r="AI10" s="572"/>
      <c r="AJ10" s="573"/>
      <c r="AK10" s="574" t="s">
        <v>322</v>
      </c>
      <c r="AL10" s="575"/>
      <c r="AM10" s="575"/>
      <c r="AN10" s="575"/>
      <c r="AO10" s="575"/>
      <c r="AP10" s="575"/>
      <c r="AQ10" s="575"/>
      <c r="AR10" s="575"/>
      <c r="AS10" s="575"/>
      <c r="AT10" s="575"/>
      <c r="AU10" s="576"/>
      <c r="AV10" s="576"/>
      <c r="AW10" s="576"/>
      <c r="AX10" s="576"/>
      <c r="AY10" s="577"/>
      <c r="AZ10" s="511"/>
      <c r="BA10" s="511"/>
      <c r="BB10" s="511"/>
      <c r="BC10" s="511"/>
      <c r="BD10" s="511"/>
      <c r="BE10" s="512"/>
      <c r="BF10" s="512"/>
      <c r="BG10" s="512"/>
      <c r="BH10" s="512"/>
      <c r="BI10" s="512"/>
      <c r="BJ10" s="512"/>
      <c r="BK10" s="512"/>
      <c r="BL10" s="512"/>
      <c r="BM10" s="512"/>
      <c r="BN10" s="512"/>
      <c r="BO10" s="512"/>
      <c r="BP10" s="512"/>
      <c r="BQ10" s="578">
        <v>4</v>
      </c>
      <c r="BR10" s="579"/>
      <c r="BS10" s="580" t="s">
        <v>328</v>
      </c>
      <c r="BT10" s="581"/>
      <c r="BU10" s="581"/>
      <c r="BV10" s="581"/>
      <c r="BW10" s="581"/>
      <c r="BX10" s="581"/>
      <c r="BY10" s="581"/>
      <c r="BZ10" s="581"/>
      <c r="CA10" s="581"/>
      <c r="CB10" s="581"/>
      <c r="CC10" s="581"/>
      <c r="CD10" s="581"/>
      <c r="CE10" s="581"/>
      <c r="CF10" s="581"/>
      <c r="CG10" s="582"/>
      <c r="CH10" s="583">
        <v>-7</v>
      </c>
      <c r="CI10" s="584"/>
      <c r="CJ10" s="584"/>
      <c r="CK10" s="584"/>
      <c r="CL10" s="585"/>
      <c r="CM10" s="583">
        <v>191</v>
      </c>
      <c r="CN10" s="584"/>
      <c r="CO10" s="584"/>
      <c r="CP10" s="584"/>
      <c r="CQ10" s="585"/>
      <c r="CR10" s="583">
        <v>35</v>
      </c>
      <c r="CS10" s="584"/>
      <c r="CT10" s="584"/>
      <c r="CU10" s="584"/>
      <c r="CV10" s="585"/>
      <c r="CW10" s="583">
        <v>37</v>
      </c>
      <c r="CX10" s="584"/>
      <c r="CY10" s="584"/>
      <c r="CZ10" s="584"/>
      <c r="DA10" s="585"/>
      <c r="DB10" s="583" t="s">
        <v>322</v>
      </c>
      <c r="DC10" s="584"/>
      <c r="DD10" s="584"/>
      <c r="DE10" s="584"/>
      <c r="DF10" s="585"/>
      <c r="DG10" s="583" t="s">
        <v>322</v>
      </c>
      <c r="DH10" s="584"/>
      <c r="DI10" s="584"/>
      <c r="DJ10" s="584"/>
      <c r="DK10" s="585"/>
      <c r="DL10" s="583" t="s">
        <v>322</v>
      </c>
      <c r="DM10" s="584"/>
      <c r="DN10" s="584"/>
      <c r="DO10" s="584"/>
      <c r="DP10" s="585"/>
      <c r="DQ10" s="583" t="s">
        <v>322</v>
      </c>
      <c r="DR10" s="584"/>
      <c r="DS10" s="584"/>
      <c r="DT10" s="584"/>
      <c r="DU10" s="585"/>
      <c r="DV10" s="586"/>
      <c r="DW10" s="587"/>
      <c r="DX10" s="587"/>
      <c r="DY10" s="587"/>
      <c r="DZ10" s="588"/>
      <c r="EA10" s="513"/>
    </row>
    <row r="11" spans="1:131" s="514" customFormat="1" ht="26.25" customHeight="1" x14ac:dyDescent="0.15">
      <c r="A11" s="564">
        <v>5</v>
      </c>
      <c r="B11" s="565" t="s">
        <v>329</v>
      </c>
      <c r="C11" s="566"/>
      <c r="D11" s="566"/>
      <c r="E11" s="566"/>
      <c r="F11" s="566"/>
      <c r="G11" s="566"/>
      <c r="H11" s="566"/>
      <c r="I11" s="566"/>
      <c r="J11" s="566"/>
      <c r="K11" s="566"/>
      <c r="L11" s="566"/>
      <c r="M11" s="566"/>
      <c r="N11" s="566"/>
      <c r="O11" s="566"/>
      <c r="P11" s="567"/>
      <c r="Q11" s="568">
        <v>14</v>
      </c>
      <c r="R11" s="569"/>
      <c r="S11" s="569"/>
      <c r="T11" s="569"/>
      <c r="U11" s="569"/>
      <c r="V11" s="569">
        <v>13</v>
      </c>
      <c r="W11" s="569"/>
      <c r="X11" s="569"/>
      <c r="Y11" s="569"/>
      <c r="Z11" s="569"/>
      <c r="AA11" s="569">
        <v>1</v>
      </c>
      <c r="AB11" s="569"/>
      <c r="AC11" s="569"/>
      <c r="AD11" s="569"/>
      <c r="AE11" s="570"/>
      <c r="AF11" s="571" t="s">
        <v>66</v>
      </c>
      <c r="AG11" s="572"/>
      <c r="AH11" s="572"/>
      <c r="AI11" s="572"/>
      <c r="AJ11" s="573"/>
      <c r="AK11" s="574" t="s">
        <v>322</v>
      </c>
      <c r="AL11" s="575"/>
      <c r="AM11" s="575"/>
      <c r="AN11" s="575"/>
      <c r="AO11" s="575"/>
      <c r="AP11" s="575"/>
      <c r="AQ11" s="575"/>
      <c r="AR11" s="575"/>
      <c r="AS11" s="575"/>
      <c r="AT11" s="575"/>
      <c r="AU11" s="576"/>
      <c r="AV11" s="576"/>
      <c r="AW11" s="576"/>
      <c r="AX11" s="576"/>
      <c r="AY11" s="577"/>
      <c r="AZ11" s="511"/>
      <c r="BA11" s="511"/>
      <c r="BB11" s="511"/>
      <c r="BC11" s="511"/>
      <c r="BD11" s="511"/>
      <c r="BE11" s="512"/>
      <c r="BF11" s="512"/>
      <c r="BG11" s="512"/>
      <c r="BH11" s="512"/>
      <c r="BI11" s="512"/>
      <c r="BJ11" s="512"/>
      <c r="BK11" s="512"/>
      <c r="BL11" s="512"/>
      <c r="BM11" s="512"/>
      <c r="BN11" s="512"/>
      <c r="BO11" s="512"/>
      <c r="BP11" s="512"/>
      <c r="BQ11" s="578">
        <v>5</v>
      </c>
      <c r="BR11" s="579"/>
      <c r="BS11" s="580" t="s">
        <v>330</v>
      </c>
      <c r="BT11" s="581"/>
      <c r="BU11" s="581"/>
      <c r="BV11" s="581"/>
      <c r="BW11" s="581"/>
      <c r="BX11" s="581"/>
      <c r="BY11" s="581"/>
      <c r="BZ11" s="581"/>
      <c r="CA11" s="581"/>
      <c r="CB11" s="581"/>
      <c r="CC11" s="581"/>
      <c r="CD11" s="581"/>
      <c r="CE11" s="581"/>
      <c r="CF11" s="581"/>
      <c r="CG11" s="582"/>
      <c r="CH11" s="583">
        <v>-1</v>
      </c>
      <c r="CI11" s="584"/>
      <c r="CJ11" s="584"/>
      <c r="CK11" s="584"/>
      <c r="CL11" s="585"/>
      <c r="CM11" s="583">
        <v>266</v>
      </c>
      <c r="CN11" s="584"/>
      <c r="CO11" s="584"/>
      <c r="CP11" s="584"/>
      <c r="CQ11" s="585"/>
      <c r="CR11" s="583">
        <v>230</v>
      </c>
      <c r="CS11" s="584"/>
      <c r="CT11" s="584"/>
      <c r="CU11" s="584"/>
      <c r="CV11" s="585"/>
      <c r="CW11" s="583" t="s">
        <v>322</v>
      </c>
      <c r="CX11" s="584"/>
      <c r="CY11" s="584"/>
      <c r="CZ11" s="584"/>
      <c r="DA11" s="585"/>
      <c r="DB11" s="583" t="s">
        <v>322</v>
      </c>
      <c r="DC11" s="584"/>
      <c r="DD11" s="584"/>
      <c r="DE11" s="584"/>
      <c r="DF11" s="585"/>
      <c r="DG11" s="583" t="s">
        <v>322</v>
      </c>
      <c r="DH11" s="584"/>
      <c r="DI11" s="584"/>
      <c r="DJ11" s="584"/>
      <c r="DK11" s="585"/>
      <c r="DL11" s="583" t="s">
        <v>322</v>
      </c>
      <c r="DM11" s="584"/>
      <c r="DN11" s="584"/>
      <c r="DO11" s="584"/>
      <c r="DP11" s="585"/>
      <c r="DQ11" s="583" t="s">
        <v>322</v>
      </c>
      <c r="DR11" s="584"/>
      <c r="DS11" s="584"/>
      <c r="DT11" s="584"/>
      <c r="DU11" s="585"/>
      <c r="DV11" s="586"/>
      <c r="DW11" s="587"/>
      <c r="DX11" s="587"/>
      <c r="DY11" s="587"/>
      <c r="DZ11" s="588"/>
      <c r="EA11" s="513"/>
    </row>
    <row r="12" spans="1:131" s="514" customFormat="1" ht="26.25" customHeight="1" x14ac:dyDescent="0.15">
      <c r="A12" s="564">
        <v>6</v>
      </c>
      <c r="B12" s="565" t="s">
        <v>331</v>
      </c>
      <c r="C12" s="566"/>
      <c r="D12" s="566"/>
      <c r="E12" s="566"/>
      <c r="F12" s="566"/>
      <c r="G12" s="566"/>
      <c r="H12" s="566"/>
      <c r="I12" s="566"/>
      <c r="J12" s="566"/>
      <c r="K12" s="566"/>
      <c r="L12" s="566"/>
      <c r="M12" s="566"/>
      <c r="N12" s="566"/>
      <c r="O12" s="566"/>
      <c r="P12" s="567"/>
      <c r="Q12" s="568">
        <v>318</v>
      </c>
      <c r="R12" s="569"/>
      <c r="S12" s="569"/>
      <c r="T12" s="569"/>
      <c r="U12" s="569"/>
      <c r="V12" s="569">
        <v>134</v>
      </c>
      <c r="W12" s="569"/>
      <c r="X12" s="569"/>
      <c r="Y12" s="569"/>
      <c r="Z12" s="569"/>
      <c r="AA12" s="569">
        <v>184</v>
      </c>
      <c r="AB12" s="569"/>
      <c r="AC12" s="569"/>
      <c r="AD12" s="569"/>
      <c r="AE12" s="570"/>
      <c r="AF12" s="571" t="s">
        <v>66</v>
      </c>
      <c r="AG12" s="572"/>
      <c r="AH12" s="572"/>
      <c r="AI12" s="572"/>
      <c r="AJ12" s="573"/>
      <c r="AK12" s="574">
        <v>3</v>
      </c>
      <c r="AL12" s="575"/>
      <c r="AM12" s="575"/>
      <c r="AN12" s="575"/>
      <c r="AO12" s="575"/>
      <c r="AP12" s="575">
        <v>848</v>
      </c>
      <c r="AQ12" s="575"/>
      <c r="AR12" s="575"/>
      <c r="AS12" s="575"/>
      <c r="AT12" s="575"/>
      <c r="AU12" s="576"/>
      <c r="AV12" s="576"/>
      <c r="AW12" s="576"/>
      <c r="AX12" s="576"/>
      <c r="AY12" s="577"/>
      <c r="AZ12" s="511"/>
      <c r="BA12" s="511"/>
      <c r="BB12" s="511"/>
      <c r="BC12" s="511"/>
      <c r="BD12" s="511"/>
      <c r="BE12" s="512"/>
      <c r="BF12" s="512"/>
      <c r="BG12" s="512"/>
      <c r="BH12" s="512"/>
      <c r="BI12" s="512"/>
      <c r="BJ12" s="512"/>
      <c r="BK12" s="512"/>
      <c r="BL12" s="512"/>
      <c r="BM12" s="512"/>
      <c r="BN12" s="512"/>
      <c r="BO12" s="512"/>
      <c r="BP12" s="512"/>
      <c r="BQ12" s="578">
        <v>6</v>
      </c>
      <c r="BR12" s="579"/>
      <c r="BS12" s="580" t="s">
        <v>332</v>
      </c>
      <c r="BT12" s="581"/>
      <c r="BU12" s="581"/>
      <c r="BV12" s="581"/>
      <c r="BW12" s="581"/>
      <c r="BX12" s="581"/>
      <c r="BY12" s="581"/>
      <c r="BZ12" s="581"/>
      <c r="CA12" s="581"/>
      <c r="CB12" s="581"/>
      <c r="CC12" s="581"/>
      <c r="CD12" s="581"/>
      <c r="CE12" s="581"/>
      <c r="CF12" s="581"/>
      <c r="CG12" s="582"/>
      <c r="CH12" s="583">
        <v>-18</v>
      </c>
      <c r="CI12" s="584"/>
      <c r="CJ12" s="584"/>
      <c r="CK12" s="584"/>
      <c r="CL12" s="585"/>
      <c r="CM12" s="583">
        <v>467</v>
      </c>
      <c r="CN12" s="584"/>
      <c r="CO12" s="584"/>
      <c r="CP12" s="584"/>
      <c r="CQ12" s="585"/>
      <c r="CR12" s="583">
        <v>419</v>
      </c>
      <c r="CS12" s="584"/>
      <c r="CT12" s="584"/>
      <c r="CU12" s="584"/>
      <c r="CV12" s="585"/>
      <c r="CW12" s="583">
        <v>90</v>
      </c>
      <c r="CX12" s="584"/>
      <c r="CY12" s="584"/>
      <c r="CZ12" s="584"/>
      <c r="DA12" s="585"/>
      <c r="DB12" s="583" t="s">
        <v>322</v>
      </c>
      <c r="DC12" s="584"/>
      <c r="DD12" s="584"/>
      <c r="DE12" s="584"/>
      <c r="DF12" s="585"/>
      <c r="DG12" s="583" t="s">
        <v>322</v>
      </c>
      <c r="DH12" s="584"/>
      <c r="DI12" s="584"/>
      <c r="DJ12" s="584"/>
      <c r="DK12" s="585"/>
      <c r="DL12" s="583" t="s">
        <v>322</v>
      </c>
      <c r="DM12" s="584"/>
      <c r="DN12" s="584"/>
      <c r="DO12" s="584"/>
      <c r="DP12" s="585"/>
      <c r="DQ12" s="583" t="s">
        <v>322</v>
      </c>
      <c r="DR12" s="584"/>
      <c r="DS12" s="584"/>
      <c r="DT12" s="584"/>
      <c r="DU12" s="585"/>
      <c r="DV12" s="586"/>
      <c r="DW12" s="587"/>
      <c r="DX12" s="587"/>
      <c r="DY12" s="587"/>
      <c r="DZ12" s="588"/>
      <c r="EA12" s="513"/>
    </row>
    <row r="13" spans="1:131" s="514" customFormat="1" ht="26.25" customHeight="1" x14ac:dyDescent="0.15">
      <c r="A13" s="564">
        <v>7</v>
      </c>
      <c r="B13" s="565" t="s">
        <v>333</v>
      </c>
      <c r="C13" s="566"/>
      <c r="D13" s="566"/>
      <c r="E13" s="566"/>
      <c r="F13" s="566"/>
      <c r="G13" s="566"/>
      <c r="H13" s="566"/>
      <c r="I13" s="566"/>
      <c r="J13" s="566"/>
      <c r="K13" s="566"/>
      <c r="L13" s="566"/>
      <c r="M13" s="566"/>
      <c r="N13" s="566"/>
      <c r="O13" s="566"/>
      <c r="P13" s="567"/>
      <c r="Q13" s="568">
        <v>39439</v>
      </c>
      <c r="R13" s="569"/>
      <c r="S13" s="569"/>
      <c r="T13" s="569"/>
      <c r="U13" s="569"/>
      <c r="V13" s="569">
        <v>39439</v>
      </c>
      <c r="W13" s="569"/>
      <c r="X13" s="569"/>
      <c r="Y13" s="569"/>
      <c r="Z13" s="569"/>
      <c r="AA13" s="569" t="s">
        <v>322</v>
      </c>
      <c r="AB13" s="569"/>
      <c r="AC13" s="569"/>
      <c r="AD13" s="569"/>
      <c r="AE13" s="570"/>
      <c r="AF13" s="571" t="s">
        <v>66</v>
      </c>
      <c r="AG13" s="572"/>
      <c r="AH13" s="572"/>
      <c r="AI13" s="572"/>
      <c r="AJ13" s="573"/>
      <c r="AK13" s="574">
        <v>39424</v>
      </c>
      <c r="AL13" s="575"/>
      <c r="AM13" s="575"/>
      <c r="AN13" s="575"/>
      <c r="AO13" s="575"/>
      <c r="AP13" s="575">
        <v>13777</v>
      </c>
      <c r="AQ13" s="575"/>
      <c r="AR13" s="575"/>
      <c r="AS13" s="575"/>
      <c r="AT13" s="575"/>
      <c r="AU13" s="576"/>
      <c r="AV13" s="576"/>
      <c r="AW13" s="576"/>
      <c r="AX13" s="576"/>
      <c r="AY13" s="577"/>
      <c r="AZ13" s="511"/>
      <c r="BA13" s="511"/>
      <c r="BB13" s="511"/>
      <c r="BC13" s="511"/>
      <c r="BD13" s="511"/>
      <c r="BE13" s="512"/>
      <c r="BF13" s="512"/>
      <c r="BG13" s="512"/>
      <c r="BH13" s="512"/>
      <c r="BI13" s="512"/>
      <c r="BJ13" s="512"/>
      <c r="BK13" s="512"/>
      <c r="BL13" s="512"/>
      <c r="BM13" s="512"/>
      <c r="BN13" s="512"/>
      <c r="BO13" s="512"/>
      <c r="BP13" s="512"/>
      <c r="BQ13" s="578">
        <v>7</v>
      </c>
      <c r="BR13" s="579"/>
      <c r="BS13" s="580" t="s">
        <v>334</v>
      </c>
      <c r="BT13" s="581"/>
      <c r="BU13" s="581"/>
      <c r="BV13" s="581"/>
      <c r="BW13" s="581"/>
      <c r="BX13" s="581"/>
      <c r="BY13" s="581"/>
      <c r="BZ13" s="581"/>
      <c r="CA13" s="581"/>
      <c r="CB13" s="581"/>
      <c r="CC13" s="581"/>
      <c r="CD13" s="581"/>
      <c r="CE13" s="581"/>
      <c r="CF13" s="581"/>
      <c r="CG13" s="582"/>
      <c r="CH13" s="583">
        <v>47</v>
      </c>
      <c r="CI13" s="584"/>
      <c r="CJ13" s="584"/>
      <c r="CK13" s="584"/>
      <c r="CL13" s="585"/>
      <c r="CM13" s="583">
        <v>873</v>
      </c>
      <c r="CN13" s="584"/>
      <c r="CO13" s="584"/>
      <c r="CP13" s="584"/>
      <c r="CQ13" s="585"/>
      <c r="CR13" s="583">
        <v>100</v>
      </c>
      <c r="CS13" s="584"/>
      <c r="CT13" s="584"/>
      <c r="CU13" s="584"/>
      <c r="CV13" s="585"/>
      <c r="CW13" s="583">
        <v>54</v>
      </c>
      <c r="CX13" s="584"/>
      <c r="CY13" s="584"/>
      <c r="CZ13" s="584"/>
      <c r="DA13" s="585"/>
      <c r="DB13" s="583" t="s">
        <v>322</v>
      </c>
      <c r="DC13" s="584"/>
      <c r="DD13" s="584"/>
      <c r="DE13" s="584"/>
      <c r="DF13" s="585"/>
      <c r="DG13" s="583" t="s">
        <v>322</v>
      </c>
      <c r="DH13" s="584"/>
      <c r="DI13" s="584"/>
      <c r="DJ13" s="584"/>
      <c r="DK13" s="585"/>
      <c r="DL13" s="583" t="s">
        <v>322</v>
      </c>
      <c r="DM13" s="584"/>
      <c r="DN13" s="584"/>
      <c r="DO13" s="584"/>
      <c r="DP13" s="585"/>
      <c r="DQ13" s="583" t="s">
        <v>322</v>
      </c>
      <c r="DR13" s="584"/>
      <c r="DS13" s="584"/>
      <c r="DT13" s="584"/>
      <c r="DU13" s="585"/>
      <c r="DV13" s="586"/>
      <c r="DW13" s="587"/>
      <c r="DX13" s="587"/>
      <c r="DY13" s="587"/>
      <c r="DZ13" s="588"/>
      <c r="EA13" s="513"/>
    </row>
    <row r="14" spans="1:131" s="514" customFormat="1" ht="26.25" customHeight="1" x14ac:dyDescent="0.15">
      <c r="A14" s="564">
        <v>8</v>
      </c>
      <c r="B14" s="565" t="s">
        <v>335</v>
      </c>
      <c r="C14" s="566"/>
      <c r="D14" s="566"/>
      <c r="E14" s="566"/>
      <c r="F14" s="566"/>
      <c r="G14" s="566"/>
      <c r="H14" s="566"/>
      <c r="I14" s="566"/>
      <c r="J14" s="566"/>
      <c r="K14" s="566"/>
      <c r="L14" s="566"/>
      <c r="M14" s="566"/>
      <c r="N14" s="566"/>
      <c r="O14" s="566"/>
      <c r="P14" s="567"/>
      <c r="Q14" s="568">
        <v>1600</v>
      </c>
      <c r="R14" s="569"/>
      <c r="S14" s="569"/>
      <c r="T14" s="569"/>
      <c r="U14" s="569"/>
      <c r="V14" s="569">
        <v>1600</v>
      </c>
      <c r="W14" s="569"/>
      <c r="X14" s="569"/>
      <c r="Y14" s="569"/>
      <c r="Z14" s="569"/>
      <c r="AA14" s="569" t="s">
        <v>322</v>
      </c>
      <c r="AB14" s="569"/>
      <c r="AC14" s="569"/>
      <c r="AD14" s="569"/>
      <c r="AE14" s="570"/>
      <c r="AF14" s="571" t="s">
        <v>66</v>
      </c>
      <c r="AG14" s="572"/>
      <c r="AH14" s="572"/>
      <c r="AI14" s="572"/>
      <c r="AJ14" s="573"/>
      <c r="AK14" s="574" t="s">
        <v>322</v>
      </c>
      <c r="AL14" s="575"/>
      <c r="AM14" s="575"/>
      <c r="AN14" s="575"/>
      <c r="AO14" s="575"/>
      <c r="AP14" s="575"/>
      <c r="AQ14" s="575"/>
      <c r="AR14" s="575"/>
      <c r="AS14" s="575"/>
      <c r="AT14" s="575"/>
      <c r="AU14" s="576"/>
      <c r="AV14" s="576"/>
      <c r="AW14" s="576"/>
      <c r="AX14" s="576"/>
      <c r="AY14" s="577"/>
      <c r="AZ14" s="511"/>
      <c r="BA14" s="511"/>
      <c r="BB14" s="511"/>
      <c r="BC14" s="511"/>
      <c r="BD14" s="511"/>
      <c r="BE14" s="512"/>
      <c r="BF14" s="512"/>
      <c r="BG14" s="512"/>
      <c r="BH14" s="512"/>
      <c r="BI14" s="512"/>
      <c r="BJ14" s="512"/>
      <c r="BK14" s="512"/>
      <c r="BL14" s="512"/>
      <c r="BM14" s="512"/>
      <c r="BN14" s="512"/>
      <c r="BO14" s="512"/>
      <c r="BP14" s="512"/>
      <c r="BQ14" s="578">
        <v>8</v>
      </c>
      <c r="BR14" s="579"/>
      <c r="BS14" s="580" t="s">
        <v>336</v>
      </c>
      <c r="BT14" s="581"/>
      <c r="BU14" s="581"/>
      <c r="BV14" s="581"/>
      <c r="BW14" s="581"/>
      <c r="BX14" s="581"/>
      <c r="BY14" s="581"/>
      <c r="BZ14" s="581"/>
      <c r="CA14" s="581"/>
      <c r="CB14" s="581"/>
      <c r="CC14" s="581"/>
      <c r="CD14" s="581"/>
      <c r="CE14" s="581"/>
      <c r="CF14" s="581"/>
      <c r="CG14" s="582"/>
      <c r="CH14" s="583">
        <v>107</v>
      </c>
      <c r="CI14" s="584"/>
      <c r="CJ14" s="584"/>
      <c r="CK14" s="584"/>
      <c r="CL14" s="585"/>
      <c r="CM14" s="583">
        <v>1255</v>
      </c>
      <c r="CN14" s="584"/>
      <c r="CO14" s="584"/>
      <c r="CP14" s="584"/>
      <c r="CQ14" s="585"/>
      <c r="CR14" s="583">
        <v>50</v>
      </c>
      <c r="CS14" s="584"/>
      <c r="CT14" s="584"/>
      <c r="CU14" s="584"/>
      <c r="CV14" s="585"/>
      <c r="CW14" s="583" t="s">
        <v>322</v>
      </c>
      <c r="CX14" s="584"/>
      <c r="CY14" s="584"/>
      <c r="CZ14" s="584"/>
      <c r="DA14" s="585"/>
      <c r="DB14" s="583" t="s">
        <v>322</v>
      </c>
      <c r="DC14" s="584"/>
      <c r="DD14" s="584"/>
      <c r="DE14" s="584"/>
      <c r="DF14" s="585"/>
      <c r="DG14" s="583" t="s">
        <v>322</v>
      </c>
      <c r="DH14" s="584"/>
      <c r="DI14" s="584"/>
      <c r="DJ14" s="584"/>
      <c r="DK14" s="585"/>
      <c r="DL14" s="583" t="s">
        <v>322</v>
      </c>
      <c r="DM14" s="584"/>
      <c r="DN14" s="584"/>
      <c r="DO14" s="584"/>
      <c r="DP14" s="585"/>
      <c r="DQ14" s="583" t="s">
        <v>322</v>
      </c>
      <c r="DR14" s="584"/>
      <c r="DS14" s="584"/>
      <c r="DT14" s="584"/>
      <c r="DU14" s="585"/>
      <c r="DV14" s="586"/>
      <c r="DW14" s="587"/>
      <c r="DX14" s="587"/>
      <c r="DY14" s="587"/>
      <c r="DZ14" s="588"/>
      <c r="EA14" s="513"/>
    </row>
    <row r="15" spans="1:131" s="514" customFormat="1" ht="26.25" customHeight="1" x14ac:dyDescent="0.15">
      <c r="A15" s="564">
        <v>9</v>
      </c>
      <c r="B15" s="565"/>
      <c r="C15" s="566"/>
      <c r="D15" s="566"/>
      <c r="E15" s="566"/>
      <c r="F15" s="566"/>
      <c r="G15" s="566"/>
      <c r="H15" s="566"/>
      <c r="I15" s="566"/>
      <c r="J15" s="566"/>
      <c r="K15" s="566"/>
      <c r="L15" s="566"/>
      <c r="M15" s="566"/>
      <c r="N15" s="566"/>
      <c r="O15" s="566"/>
      <c r="P15" s="567"/>
      <c r="Q15" s="568"/>
      <c r="R15" s="569"/>
      <c r="S15" s="569"/>
      <c r="T15" s="569"/>
      <c r="U15" s="569"/>
      <c r="V15" s="569"/>
      <c r="W15" s="569"/>
      <c r="X15" s="569"/>
      <c r="Y15" s="569"/>
      <c r="Z15" s="569"/>
      <c r="AA15" s="569"/>
      <c r="AB15" s="569"/>
      <c r="AC15" s="569"/>
      <c r="AD15" s="569"/>
      <c r="AE15" s="570"/>
      <c r="AF15" s="571"/>
      <c r="AG15" s="572"/>
      <c r="AH15" s="572"/>
      <c r="AI15" s="572"/>
      <c r="AJ15" s="573"/>
      <c r="AK15" s="574"/>
      <c r="AL15" s="575"/>
      <c r="AM15" s="575"/>
      <c r="AN15" s="575"/>
      <c r="AO15" s="575"/>
      <c r="AP15" s="575"/>
      <c r="AQ15" s="575"/>
      <c r="AR15" s="575"/>
      <c r="AS15" s="575"/>
      <c r="AT15" s="575"/>
      <c r="AU15" s="576"/>
      <c r="AV15" s="576"/>
      <c r="AW15" s="576"/>
      <c r="AX15" s="576"/>
      <c r="AY15" s="577"/>
      <c r="AZ15" s="511"/>
      <c r="BA15" s="511"/>
      <c r="BB15" s="511"/>
      <c r="BC15" s="511"/>
      <c r="BD15" s="511"/>
      <c r="BE15" s="512"/>
      <c r="BF15" s="512"/>
      <c r="BG15" s="512"/>
      <c r="BH15" s="512"/>
      <c r="BI15" s="512"/>
      <c r="BJ15" s="512"/>
      <c r="BK15" s="512"/>
      <c r="BL15" s="512"/>
      <c r="BM15" s="512"/>
      <c r="BN15" s="512"/>
      <c r="BO15" s="512"/>
      <c r="BP15" s="512"/>
      <c r="BQ15" s="578">
        <v>9</v>
      </c>
      <c r="BR15" s="579"/>
      <c r="BS15" s="580" t="s">
        <v>337</v>
      </c>
      <c r="BT15" s="581"/>
      <c r="BU15" s="581"/>
      <c r="BV15" s="581"/>
      <c r="BW15" s="581"/>
      <c r="BX15" s="581"/>
      <c r="BY15" s="581"/>
      <c r="BZ15" s="581"/>
      <c r="CA15" s="581"/>
      <c r="CB15" s="581"/>
      <c r="CC15" s="581"/>
      <c r="CD15" s="581"/>
      <c r="CE15" s="581"/>
      <c r="CF15" s="581"/>
      <c r="CG15" s="582"/>
      <c r="CH15" s="583">
        <v>7</v>
      </c>
      <c r="CI15" s="584"/>
      <c r="CJ15" s="584"/>
      <c r="CK15" s="584"/>
      <c r="CL15" s="585"/>
      <c r="CM15" s="583">
        <v>32</v>
      </c>
      <c r="CN15" s="584"/>
      <c r="CO15" s="584"/>
      <c r="CP15" s="584"/>
      <c r="CQ15" s="585"/>
      <c r="CR15" s="583">
        <v>5</v>
      </c>
      <c r="CS15" s="584"/>
      <c r="CT15" s="584"/>
      <c r="CU15" s="584"/>
      <c r="CV15" s="585"/>
      <c r="CW15" s="583" t="s">
        <v>322</v>
      </c>
      <c r="CX15" s="584"/>
      <c r="CY15" s="584"/>
      <c r="CZ15" s="584"/>
      <c r="DA15" s="585"/>
      <c r="DB15" s="583" t="s">
        <v>322</v>
      </c>
      <c r="DC15" s="584"/>
      <c r="DD15" s="584"/>
      <c r="DE15" s="584"/>
      <c r="DF15" s="585"/>
      <c r="DG15" s="583" t="s">
        <v>322</v>
      </c>
      <c r="DH15" s="584"/>
      <c r="DI15" s="584"/>
      <c r="DJ15" s="584"/>
      <c r="DK15" s="585"/>
      <c r="DL15" s="583" t="s">
        <v>322</v>
      </c>
      <c r="DM15" s="584"/>
      <c r="DN15" s="584"/>
      <c r="DO15" s="584"/>
      <c r="DP15" s="585"/>
      <c r="DQ15" s="583" t="s">
        <v>322</v>
      </c>
      <c r="DR15" s="584"/>
      <c r="DS15" s="584"/>
      <c r="DT15" s="584"/>
      <c r="DU15" s="585"/>
      <c r="DV15" s="586"/>
      <c r="DW15" s="587"/>
      <c r="DX15" s="587"/>
      <c r="DY15" s="587"/>
      <c r="DZ15" s="588"/>
      <c r="EA15" s="513"/>
    </row>
    <row r="16" spans="1:131" s="514" customFormat="1" ht="26.25" customHeight="1" x14ac:dyDescent="0.15">
      <c r="A16" s="564">
        <v>10</v>
      </c>
      <c r="B16" s="565"/>
      <c r="C16" s="566"/>
      <c r="D16" s="566"/>
      <c r="E16" s="566"/>
      <c r="F16" s="566"/>
      <c r="G16" s="566"/>
      <c r="H16" s="566"/>
      <c r="I16" s="566"/>
      <c r="J16" s="566"/>
      <c r="K16" s="566"/>
      <c r="L16" s="566"/>
      <c r="M16" s="566"/>
      <c r="N16" s="566"/>
      <c r="O16" s="566"/>
      <c r="P16" s="567"/>
      <c r="Q16" s="568"/>
      <c r="R16" s="569"/>
      <c r="S16" s="569"/>
      <c r="T16" s="569"/>
      <c r="U16" s="569"/>
      <c r="V16" s="569"/>
      <c r="W16" s="569"/>
      <c r="X16" s="569"/>
      <c r="Y16" s="569"/>
      <c r="Z16" s="569"/>
      <c r="AA16" s="569"/>
      <c r="AB16" s="569"/>
      <c r="AC16" s="569"/>
      <c r="AD16" s="569"/>
      <c r="AE16" s="570"/>
      <c r="AF16" s="571"/>
      <c r="AG16" s="572"/>
      <c r="AH16" s="572"/>
      <c r="AI16" s="572"/>
      <c r="AJ16" s="573"/>
      <c r="AK16" s="574"/>
      <c r="AL16" s="575"/>
      <c r="AM16" s="575"/>
      <c r="AN16" s="575"/>
      <c r="AO16" s="575"/>
      <c r="AP16" s="575"/>
      <c r="AQ16" s="575"/>
      <c r="AR16" s="575"/>
      <c r="AS16" s="575"/>
      <c r="AT16" s="575"/>
      <c r="AU16" s="576"/>
      <c r="AV16" s="576"/>
      <c r="AW16" s="576"/>
      <c r="AX16" s="576"/>
      <c r="AY16" s="577"/>
      <c r="AZ16" s="511"/>
      <c r="BA16" s="511"/>
      <c r="BB16" s="511"/>
      <c r="BC16" s="511"/>
      <c r="BD16" s="511"/>
      <c r="BE16" s="512"/>
      <c r="BF16" s="512"/>
      <c r="BG16" s="512"/>
      <c r="BH16" s="512"/>
      <c r="BI16" s="512"/>
      <c r="BJ16" s="512"/>
      <c r="BK16" s="512"/>
      <c r="BL16" s="512"/>
      <c r="BM16" s="512"/>
      <c r="BN16" s="512"/>
      <c r="BO16" s="512"/>
      <c r="BP16" s="512"/>
      <c r="BQ16" s="578">
        <v>10</v>
      </c>
      <c r="BR16" s="579"/>
      <c r="BS16" s="580" t="s">
        <v>338</v>
      </c>
      <c r="BT16" s="581"/>
      <c r="BU16" s="581"/>
      <c r="BV16" s="581"/>
      <c r="BW16" s="581"/>
      <c r="BX16" s="581"/>
      <c r="BY16" s="581"/>
      <c r="BZ16" s="581"/>
      <c r="CA16" s="581"/>
      <c r="CB16" s="581"/>
      <c r="CC16" s="581"/>
      <c r="CD16" s="581"/>
      <c r="CE16" s="581"/>
      <c r="CF16" s="581"/>
      <c r="CG16" s="582"/>
      <c r="CH16" s="583">
        <v>-7</v>
      </c>
      <c r="CI16" s="584"/>
      <c r="CJ16" s="584"/>
      <c r="CK16" s="584"/>
      <c r="CL16" s="585"/>
      <c r="CM16" s="583">
        <v>93</v>
      </c>
      <c r="CN16" s="584"/>
      <c r="CO16" s="584"/>
      <c r="CP16" s="584"/>
      <c r="CQ16" s="585"/>
      <c r="CR16" s="583">
        <v>6</v>
      </c>
      <c r="CS16" s="584"/>
      <c r="CT16" s="584"/>
      <c r="CU16" s="584"/>
      <c r="CV16" s="585"/>
      <c r="CW16" s="583" t="s">
        <v>322</v>
      </c>
      <c r="CX16" s="584"/>
      <c r="CY16" s="584"/>
      <c r="CZ16" s="584"/>
      <c r="DA16" s="585"/>
      <c r="DB16" s="583" t="s">
        <v>322</v>
      </c>
      <c r="DC16" s="584"/>
      <c r="DD16" s="584"/>
      <c r="DE16" s="584"/>
      <c r="DF16" s="585"/>
      <c r="DG16" s="583" t="s">
        <v>322</v>
      </c>
      <c r="DH16" s="584"/>
      <c r="DI16" s="584"/>
      <c r="DJ16" s="584"/>
      <c r="DK16" s="585"/>
      <c r="DL16" s="583" t="s">
        <v>322</v>
      </c>
      <c r="DM16" s="584"/>
      <c r="DN16" s="584"/>
      <c r="DO16" s="584"/>
      <c r="DP16" s="585"/>
      <c r="DQ16" s="583" t="s">
        <v>322</v>
      </c>
      <c r="DR16" s="584"/>
      <c r="DS16" s="584"/>
      <c r="DT16" s="584"/>
      <c r="DU16" s="585"/>
      <c r="DV16" s="586"/>
      <c r="DW16" s="587"/>
      <c r="DX16" s="587"/>
      <c r="DY16" s="587"/>
      <c r="DZ16" s="588"/>
      <c r="EA16" s="513"/>
    </row>
    <row r="17" spans="1:131" s="514" customFormat="1" ht="26.25" customHeight="1" x14ac:dyDescent="0.15">
      <c r="A17" s="564">
        <v>11</v>
      </c>
      <c r="B17" s="565"/>
      <c r="C17" s="566"/>
      <c r="D17" s="566"/>
      <c r="E17" s="566"/>
      <c r="F17" s="566"/>
      <c r="G17" s="566"/>
      <c r="H17" s="566"/>
      <c r="I17" s="566"/>
      <c r="J17" s="566"/>
      <c r="K17" s="566"/>
      <c r="L17" s="566"/>
      <c r="M17" s="566"/>
      <c r="N17" s="566"/>
      <c r="O17" s="566"/>
      <c r="P17" s="567"/>
      <c r="Q17" s="568"/>
      <c r="R17" s="569"/>
      <c r="S17" s="569"/>
      <c r="T17" s="569"/>
      <c r="U17" s="569"/>
      <c r="V17" s="569"/>
      <c r="W17" s="569"/>
      <c r="X17" s="569"/>
      <c r="Y17" s="569"/>
      <c r="Z17" s="569"/>
      <c r="AA17" s="569"/>
      <c r="AB17" s="569"/>
      <c r="AC17" s="569"/>
      <c r="AD17" s="569"/>
      <c r="AE17" s="570"/>
      <c r="AF17" s="571"/>
      <c r="AG17" s="572"/>
      <c r="AH17" s="572"/>
      <c r="AI17" s="572"/>
      <c r="AJ17" s="573"/>
      <c r="AK17" s="574"/>
      <c r="AL17" s="575"/>
      <c r="AM17" s="575"/>
      <c r="AN17" s="575"/>
      <c r="AO17" s="575"/>
      <c r="AP17" s="575"/>
      <c r="AQ17" s="575"/>
      <c r="AR17" s="575"/>
      <c r="AS17" s="575"/>
      <c r="AT17" s="575"/>
      <c r="AU17" s="576"/>
      <c r="AV17" s="576"/>
      <c r="AW17" s="576"/>
      <c r="AX17" s="576"/>
      <c r="AY17" s="577"/>
      <c r="AZ17" s="511"/>
      <c r="BA17" s="511"/>
      <c r="BB17" s="511"/>
      <c r="BC17" s="511"/>
      <c r="BD17" s="511"/>
      <c r="BE17" s="512"/>
      <c r="BF17" s="512"/>
      <c r="BG17" s="512"/>
      <c r="BH17" s="512"/>
      <c r="BI17" s="512"/>
      <c r="BJ17" s="512"/>
      <c r="BK17" s="512"/>
      <c r="BL17" s="512"/>
      <c r="BM17" s="512"/>
      <c r="BN17" s="512"/>
      <c r="BO17" s="512"/>
      <c r="BP17" s="512"/>
      <c r="BQ17" s="578">
        <v>11</v>
      </c>
      <c r="BR17" s="579"/>
      <c r="BS17" s="580" t="s">
        <v>339</v>
      </c>
      <c r="BT17" s="581"/>
      <c r="BU17" s="581"/>
      <c r="BV17" s="581"/>
      <c r="BW17" s="581"/>
      <c r="BX17" s="581"/>
      <c r="BY17" s="581"/>
      <c r="BZ17" s="581"/>
      <c r="CA17" s="581"/>
      <c r="CB17" s="581"/>
      <c r="CC17" s="581"/>
      <c r="CD17" s="581"/>
      <c r="CE17" s="581"/>
      <c r="CF17" s="581"/>
      <c r="CG17" s="582"/>
      <c r="CH17" s="583">
        <v>21</v>
      </c>
      <c r="CI17" s="584"/>
      <c r="CJ17" s="584"/>
      <c r="CK17" s="584"/>
      <c r="CL17" s="585"/>
      <c r="CM17" s="583">
        <v>198</v>
      </c>
      <c r="CN17" s="584"/>
      <c r="CO17" s="584"/>
      <c r="CP17" s="584"/>
      <c r="CQ17" s="585"/>
      <c r="CR17" s="583">
        <v>7</v>
      </c>
      <c r="CS17" s="584"/>
      <c r="CT17" s="584"/>
      <c r="CU17" s="584"/>
      <c r="CV17" s="585"/>
      <c r="CW17" s="583" t="s">
        <v>322</v>
      </c>
      <c r="CX17" s="584"/>
      <c r="CY17" s="584"/>
      <c r="CZ17" s="584"/>
      <c r="DA17" s="585"/>
      <c r="DB17" s="583" t="s">
        <v>322</v>
      </c>
      <c r="DC17" s="584"/>
      <c r="DD17" s="584"/>
      <c r="DE17" s="584"/>
      <c r="DF17" s="585"/>
      <c r="DG17" s="583" t="s">
        <v>322</v>
      </c>
      <c r="DH17" s="584"/>
      <c r="DI17" s="584"/>
      <c r="DJ17" s="584"/>
      <c r="DK17" s="585"/>
      <c r="DL17" s="583" t="s">
        <v>322</v>
      </c>
      <c r="DM17" s="584"/>
      <c r="DN17" s="584"/>
      <c r="DO17" s="584"/>
      <c r="DP17" s="585"/>
      <c r="DQ17" s="583" t="s">
        <v>322</v>
      </c>
      <c r="DR17" s="584"/>
      <c r="DS17" s="584"/>
      <c r="DT17" s="584"/>
      <c r="DU17" s="585"/>
      <c r="DV17" s="586"/>
      <c r="DW17" s="587"/>
      <c r="DX17" s="587"/>
      <c r="DY17" s="587"/>
      <c r="DZ17" s="588"/>
      <c r="EA17" s="513"/>
    </row>
    <row r="18" spans="1:131" s="514" customFormat="1" ht="26.25" customHeight="1" x14ac:dyDescent="0.15">
      <c r="A18" s="564">
        <v>12</v>
      </c>
      <c r="B18" s="565"/>
      <c r="C18" s="566"/>
      <c r="D18" s="566"/>
      <c r="E18" s="566"/>
      <c r="F18" s="566"/>
      <c r="G18" s="566"/>
      <c r="H18" s="566"/>
      <c r="I18" s="566"/>
      <c r="J18" s="566"/>
      <c r="K18" s="566"/>
      <c r="L18" s="566"/>
      <c r="M18" s="566"/>
      <c r="N18" s="566"/>
      <c r="O18" s="566"/>
      <c r="P18" s="567"/>
      <c r="Q18" s="568"/>
      <c r="R18" s="569"/>
      <c r="S18" s="569"/>
      <c r="T18" s="569"/>
      <c r="U18" s="569"/>
      <c r="V18" s="569"/>
      <c r="W18" s="569"/>
      <c r="X18" s="569"/>
      <c r="Y18" s="569"/>
      <c r="Z18" s="569"/>
      <c r="AA18" s="569"/>
      <c r="AB18" s="569"/>
      <c r="AC18" s="569"/>
      <c r="AD18" s="569"/>
      <c r="AE18" s="570"/>
      <c r="AF18" s="571"/>
      <c r="AG18" s="572"/>
      <c r="AH18" s="572"/>
      <c r="AI18" s="572"/>
      <c r="AJ18" s="573"/>
      <c r="AK18" s="574"/>
      <c r="AL18" s="575"/>
      <c r="AM18" s="575"/>
      <c r="AN18" s="575"/>
      <c r="AO18" s="575"/>
      <c r="AP18" s="575"/>
      <c r="AQ18" s="575"/>
      <c r="AR18" s="575"/>
      <c r="AS18" s="575"/>
      <c r="AT18" s="575"/>
      <c r="AU18" s="576"/>
      <c r="AV18" s="576"/>
      <c r="AW18" s="576"/>
      <c r="AX18" s="576"/>
      <c r="AY18" s="577"/>
      <c r="AZ18" s="511"/>
      <c r="BA18" s="511"/>
      <c r="BB18" s="511"/>
      <c r="BC18" s="511"/>
      <c r="BD18" s="511"/>
      <c r="BE18" s="512"/>
      <c r="BF18" s="512"/>
      <c r="BG18" s="512"/>
      <c r="BH18" s="512"/>
      <c r="BI18" s="512"/>
      <c r="BJ18" s="512"/>
      <c r="BK18" s="512"/>
      <c r="BL18" s="512"/>
      <c r="BM18" s="512"/>
      <c r="BN18" s="512"/>
      <c r="BO18" s="512"/>
      <c r="BP18" s="512"/>
      <c r="BQ18" s="578">
        <v>12</v>
      </c>
      <c r="BR18" s="579"/>
      <c r="BS18" s="580" t="s">
        <v>340</v>
      </c>
      <c r="BT18" s="581"/>
      <c r="BU18" s="581"/>
      <c r="BV18" s="581"/>
      <c r="BW18" s="581"/>
      <c r="BX18" s="581"/>
      <c r="BY18" s="581"/>
      <c r="BZ18" s="581"/>
      <c r="CA18" s="581"/>
      <c r="CB18" s="581"/>
      <c r="CC18" s="581"/>
      <c r="CD18" s="581"/>
      <c r="CE18" s="581"/>
      <c r="CF18" s="581"/>
      <c r="CG18" s="582"/>
      <c r="CH18" s="583">
        <v>6</v>
      </c>
      <c r="CI18" s="584"/>
      <c r="CJ18" s="584"/>
      <c r="CK18" s="584"/>
      <c r="CL18" s="585"/>
      <c r="CM18" s="583">
        <v>965</v>
      </c>
      <c r="CN18" s="584"/>
      <c r="CO18" s="584"/>
      <c r="CP18" s="584"/>
      <c r="CQ18" s="585"/>
      <c r="CR18" s="583">
        <v>20</v>
      </c>
      <c r="CS18" s="584"/>
      <c r="CT18" s="584"/>
      <c r="CU18" s="584"/>
      <c r="CV18" s="585"/>
      <c r="CW18" s="583" t="s">
        <v>322</v>
      </c>
      <c r="CX18" s="584"/>
      <c r="CY18" s="584"/>
      <c r="CZ18" s="584"/>
      <c r="DA18" s="585"/>
      <c r="DB18" s="583">
        <v>4000</v>
      </c>
      <c r="DC18" s="584"/>
      <c r="DD18" s="584"/>
      <c r="DE18" s="584"/>
      <c r="DF18" s="585"/>
      <c r="DG18" s="583" t="s">
        <v>322</v>
      </c>
      <c r="DH18" s="584"/>
      <c r="DI18" s="584"/>
      <c r="DJ18" s="584"/>
      <c r="DK18" s="585"/>
      <c r="DL18" s="583" t="s">
        <v>322</v>
      </c>
      <c r="DM18" s="584"/>
      <c r="DN18" s="584"/>
      <c r="DO18" s="584"/>
      <c r="DP18" s="585"/>
      <c r="DQ18" s="583" t="s">
        <v>322</v>
      </c>
      <c r="DR18" s="584"/>
      <c r="DS18" s="584"/>
      <c r="DT18" s="584"/>
      <c r="DU18" s="585"/>
      <c r="DV18" s="586"/>
      <c r="DW18" s="587"/>
      <c r="DX18" s="587"/>
      <c r="DY18" s="587"/>
      <c r="DZ18" s="588"/>
      <c r="EA18" s="513"/>
    </row>
    <row r="19" spans="1:131" s="514" customFormat="1" ht="26.25" customHeight="1" x14ac:dyDescent="0.15">
      <c r="A19" s="564">
        <v>13</v>
      </c>
      <c r="B19" s="565"/>
      <c r="C19" s="566"/>
      <c r="D19" s="566"/>
      <c r="E19" s="566"/>
      <c r="F19" s="566"/>
      <c r="G19" s="566"/>
      <c r="H19" s="566"/>
      <c r="I19" s="566"/>
      <c r="J19" s="566"/>
      <c r="K19" s="566"/>
      <c r="L19" s="566"/>
      <c r="M19" s="566"/>
      <c r="N19" s="566"/>
      <c r="O19" s="566"/>
      <c r="P19" s="567"/>
      <c r="Q19" s="568"/>
      <c r="R19" s="569"/>
      <c r="S19" s="569"/>
      <c r="T19" s="569"/>
      <c r="U19" s="569"/>
      <c r="V19" s="569"/>
      <c r="W19" s="569"/>
      <c r="X19" s="569"/>
      <c r="Y19" s="569"/>
      <c r="Z19" s="569"/>
      <c r="AA19" s="569"/>
      <c r="AB19" s="569"/>
      <c r="AC19" s="569"/>
      <c r="AD19" s="569"/>
      <c r="AE19" s="570"/>
      <c r="AF19" s="571"/>
      <c r="AG19" s="572"/>
      <c r="AH19" s="572"/>
      <c r="AI19" s="572"/>
      <c r="AJ19" s="573"/>
      <c r="AK19" s="574"/>
      <c r="AL19" s="575"/>
      <c r="AM19" s="575"/>
      <c r="AN19" s="575"/>
      <c r="AO19" s="575"/>
      <c r="AP19" s="575"/>
      <c r="AQ19" s="575"/>
      <c r="AR19" s="575"/>
      <c r="AS19" s="575"/>
      <c r="AT19" s="575"/>
      <c r="AU19" s="576"/>
      <c r="AV19" s="576"/>
      <c r="AW19" s="576"/>
      <c r="AX19" s="576"/>
      <c r="AY19" s="577"/>
      <c r="AZ19" s="511"/>
      <c r="BA19" s="511"/>
      <c r="BB19" s="511"/>
      <c r="BC19" s="511"/>
      <c r="BD19" s="511"/>
      <c r="BE19" s="512"/>
      <c r="BF19" s="512"/>
      <c r="BG19" s="512"/>
      <c r="BH19" s="512"/>
      <c r="BI19" s="512"/>
      <c r="BJ19" s="512"/>
      <c r="BK19" s="512"/>
      <c r="BL19" s="512"/>
      <c r="BM19" s="512"/>
      <c r="BN19" s="512"/>
      <c r="BO19" s="512"/>
      <c r="BP19" s="512"/>
      <c r="BQ19" s="578">
        <v>13</v>
      </c>
      <c r="BR19" s="579"/>
      <c r="BS19" s="580" t="s">
        <v>341</v>
      </c>
      <c r="BT19" s="581"/>
      <c r="BU19" s="581"/>
      <c r="BV19" s="581"/>
      <c r="BW19" s="581"/>
      <c r="BX19" s="581"/>
      <c r="BY19" s="581"/>
      <c r="BZ19" s="581"/>
      <c r="CA19" s="581"/>
      <c r="CB19" s="581"/>
      <c r="CC19" s="581"/>
      <c r="CD19" s="581"/>
      <c r="CE19" s="581"/>
      <c r="CF19" s="581"/>
      <c r="CG19" s="582"/>
      <c r="CH19" s="583">
        <v>29</v>
      </c>
      <c r="CI19" s="584"/>
      <c r="CJ19" s="584"/>
      <c r="CK19" s="584"/>
      <c r="CL19" s="585"/>
      <c r="CM19" s="583">
        <v>3149</v>
      </c>
      <c r="CN19" s="584"/>
      <c r="CO19" s="584"/>
      <c r="CP19" s="584"/>
      <c r="CQ19" s="585"/>
      <c r="CR19" s="583">
        <v>1540</v>
      </c>
      <c r="CS19" s="584"/>
      <c r="CT19" s="584"/>
      <c r="CU19" s="584"/>
      <c r="CV19" s="585"/>
      <c r="CW19" s="583" t="s">
        <v>322</v>
      </c>
      <c r="CX19" s="584"/>
      <c r="CY19" s="584"/>
      <c r="CZ19" s="584"/>
      <c r="DA19" s="585"/>
      <c r="DB19" s="583" t="s">
        <v>322</v>
      </c>
      <c r="DC19" s="584"/>
      <c r="DD19" s="584"/>
      <c r="DE19" s="584"/>
      <c r="DF19" s="585"/>
      <c r="DG19" s="583" t="s">
        <v>322</v>
      </c>
      <c r="DH19" s="584"/>
      <c r="DI19" s="584"/>
      <c r="DJ19" s="584"/>
      <c r="DK19" s="585"/>
      <c r="DL19" s="583" t="s">
        <v>322</v>
      </c>
      <c r="DM19" s="584"/>
      <c r="DN19" s="584"/>
      <c r="DO19" s="584"/>
      <c r="DP19" s="585"/>
      <c r="DQ19" s="583" t="s">
        <v>322</v>
      </c>
      <c r="DR19" s="584"/>
      <c r="DS19" s="584"/>
      <c r="DT19" s="584"/>
      <c r="DU19" s="585"/>
      <c r="DV19" s="586"/>
      <c r="DW19" s="587"/>
      <c r="DX19" s="587"/>
      <c r="DY19" s="587"/>
      <c r="DZ19" s="588"/>
      <c r="EA19" s="513"/>
    </row>
    <row r="20" spans="1:131" s="514" customFormat="1" ht="26.25" customHeight="1" x14ac:dyDescent="0.15">
      <c r="A20" s="564">
        <v>14</v>
      </c>
      <c r="B20" s="565"/>
      <c r="C20" s="566"/>
      <c r="D20" s="566"/>
      <c r="E20" s="566"/>
      <c r="F20" s="566"/>
      <c r="G20" s="566"/>
      <c r="H20" s="566"/>
      <c r="I20" s="566"/>
      <c r="J20" s="566"/>
      <c r="K20" s="566"/>
      <c r="L20" s="566"/>
      <c r="M20" s="566"/>
      <c r="N20" s="566"/>
      <c r="O20" s="566"/>
      <c r="P20" s="567"/>
      <c r="Q20" s="568"/>
      <c r="R20" s="569"/>
      <c r="S20" s="569"/>
      <c r="T20" s="569"/>
      <c r="U20" s="569"/>
      <c r="V20" s="569"/>
      <c r="W20" s="569"/>
      <c r="X20" s="569"/>
      <c r="Y20" s="569"/>
      <c r="Z20" s="569"/>
      <c r="AA20" s="569"/>
      <c r="AB20" s="569"/>
      <c r="AC20" s="569"/>
      <c r="AD20" s="569"/>
      <c r="AE20" s="570"/>
      <c r="AF20" s="571"/>
      <c r="AG20" s="572"/>
      <c r="AH20" s="572"/>
      <c r="AI20" s="572"/>
      <c r="AJ20" s="573"/>
      <c r="AK20" s="574"/>
      <c r="AL20" s="575"/>
      <c r="AM20" s="575"/>
      <c r="AN20" s="575"/>
      <c r="AO20" s="575"/>
      <c r="AP20" s="575"/>
      <c r="AQ20" s="575"/>
      <c r="AR20" s="575"/>
      <c r="AS20" s="575"/>
      <c r="AT20" s="575"/>
      <c r="AU20" s="576"/>
      <c r="AV20" s="576"/>
      <c r="AW20" s="576"/>
      <c r="AX20" s="576"/>
      <c r="AY20" s="577"/>
      <c r="AZ20" s="511"/>
      <c r="BA20" s="511"/>
      <c r="BB20" s="511"/>
      <c r="BC20" s="511"/>
      <c r="BD20" s="511"/>
      <c r="BE20" s="512"/>
      <c r="BF20" s="512"/>
      <c r="BG20" s="512"/>
      <c r="BH20" s="512"/>
      <c r="BI20" s="512"/>
      <c r="BJ20" s="512"/>
      <c r="BK20" s="512"/>
      <c r="BL20" s="512"/>
      <c r="BM20" s="512"/>
      <c r="BN20" s="512"/>
      <c r="BO20" s="512"/>
      <c r="BP20" s="512"/>
      <c r="BQ20" s="578">
        <v>14</v>
      </c>
      <c r="BR20" s="579"/>
      <c r="BS20" s="580" t="s">
        <v>342</v>
      </c>
      <c r="BT20" s="581"/>
      <c r="BU20" s="581"/>
      <c r="BV20" s="581"/>
      <c r="BW20" s="581"/>
      <c r="BX20" s="581"/>
      <c r="BY20" s="581"/>
      <c r="BZ20" s="581"/>
      <c r="CA20" s="581"/>
      <c r="CB20" s="581"/>
      <c r="CC20" s="581"/>
      <c r="CD20" s="581"/>
      <c r="CE20" s="581"/>
      <c r="CF20" s="581"/>
      <c r="CG20" s="582"/>
      <c r="CH20" s="583">
        <v>-3</v>
      </c>
      <c r="CI20" s="584"/>
      <c r="CJ20" s="584"/>
      <c r="CK20" s="584"/>
      <c r="CL20" s="585"/>
      <c r="CM20" s="583">
        <v>69</v>
      </c>
      <c r="CN20" s="584"/>
      <c r="CO20" s="584"/>
      <c r="CP20" s="584"/>
      <c r="CQ20" s="585"/>
      <c r="CR20" s="583"/>
      <c r="CS20" s="584"/>
      <c r="CT20" s="584"/>
      <c r="CU20" s="584"/>
      <c r="CV20" s="585"/>
      <c r="CW20" s="583" t="s">
        <v>322</v>
      </c>
      <c r="CX20" s="584"/>
      <c r="CY20" s="584"/>
      <c r="CZ20" s="584"/>
      <c r="DA20" s="585"/>
      <c r="DB20" s="583" t="s">
        <v>322</v>
      </c>
      <c r="DC20" s="584"/>
      <c r="DD20" s="584"/>
      <c r="DE20" s="584"/>
      <c r="DF20" s="585"/>
      <c r="DG20" s="583" t="s">
        <v>322</v>
      </c>
      <c r="DH20" s="584"/>
      <c r="DI20" s="584"/>
      <c r="DJ20" s="584"/>
      <c r="DK20" s="585"/>
      <c r="DL20" s="583" t="s">
        <v>322</v>
      </c>
      <c r="DM20" s="584"/>
      <c r="DN20" s="584"/>
      <c r="DO20" s="584"/>
      <c r="DP20" s="585"/>
      <c r="DQ20" s="583" t="s">
        <v>322</v>
      </c>
      <c r="DR20" s="584"/>
      <c r="DS20" s="584"/>
      <c r="DT20" s="584"/>
      <c r="DU20" s="585"/>
      <c r="DV20" s="586"/>
      <c r="DW20" s="587"/>
      <c r="DX20" s="587"/>
      <c r="DY20" s="587"/>
      <c r="DZ20" s="588"/>
      <c r="EA20" s="513"/>
    </row>
    <row r="21" spans="1:131" s="514" customFormat="1" ht="26.25" customHeight="1" thickBot="1" x14ac:dyDescent="0.2">
      <c r="A21" s="564">
        <v>15</v>
      </c>
      <c r="B21" s="565"/>
      <c r="C21" s="566"/>
      <c r="D21" s="566"/>
      <c r="E21" s="566"/>
      <c r="F21" s="566"/>
      <c r="G21" s="566"/>
      <c r="H21" s="566"/>
      <c r="I21" s="566"/>
      <c r="J21" s="566"/>
      <c r="K21" s="566"/>
      <c r="L21" s="566"/>
      <c r="M21" s="566"/>
      <c r="N21" s="566"/>
      <c r="O21" s="566"/>
      <c r="P21" s="567"/>
      <c r="Q21" s="568"/>
      <c r="R21" s="569"/>
      <c r="S21" s="569"/>
      <c r="T21" s="569"/>
      <c r="U21" s="569"/>
      <c r="V21" s="569"/>
      <c r="W21" s="569"/>
      <c r="X21" s="569"/>
      <c r="Y21" s="569"/>
      <c r="Z21" s="569"/>
      <c r="AA21" s="569"/>
      <c r="AB21" s="569"/>
      <c r="AC21" s="569"/>
      <c r="AD21" s="569"/>
      <c r="AE21" s="570"/>
      <c r="AF21" s="571"/>
      <c r="AG21" s="572"/>
      <c r="AH21" s="572"/>
      <c r="AI21" s="572"/>
      <c r="AJ21" s="573"/>
      <c r="AK21" s="574"/>
      <c r="AL21" s="575"/>
      <c r="AM21" s="575"/>
      <c r="AN21" s="575"/>
      <c r="AO21" s="575"/>
      <c r="AP21" s="575"/>
      <c r="AQ21" s="575"/>
      <c r="AR21" s="575"/>
      <c r="AS21" s="575"/>
      <c r="AT21" s="575"/>
      <c r="AU21" s="576"/>
      <c r="AV21" s="576"/>
      <c r="AW21" s="576"/>
      <c r="AX21" s="576"/>
      <c r="AY21" s="577"/>
      <c r="AZ21" s="511"/>
      <c r="BA21" s="511"/>
      <c r="BB21" s="511"/>
      <c r="BC21" s="511"/>
      <c r="BD21" s="511"/>
      <c r="BE21" s="512"/>
      <c r="BF21" s="512"/>
      <c r="BG21" s="512"/>
      <c r="BH21" s="512"/>
      <c r="BI21" s="512"/>
      <c r="BJ21" s="512"/>
      <c r="BK21" s="512"/>
      <c r="BL21" s="512"/>
      <c r="BM21" s="512"/>
      <c r="BN21" s="512"/>
      <c r="BO21" s="512"/>
      <c r="BP21" s="512"/>
      <c r="BQ21" s="578">
        <v>15</v>
      </c>
      <c r="BR21" s="579"/>
      <c r="BS21" s="580" t="s">
        <v>343</v>
      </c>
      <c r="BT21" s="581"/>
      <c r="BU21" s="581"/>
      <c r="BV21" s="581"/>
      <c r="BW21" s="581"/>
      <c r="BX21" s="581"/>
      <c r="BY21" s="581"/>
      <c r="BZ21" s="581"/>
      <c r="CA21" s="581"/>
      <c r="CB21" s="581"/>
      <c r="CC21" s="581"/>
      <c r="CD21" s="581"/>
      <c r="CE21" s="581"/>
      <c r="CF21" s="581"/>
      <c r="CG21" s="582"/>
      <c r="CH21" s="583">
        <v>21</v>
      </c>
      <c r="CI21" s="584"/>
      <c r="CJ21" s="584"/>
      <c r="CK21" s="584"/>
      <c r="CL21" s="585"/>
      <c r="CM21" s="583">
        <v>936</v>
      </c>
      <c r="CN21" s="584"/>
      <c r="CO21" s="584"/>
      <c r="CP21" s="584"/>
      <c r="CQ21" s="585"/>
      <c r="CR21" s="583">
        <v>2322</v>
      </c>
      <c r="CS21" s="584"/>
      <c r="CT21" s="584"/>
      <c r="CU21" s="584"/>
      <c r="CV21" s="585"/>
      <c r="CW21" s="583">
        <v>956</v>
      </c>
      <c r="CX21" s="584"/>
      <c r="CY21" s="584"/>
      <c r="CZ21" s="584"/>
      <c r="DA21" s="585"/>
      <c r="DB21" s="583">
        <v>13777</v>
      </c>
      <c r="DC21" s="584"/>
      <c r="DD21" s="584"/>
      <c r="DE21" s="584"/>
      <c r="DF21" s="585"/>
      <c r="DG21" s="583" t="s">
        <v>322</v>
      </c>
      <c r="DH21" s="584"/>
      <c r="DI21" s="584"/>
      <c r="DJ21" s="584"/>
      <c r="DK21" s="585"/>
      <c r="DL21" s="583" t="s">
        <v>322</v>
      </c>
      <c r="DM21" s="584"/>
      <c r="DN21" s="584"/>
      <c r="DO21" s="584"/>
      <c r="DP21" s="585"/>
      <c r="DQ21" s="583">
        <v>1386</v>
      </c>
      <c r="DR21" s="584"/>
      <c r="DS21" s="584"/>
      <c r="DT21" s="584"/>
      <c r="DU21" s="585"/>
      <c r="DV21" s="586"/>
      <c r="DW21" s="587"/>
      <c r="DX21" s="587"/>
      <c r="DY21" s="587"/>
      <c r="DZ21" s="588"/>
      <c r="EA21" s="513"/>
    </row>
    <row r="22" spans="1:131" s="514" customFormat="1" ht="26.25" customHeight="1" x14ac:dyDescent="0.15">
      <c r="A22" s="564">
        <v>16</v>
      </c>
      <c r="B22" s="565"/>
      <c r="C22" s="566"/>
      <c r="D22" s="566"/>
      <c r="E22" s="566"/>
      <c r="F22" s="566"/>
      <c r="G22" s="566"/>
      <c r="H22" s="566"/>
      <c r="I22" s="566"/>
      <c r="J22" s="566"/>
      <c r="K22" s="566"/>
      <c r="L22" s="566"/>
      <c r="M22" s="566"/>
      <c r="N22" s="566"/>
      <c r="O22" s="566"/>
      <c r="P22" s="567"/>
      <c r="Q22" s="589"/>
      <c r="R22" s="590"/>
      <c r="S22" s="590"/>
      <c r="T22" s="590"/>
      <c r="U22" s="590"/>
      <c r="V22" s="590"/>
      <c r="W22" s="590"/>
      <c r="X22" s="590"/>
      <c r="Y22" s="590"/>
      <c r="Z22" s="590"/>
      <c r="AA22" s="590"/>
      <c r="AB22" s="590"/>
      <c r="AC22" s="590"/>
      <c r="AD22" s="590"/>
      <c r="AE22" s="591"/>
      <c r="AF22" s="571"/>
      <c r="AG22" s="572"/>
      <c r="AH22" s="572"/>
      <c r="AI22" s="572"/>
      <c r="AJ22" s="573"/>
      <c r="AK22" s="592"/>
      <c r="AL22" s="593"/>
      <c r="AM22" s="593"/>
      <c r="AN22" s="593"/>
      <c r="AO22" s="593"/>
      <c r="AP22" s="593"/>
      <c r="AQ22" s="593"/>
      <c r="AR22" s="593"/>
      <c r="AS22" s="593"/>
      <c r="AT22" s="593"/>
      <c r="AU22" s="594"/>
      <c r="AV22" s="594"/>
      <c r="AW22" s="594"/>
      <c r="AX22" s="594"/>
      <c r="AY22" s="595"/>
      <c r="AZ22" s="596" t="s">
        <v>344</v>
      </c>
      <c r="BA22" s="596"/>
      <c r="BB22" s="596"/>
      <c r="BC22" s="596"/>
      <c r="BD22" s="597"/>
      <c r="BE22" s="512"/>
      <c r="BF22" s="512"/>
      <c r="BG22" s="512"/>
      <c r="BH22" s="512"/>
      <c r="BI22" s="512"/>
      <c r="BJ22" s="512"/>
      <c r="BK22" s="512"/>
      <c r="BL22" s="512"/>
      <c r="BM22" s="512"/>
      <c r="BN22" s="512"/>
      <c r="BO22" s="512"/>
      <c r="BP22" s="512"/>
      <c r="BQ22" s="578">
        <v>16</v>
      </c>
      <c r="BR22" s="579"/>
      <c r="BS22" s="580" t="s">
        <v>345</v>
      </c>
      <c r="BT22" s="581"/>
      <c r="BU22" s="581"/>
      <c r="BV22" s="581"/>
      <c r="BW22" s="581"/>
      <c r="BX22" s="581"/>
      <c r="BY22" s="581"/>
      <c r="BZ22" s="581"/>
      <c r="CA22" s="581"/>
      <c r="CB22" s="581"/>
      <c r="CC22" s="581"/>
      <c r="CD22" s="581"/>
      <c r="CE22" s="581"/>
      <c r="CF22" s="581"/>
      <c r="CG22" s="582"/>
      <c r="CH22" s="583">
        <v>2</v>
      </c>
      <c r="CI22" s="584"/>
      <c r="CJ22" s="584"/>
      <c r="CK22" s="584"/>
      <c r="CL22" s="585"/>
      <c r="CM22" s="583">
        <v>69</v>
      </c>
      <c r="CN22" s="584"/>
      <c r="CO22" s="584"/>
      <c r="CP22" s="584"/>
      <c r="CQ22" s="585"/>
      <c r="CR22" s="583">
        <v>30</v>
      </c>
      <c r="CS22" s="584"/>
      <c r="CT22" s="584"/>
      <c r="CU22" s="584"/>
      <c r="CV22" s="585"/>
      <c r="CW22" s="583">
        <v>53</v>
      </c>
      <c r="CX22" s="584"/>
      <c r="CY22" s="584"/>
      <c r="CZ22" s="584"/>
      <c r="DA22" s="585"/>
      <c r="DB22" s="583" t="s">
        <v>322</v>
      </c>
      <c r="DC22" s="584"/>
      <c r="DD22" s="584"/>
      <c r="DE22" s="584"/>
      <c r="DF22" s="585"/>
      <c r="DG22" s="583" t="s">
        <v>322</v>
      </c>
      <c r="DH22" s="584"/>
      <c r="DI22" s="584"/>
      <c r="DJ22" s="584"/>
      <c r="DK22" s="585"/>
      <c r="DL22" s="583" t="s">
        <v>322</v>
      </c>
      <c r="DM22" s="584"/>
      <c r="DN22" s="584"/>
      <c r="DO22" s="584"/>
      <c r="DP22" s="585"/>
      <c r="DQ22" s="583" t="s">
        <v>322</v>
      </c>
      <c r="DR22" s="584"/>
      <c r="DS22" s="584"/>
      <c r="DT22" s="584"/>
      <c r="DU22" s="585"/>
      <c r="DV22" s="586"/>
      <c r="DW22" s="587"/>
      <c r="DX22" s="587"/>
      <c r="DY22" s="587"/>
      <c r="DZ22" s="588"/>
      <c r="EA22" s="513"/>
    </row>
    <row r="23" spans="1:131" s="514" customFormat="1" ht="26.25" customHeight="1" thickBot="1" x14ac:dyDescent="0.2">
      <c r="A23" s="598" t="s">
        <v>346</v>
      </c>
      <c r="B23" s="599" t="s">
        <v>347</v>
      </c>
      <c r="C23" s="600"/>
      <c r="D23" s="600"/>
      <c r="E23" s="600"/>
      <c r="F23" s="600"/>
      <c r="G23" s="600"/>
      <c r="H23" s="600"/>
      <c r="I23" s="600"/>
      <c r="J23" s="600"/>
      <c r="K23" s="600"/>
      <c r="L23" s="600"/>
      <c r="M23" s="600"/>
      <c r="N23" s="600"/>
      <c r="O23" s="600"/>
      <c r="P23" s="601"/>
      <c r="Q23" s="602">
        <v>342101</v>
      </c>
      <c r="R23" s="603"/>
      <c r="S23" s="603"/>
      <c r="T23" s="603"/>
      <c r="U23" s="603"/>
      <c r="V23" s="603">
        <v>326180</v>
      </c>
      <c r="W23" s="603"/>
      <c r="X23" s="603"/>
      <c r="Y23" s="603"/>
      <c r="Z23" s="603"/>
      <c r="AA23" s="603">
        <v>15921</v>
      </c>
      <c r="AB23" s="603"/>
      <c r="AC23" s="603"/>
      <c r="AD23" s="603"/>
      <c r="AE23" s="604"/>
      <c r="AF23" s="605">
        <v>10679</v>
      </c>
      <c r="AG23" s="603"/>
      <c r="AH23" s="603"/>
      <c r="AI23" s="603"/>
      <c r="AJ23" s="606"/>
      <c r="AK23" s="607"/>
      <c r="AL23" s="608"/>
      <c r="AM23" s="608"/>
      <c r="AN23" s="608"/>
      <c r="AO23" s="608"/>
      <c r="AP23" s="603">
        <v>352657</v>
      </c>
      <c r="AQ23" s="603"/>
      <c r="AR23" s="603"/>
      <c r="AS23" s="603"/>
      <c r="AT23" s="603"/>
      <c r="AU23" s="609"/>
      <c r="AV23" s="609"/>
      <c r="AW23" s="609"/>
      <c r="AX23" s="609"/>
      <c r="AY23" s="610"/>
      <c r="AZ23" s="611" t="s">
        <v>66</v>
      </c>
      <c r="BA23" s="612"/>
      <c r="BB23" s="612"/>
      <c r="BC23" s="612"/>
      <c r="BD23" s="613"/>
      <c r="BE23" s="512"/>
      <c r="BF23" s="512"/>
      <c r="BG23" s="512"/>
      <c r="BH23" s="512"/>
      <c r="BI23" s="512"/>
      <c r="BJ23" s="512"/>
      <c r="BK23" s="512"/>
      <c r="BL23" s="512"/>
      <c r="BM23" s="512"/>
      <c r="BN23" s="512"/>
      <c r="BO23" s="512"/>
      <c r="BP23" s="512"/>
      <c r="BQ23" s="578">
        <v>17</v>
      </c>
      <c r="BR23" s="579"/>
      <c r="BS23" s="580"/>
      <c r="BT23" s="581"/>
      <c r="BU23" s="581"/>
      <c r="BV23" s="581"/>
      <c r="BW23" s="581"/>
      <c r="BX23" s="581"/>
      <c r="BY23" s="581"/>
      <c r="BZ23" s="581"/>
      <c r="CA23" s="581"/>
      <c r="CB23" s="581"/>
      <c r="CC23" s="581"/>
      <c r="CD23" s="581"/>
      <c r="CE23" s="581"/>
      <c r="CF23" s="581"/>
      <c r="CG23" s="582"/>
      <c r="CH23" s="583"/>
      <c r="CI23" s="584"/>
      <c r="CJ23" s="584"/>
      <c r="CK23" s="584"/>
      <c r="CL23" s="585"/>
      <c r="CM23" s="583"/>
      <c r="CN23" s="584"/>
      <c r="CO23" s="584"/>
      <c r="CP23" s="584"/>
      <c r="CQ23" s="585"/>
      <c r="CR23" s="583"/>
      <c r="CS23" s="584"/>
      <c r="CT23" s="584"/>
      <c r="CU23" s="584"/>
      <c r="CV23" s="585"/>
      <c r="CW23" s="583"/>
      <c r="CX23" s="584"/>
      <c r="CY23" s="584"/>
      <c r="CZ23" s="584"/>
      <c r="DA23" s="585"/>
      <c r="DB23" s="583"/>
      <c r="DC23" s="584"/>
      <c r="DD23" s="584"/>
      <c r="DE23" s="584"/>
      <c r="DF23" s="585"/>
      <c r="DG23" s="583"/>
      <c r="DH23" s="584"/>
      <c r="DI23" s="584"/>
      <c r="DJ23" s="584"/>
      <c r="DK23" s="585"/>
      <c r="DL23" s="583"/>
      <c r="DM23" s="584"/>
      <c r="DN23" s="584"/>
      <c r="DO23" s="584"/>
      <c r="DP23" s="585"/>
      <c r="DQ23" s="583"/>
      <c r="DR23" s="584"/>
      <c r="DS23" s="584"/>
      <c r="DT23" s="584"/>
      <c r="DU23" s="585"/>
      <c r="DV23" s="586"/>
      <c r="DW23" s="587"/>
      <c r="DX23" s="587"/>
      <c r="DY23" s="587"/>
      <c r="DZ23" s="588"/>
      <c r="EA23" s="513"/>
    </row>
    <row r="24" spans="1:131" s="514" customFormat="1" ht="26.25" customHeight="1" x14ac:dyDescent="0.15">
      <c r="A24" s="614" t="s">
        <v>348</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511"/>
      <c r="BA24" s="511"/>
      <c r="BB24" s="511"/>
      <c r="BC24" s="511"/>
      <c r="BD24" s="511"/>
      <c r="BE24" s="512"/>
      <c r="BF24" s="512"/>
      <c r="BG24" s="512"/>
      <c r="BH24" s="512"/>
      <c r="BI24" s="512"/>
      <c r="BJ24" s="512"/>
      <c r="BK24" s="512"/>
      <c r="BL24" s="512"/>
      <c r="BM24" s="512"/>
      <c r="BN24" s="512"/>
      <c r="BO24" s="512"/>
      <c r="BP24" s="512"/>
      <c r="BQ24" s="578">
        <v>18</v>
      </c>
      <c r="BR24" s="579"/>
      <c r="BS24" s="580"/>
      <c r="BT24" s="581"/>
      <c r="BU24" s="581"/>
      <c r="BV24" s="581"/>
      <c r="BW24" s="581"/>
      <c r="BX24" s="581"/>
      <c r="BY24" s="581"/>
      <c r="BZ24" s="581"/>
      <c r="CA24" s="581"/>
      <c r="CB24" s="581"/>
      <c r="CC24" s="581"/>
      <c r="CD24" s="581"/>
      <c r="CE24" s="581"/>
      <c r="CF24" s="581"/>
      <c r="CG24" s="582"/>
      <c r="CH24" s="583"/>
      <c r="CI24" s="584"/>
      <c r="CJ24" s="584"/>
      <c r="CK24" s="584"/>
      <c r="CL24" s="585"/>
      <c r="CM24" s="583"/>
      <c r="CN24" s="584"/>
      <c r="CO24" s="584"/>
      <c r="CP24" s="584"/>
      <c r="CQ24" s="585"/>
      <c r="CR24" s="583"/>
      <c r="CS24" s="584"/>
      <c r="CT24" s="584"/>
      <c r="CU24" s="584"/>
      <c r="CV24" s="585"/>
      <c r="CW24" s="583"/>
      <c r="CX24" s="584"/>
      <c r="CY24" s="584"/>
      <c r="CZ24" s="584"/>
      <c r="DA24" s="585"/>
      <c r="DB24" s="583"/>
      <c r="DC24" s="584"/>
      <c r="DD24" s="584"/>
      <c r="DE24" s="584"/>
      <c r="DF24" s="585"/>
      <c r="DG24" s="583"/>
      <c r="DH24" s="584"/>
      <c r="DI24" s="584"/>
      <c r="DJ24" s="584"/>
      <c r="DK24" s="585"/>
      <c r="DL24" s="583"/>
      <c r="DM24" s="584"/>
      <c r="DN24" s="584"/>
      <c r="DO24" s="584"/>
      <c r="DP24" s="585"/>
      <c r="DQ24" s="583"/>
      <c r="DR24" s="584"/>
      <c r="DS24" s="584"/>
      <c r="DT24" s="584"/>
      <c r="DU24" s="585"/>
      <c r="DV24" s="586"/>
      <c r="DW24" s="587"/>
      <c r="DX24" s="587"/>
      <c r="DY24" s="587"/>
      <c r="DZ24" s="588"/>
      <c r="EA24" s="513"/>
    </row>
    <row r="25" spans="1:131" s="502" customFormat="1" ht="26.25" customHeight="1" thickBot="1" x14ac:dyDescent="0.2">
      <c r="A25" s="510" t="s">
        <v>349</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1"/>
      <c r="BK25" s="511"/>
      <c r="BL25" s="511"/>
      <c r="BM25" s="511"/>
      <c r="BN25" s="511"/>
      <c r="BO25" s="615"/>
      <c r="BP25" s="615"/>
      <c r="BQ25" s="578">
        <v>19</v>
      </c>
      <c r="BR25" s="579"/>
      <c r="BS25" s="580"/>
      <c r="BT25" s="581"/>
      <c r="BU25" s="581"/>
      <c r="BV25" s="581"/>
      <c r="BW25" s="581"/>
      <c r="BX25" s="581"/>
      <c r="BY25" s="581"/>
      <c r="BZ25" s="581"/>
      <c r="CA25" s="581"/>
      <c r="CB25" s="581"/>
      <c r="CC25" s="581"/>
      <c r="CD25" s="581"/>
      <c r="CE25" s="581"/>
      <c r="CF25" s="581"/>
      <c r="CG25" s="582"/>
      <c r="CH25" s="583"/>
      <c r="CI25" s="584"/>
      <c r="CJ25" s="584"/>
      <c r="CK25" s="584"/>
      <c r="CL25" s="585"/>
      <c r="CM25" s="583"/>
      <c r="CN25" s="584"/>
      <c r="CO25" s="584"/>
      <c r="CP25" s="584"/>
      <c r="CQ25" s="585"/>
      <c r="CR25" s="583"/>
      <c r="CS25" s="584"/>
      <c r="CT25" s="584"/>
      <c r="CU25" s="584"/>
      <c r="CV25" s="585"/>
      <c r="CW25" s="583"/>
      <c r="CX25" s="584"/>
      <c r="CY25" s="584"/>
      <c r="CZ25" s="584"/>
      <c r="DA25" s="585"/>
      <c r="DB25" s="583"/>
      <c r="DC25" s="584"/>
      <c r="DD25" s="584"/>
      <c r="DE25" s="584"/>
      <c r="DF25" s="585"/>
      <c r="DG25" s="583"/>
      <c r="DH25" s="584"/>
      <c r="DI25" s="584"/>
      <c r="DJ25" s="584"/>
      <c r="DK25" s="585"/>
      <c r="DL25" s="583"/>
      <c r="DM25" s="584"/>
      <c r="DN25" s="584"/>
      <c r="DO25" s="584"/>
      <c r="DP25" s="585"/>
      <c r="DQ25" s="583"/>
      <c r="DR25" s="584"/>
      <c r="DS25" s="584"/>
      <c r="DT25" s="584"/>
      <c r="DU25" s="585"/>
      <c r="DV25" s="586"/>
      <c r="DW25" s="587"/>
      <c r="DX25" s="587"/>
      <c r="DY25" s="587"/>
      <c r="DZ25" s="588"/>
      <c r="EA25" s="501"/>
    </row>
    <row r="26" spans="1:131" s="502" customFormat="1" ht="26.25" customHeight="1" x14ac:dyDescent="0.15">
      <c r="A26" s="515" t="s">
        <v>303</v>
      </c>
      <c r="B26" s="516"/>
      <c r="C26" s="516"/>
      <c r="D26" s="516"/>
      <c r="E26" s="516"/>
      <c r="F26" s="516"/>
      <c r="G26" s="516"/>
      <c r="H26" s="516"/>
      <c r="I26" s="516"/>
      <c r="J26" s="516"/>
      <c r="K26" s="516"/>
      <c r="L26" s="516"/>
      <c r="M26" s="516"/>
      <c r="N26" s="516"/>
      <c r="O26" s="516"/>
      <c r="P26" s="517"/>
      <c r="Q26" s="518" t="s">
        <v>350</v>
      </c>
      <c r="R26" s="519"/>
      <c r="S26" s="519"/>
      <c r="T26" s="519"/>
      <c r="U26" s="520"/>
      <c r="V26" s="518" t="s">
        <v>351</v>
      </c>
      <c r="W26" s="519"/>
      <c r="X26" s="519"/>
      <c r="Y26" s="519"/>
      <c r="Z26" s="520"/>
      <c r="AA26" s="518" t="s">
        <v>352</v>
      </c>
      <c r="AB26" s="519"/>
      <c r="AC26" s="519"/>
      <c r="AD26" s="519"/>
      <c r="AE26" s="519"/>
      <c r="AF26" s="616" t="s">
        <v>353</v>
      </c>
      <c r="AG26" s="617"/>
      <c r="AH26" s="617"/>
      <c r="AI26" s="617"/>
      <c r="AJ26" s="618"/>
      <c r="AK26" s="519" t="s">
        <v>354</v>
      </c>
      <c r="AL26" s="519"/>
      <c r="AM26" s="519"/>
      <c r="AN26" s="519"/>
      <c r="AO26" s="520"/>
      <c r="AP26" s="518" t="s">
        <v>355</v>
      </c>
      <c r="AQ26" s="519"/>
      <c r="AR26" s="519"/>
      <c r="AS26" s="519"/>
      <c r="AT26" s="520"/>
      <c r="AU26" s="518" t="s">
        <v>356</v>
      </c>
      <c r="AV26" s="519"/>
      <c r="AW26" s="519"/>
      <c r="AX26" s="519"/>
      <c r="AY26" s="520"/>
      <c r="AZ26" s="518" t="s">
        <v>357</v>
      </c>
      <c r="BA26" s="519"/>
      <c r="BB26" s="519"/>
      <c r="BC26" s="519"/>
      <c r="BD26" s="520"/>
      <c r="BE26" s="518" t="s">
        <v>310</v>
      </c>
      <c r="BF26" s="519"/>
      <c r="BG26" s="519"/>
      <c r="BH26" s="519"/>
      <c r="BI26" s="522"/>
      <c r="BJ26" s="511"/>
      <c r="BK26" s="511"/>
      <c r="BL26" s="511"/>
      <c r="BM26" s="511"/>
      <c r="BN26" s="511"/>
      <c r="BO26" s="615"/>
      <c r="BP26" s="615"/>
      <c r="BQ26" s="578">
        <v>20</v>
      </c>
      <c r="BR26" s="579"/>
      <c r="BS26" s="580"/>
      <c r="BT26" s="581"/>
      <c r="BU26" s="581"/>
      <c r="BV26" s="581"/>
      <c r="BW26" s="581"/>
      <c r="BX26" s="581"/>
      <c r="BY26" s="581"/>
      <c r="BZ26" s="581"/>
      <c r="CA26" s="581"/>
      <c r="CB26" s="581"/>
      <c r="CC26" s="581"/>
      <c r="CD26" s="581"/>
      <c r="CE26" s="581"/>
      <c r="CF26" s="581"/>
      <c r="CG26" s="582"/>
      <c r="CH26" s="583"/>
      <c r="CI26" s="584"/>
      <c r="CJ26" s="584"/>
      <c r="CK26" s="584"/>
      <c r="CL26" s="585"/>
      <c r="CM26" s="583"/>
      <c r="CN26" s="584"/>
      <c r="CO26" s="584"/>
      <c r="CP26" s="584"/>
      <c r="CQ26" s="585"/>
      <c r="CR26" s="583"/>
      <c r="CS26" s="584"/>
      <c r="CT26" s="584"/>
      <c r="CU26" s="584"/>
      <c r="CV26" s="585"/>
      <c r="CW26" s="583"/>
      <c r="CX26" s="584"/>
      <c r="CY26" s="584"/>
      <c r="CZ26" s="584"/>
      <c r="DA26" s="585"/>
      <c r="DB26" s="583"/>
      <c r="DC26" s="584"/>
      <c r="DD26" s="584"/>
      <c r="DE26" s="584"/>
      <c r="DF26" s="585"/>
      <c r="DG26" s="583"/>
      <c r="DH26" s="584"/>
      <c r="DI26" s="584"/>
      <c r="DJ26" s="584"/>
      <c r="DK26" s="585"/>
      <c r="DL26" s="583"/>
      <c r="DM26" s="584"/>
      <c r="DN26" s="584"/>
      <c r="DO26" s="584"/>
      <c r="DP26" s="585"/>
      <c r="DQ26" s="583"/>
      <c r="DR26" s="584"/>
      <c r="DS26" s="584"/>
      <c r="DT26" s="584"/>
      <c r="DU26" s="585"/>
      <c r="DV26" s="586"/>
      <c r="DW26" s="587"/>
      <c r="DX26" s="587"/>
      <c r="DY26" s="587"/>
      <c r="DZ26" s="588"/>
      <c r="EA26" s="501"/>
    </row>
    <row r="27" spans="1:131" s="502" customFormat="1" ht="26.25" customHeight="1" thickBot="1" x14ac:dyDescent="0.2">
      <c r="A27" s="528"/>
      <c r="B27" s="529"/>
      <c r="C27" s="529"/>
      <c r="D27" s="529"/>
      <c r="E27" s="529"/>
      <c r="F27" s="529"/>
      <c r="G27" s="529"/>
      <c r="H27" s="529"/>
      <c r="I27" s="529"/>
      <c r="J27" s="529"/>
      <c r="K27" s="529"/>
      <c r="L27" s="529"/>
      <c r="M27" s="529"/>
      <c r="N27" s="529"/>
      <c r="O27" s="529"/>
      <c r="P27" s="530"/>
      <c r="Q27" s="531"/>
      <c r="R27" s="532"/>
      <c r="S27" s="532"/>
      <c r="T27" s="532"/>
      <c r="U27" s="533"/>
      <c r="V27" s="531"/>
      <c r="W27" s="532"/>
      <c r="X27" s="532"/>
      <c r="Y27" s="532"/>
      <c r="Z27" s="533"/>
      <c r="AA27" s="531"/>
      <c r="AB27" s="532"/>
      <c r="AC27" s="532"/>
      <c r="AD27" s="532"/>
      <c r="AE27" s="532"/>
      <c r="AF27" s="619"/>
      <c r="AG27" s="620"/>
      <c r="AH27" s="620"/>
      <c r="AI27" s="620"/>
      <c r="AJ27" s="621"/>
      <c r="AK27" s="532"/>
      <c r="AL27" s="532"/>
      <c r="AM27" s="532"/>
      <c r="AN27" s="532"/>
      <c r="AO27" s="533"/>
      <c r="AP27" s="531"/>
      <c r="AQ27" s="532"/>
      <c r="AR27" s="532"/>
      <c r="AS27" s="532"/>
      <c r="AT27" s="533"/>
      <c r="AU27" s="531"/>
      <c r="AV27" s="532"/>
      <c r="AW27" s="532"/>
      <c r="AX27" s="532"/>
      <c r="AY27" s="533"/>
      <c r="AZ27" s="531"/>
      <c r="BA27" s="532"/>
      <c r="BB27" s="532"/>
      <c r="BC27" s="532"/>
      <c r="BD27" s="533"/>
      <c r="BE27" s="531"/>
      <c r="BF27" s="532"/>
      <c r="BG27" s="532"/>
      <c r="BH27" s="532"/>
      <c r="BI27" s="535"/>
      <c r="BJ27" s="511"/>
      <c r="BK27" s="511"/>
      <c r="BL27" s="511"/>
      <c r="BM27" s="511"/>
      <c r="BN27" s="511"/>
      <c r="BO27" s="615"/>
      <c r="BP27" s="615"/>
      <c r="BQ27" s="578">
        <v>21</v>
      </c>
      <c r="BR27" s="579"/>
      <c r="BS27" s="580"/>
      <c r="BT27" s="581"/>
      <c r="BU27" s="581"/>
      <c r="BV27" s="581"/>
      <c r="BW27" s="581"/>
      <c r="BX27" s="581"/>
      <c r="BY27" s="581"/>
      <c r="BZ27" s="581"/>
      <c r="CA27" s="581"/>
      <c r="CB27" s="581"/>
      <c r="CC27" s="581"/>
      <c r="CD27" s="581"/>
      <c r="CE27" s="581"/>
      <c r="CF27" s="581"/>
      <c r="CG27" s="582"/>
      <c r="CH27" s="583"/>
      <c r="CI27" s="584"/>
      <c r="CJ27" s="584"/>
      <c r="CK27" s="584"/>
      <c r="CL27" s="585"/>
      <c r="CM27" s="583"/>
      <c r="CN27" s="584"/>
      <c r="CO27" s="584"/>
      <c r="CP27" s="584"/>
      <c r="CQ27" s="585"/>
      <c r="CR27" s="583"/>
      <c r="CS27" s="584"/>
      <c r="CT27" s="584"/>
      <c r="CU27" s="584"/>
      <c r="CV27" s="585"/>
      <c r="CW27" s="583"/>
      <c r="CX27" s="584"/>
      <c r="CY27" s="584"/>
      <c r="CZ27" s="584"/>
      <c r="DA27" s="585"/>
      <c r="DB27" s="583"/>
      <c r="DC27" s="584"/>
      <c r="DD27" s="584"/>
      <c r="DE27" s="584"/>
      <c r="DF27" s="585"/>
      <c r="DG27" s="583"/>
      <c r="DH27" s="584"/>
      <c r="DI27" s="584"/>
      <c r="DJ27" s="584"/>
      <c r="DK27" s="585"/>
      <c r="DL27" s="583"/>
      <c r="DM27" s="584"/>
      <c r="DN27" s="584"/>
      <c r="DO27" s="584"/>
      <c r="DP27" s="585"/>
      <c r="DQ27" s="583"/>
      <c r="DR27" s="584"/>
      <c r="DS27" s="584"/>
      <c r="DT27" s="584"/>
      <c r="DU27" s="585"/>
      <c r="DV27" s="586"/>
      <c r="DW27" s="587"/>
      <c r="DX27" s="587"/>
      <c r="DY27" s="587"/>
      <c r="DZ27" s="588"/>
      <c r="EA27" s="501"/>
    </row>
    <row r="28" spans="1:131" s="502" customFormat="1" ht="26.25" customHeight="1" thickTop="1" x14ac:dyDescent="0.15">
      <c r="A28" s="622">
        <v>1</v>
      </c>
      <c r="B28" s="540" t="s">
        <v>358</v>
      </c>
      <c r="C28" s="541"/>
      <c r="D28" s="541"/>
      <c r="E28" s="541"/>
      <c r="F28" s="541"/>
      <c r="G28" s="541"/>
      <c r="H28" s="541"/>
      <c r="I28" s="541"/>
      <c r="J28" s="541"/>
      <c r="K28" s="541"/>
      <c r="L28" s="541"/>
      <c r="M28" s="541"/>
      <c r="N28" s="541"/>
      <c r="O28" s="541"/>
      <c r="P28" s="542"/>
      <c r="Q28" s="623">
        <v>71306</v>
      </c>
      <c r="R28" s="624"/>
      <c r="S28" s="624"/>
      <c r="T28" s="624"/>
      <c r="U28" s="624"/>
      <c r="V28" s="624">
        <v>71033</v>
      </c>
      <c r="W28" s="624"/>
      <c r="X28" s="624"/>
      <c r="Y28" s="624"/>
      <c r="Z28" s="624"/>
      <c r="AA28" s="624">
        <v>273</v>
      </c>
      <c r="AB28" s="624"/>
      <c r="AC28" s="624"/>
      <c r="AD28" s="624"/>
      <c r="AE28" s="625"/>
      <c r="AF28" s="626">
        <v>273</v>
      </c>
      <c r="AG28" s="624"/>
      <c r="AH28" s="624"/>
      <c r="AI28" s="624"/>
      <c r="AJ28" s="627"/>
      <c r="AK28" s="628">
        <v>7624</v>
      </c>
      <c r="AL28" s="629"/>
      <c r="AM28" s="629"/>
      <c r="AN28" s="629"/>
      <c r="AO28" s="629"/>
      <c r="AP28" s="629" t="s">
        <v>322</v>
      </c>
      <c r="AQ28" s="629"/>
      <c r="AR28" s="629"/>
      <c r="AS28" s="629"/>
      <c r="AT28" s="629"/>
      <c r="AU28" s="629" t="s">
        <v>322</v>
      </c>
      <c r="AV28" s="629"/>
      <c r="AW28" s="629"/>
      <c r="AX28" s="629"/>
      <c r="AY28" s="629"/>
      <c r="AZ28" s="630" t="s">
        <v>322</v>
      </c>
      <c r="BA28" s="630"/>
      <c r="BB28" s="630"/>
      <c r="BC28" s="630"/>
      <c r="BD28" s="630"/>
      <c r="BE28" s="631"/>
      <c r="BF28" s="631"/>
      <c r="BG28" s="631"/>
      <c r="BH28" s="631"/>
      <c r="BI28" s="632"/>
      <c r="BJ28" s="511"/>
      <c r="BK28" s="511"/>
      <c r="BL28" s="511"/>
      <c r="BM28" s="511"/>
      <c r="BN28" s="511"/>
      <c r="BO28" s="615"/>
      <c r="BP28" s="615"/>
      <c r="BQ28" s="578">
        <v>22</v>
      </c>
      <c r="BR28" s="579"/>
      <c r="BS28" s="580"/>
      <c r="BT28" s="581"/>
      <c r="BU28" s="581"/>
      <c r="BV28" s="581"/>
      <c r="BW28" s="581"/>
      <c r="BX28" s="581"/>
      <c r="BY28" s="581"/>
      <c r="BZ28" s="581"/>
      <c r="CA28" s="581"/>
      <c r="CB28" s="581"/>
      <c r="CC28" s="581"/>
      <c r="CD28" s="581"/>
      <c r="CE28" s="581"/>
      <c r="CF28" s="581"/>
      <c r="CG28" s="582"/>
      <c r="CH28" s="583"/>
      <c r="CI28" s="584"/>
      <c r="CJ28" s="584"/>
      <c r="CK28" s="584"/>
      <c r="CL28" s="585"/>
      <c r="CM28" s="583"/>
      <c r="CN28" s="584"/>
      <c r="CO28" s="584"/>
      <c r="CP28" s="584"/>
      <c r="CQ28" s="585"/>
      <c r="CR28" s="583"/>
      <c r="CS28" s="584"/>
      <c r="CT28" s="584"/>
      <c r="CU28" s="584"/>
      <c r="CV28" s="585"/>
      <c r="CW28" s="583"/>
      <c r="CX28" s="584"/>
      <c r="CY28" s="584"/>
      <c r="CZ28" s="584"/>
      <c r="DA28" s="585"/>
      <c r="DB28" s="583"/>
      <c r="DC28" s="584"/>
      <c r="DD28" s="584"/>
      <c r="DE28" s="584"/>
      <c r="DF28" s="585"/>
      <c r="DG28" s="583"/>
      <c r="DH28" s="584"/>
      <c r="DI28" s="584"/>
      <c r="DJ28" s="584"/>
      <c r="DK28" s="585"/>
      <c r="DL28" s="583"/>
      <c r="DM28" s="584"/>
      <c r="DN28" s="584"/>
      <c r="DO28" s="584"/>
      <c r="DP28" s="585"/>
      <c r="DQ28" s="583"/>
      <c r="DR28" s="584"/>
      <c r="DS28" s="584"/>
      <c r="DT28" s="584"/>
      <c r="DU28" s="585"/>
      <c r="DV28" s="586"/>
      <c r="DW28" s="587"/>
      <c r="DX28" s="587"/>
      <c r="DY28" s="587"/>
      <c r="DZ28" s="588"/>
      <c r="EA28" s="501"/>
    </row>
    <row r="29" spans="1:131" s="502" customFormat="1" ht="26.25" customHeight="1" x14ac:dyDescent="0.15">
      <c r="A29" s="622">
        <v>2</v>
      </c>
      <c r="B29" s="565" t="s">
        <v>359</v>
      </c>
      <c r="C29" s="566"/>
      <c r="D29" s="566"/>
      <c r="E29" s="566"/>
      <c r="F29" s="566"/>
      <c r="G29" s="566"/>
      <c r="H29" s="566"/>
      <c r="I29" s="566"/>
      <c r="J29" s="566"/>
      <c r="K29" s="566"/>
      <c r="L29" s="566"/>
      <c r="M29" s="566"/>
      <c r="N29" s="566"/>
      <c r="O29" s="566"/>
      <c r="P29" s="567"/>
      <c r="Q29" s="568">
        <v>63115</v>
      </c>
      <c r="R29" s="569"/>
      <c r="S29" s="569"/>
      <c r="T29" s="569"/>
      <c r="U29" s="569"/>
      <c r="V29" s="569">
        <v>62554</v>
      </c>
      <c r="W29" s="569"/>
      <c r="X29" s="569"/>
      <c r="Y29" s="569"/>
      <c r="Z29" s="569"/>
      <c r="AA29" s="569">
        <v>561</v>
      </c>
      <c r="AB29" s="569"/>
      <c r="AC29" s="569"/>
      <c r="AD29" s="569"/>
      <c r="AE29" s="570"/>
      <c r="AF29" s="571">
        <v>561</v>
      </c>
      <c r="AG29" s="572"/>
      <c r="AH29" s="572"/>
      <c r="AI29" s="572"/>
      <c r="AJ29" s="573"/>
      <c r="AK29" s="633">
        <v>9904</v>
      </c>
      <c r="AL29" s="634"/>
      <c r="AM29" s="634"/>
      <c r="AN29" s="634"/>
      <c r="AO29" s="634"/>
      <c r="AP29" s="634" t="s">
        <v>322</v>
      </c>
      <c r="AQ29" s="634"/>
      <c r="AR29" s="634"/>
      <c r="AS29" s="634"/>
      <c r="AT29" s="634"/>
      <c r="AU29" s="634" t="s">
        <v>322</v>
      </c>
      <c r="AV29" s="634"/>
      <c r="AW29" s="634"/>
      <c r="AX29" s="634"/>
      <c r="AY29" s="634"/>
      <c r="AZ29" s="635" t="s">
        <v>322</v>
      </c>
      <c r="BA29" s="635"/>
      <c r="BB29" s="635"/>
      <c r="BC29" s="635"/>
      <c r="BD29" s="635"/>
      <c r="BE29" s="636"/>
      <c r="BF29" s="636"/>
      <c r="BG29" s="636"/>
      <c r="BH29" s="636"/>
      <c r="BI29" s="637"/>
      <c r="BJ29" s="511"/>
      <c r="BK29" s="511"/>
      <c r="BL29" s="511"/>
      <c r="BM29" s="511"/>
      <c r="BN29" s="511"/>
      <c r="BO29" s="615"/>
      <c r="BP29" s="615"/>
      <c r="BQ29" s="578">
        <v>23</v>
      </c>
      <c r="BR29" s="579"/>
      <c r="BS29" s="580"/>
      <c r="BT29" s="581"/>
      <c r="BU29" s="581"/>
      <c r="BV29" s="581"/>
      <c r="BW29" s="581"/>
      <c r="BX29" s="581"/>
      <c r="BY29" s="581"/>
      <c r="BZ29" s="581"/>
      <c r="CA29" s="581"/>
      <c r="CB29" s="581"/>
      <c r="CC29" s="581"/>
      <c r="CD29" s="581"/>
      <c r="CE29" s="581"/>
      <c r="CF29" s="581"/>
      <c r="CG29" s="582"/>
      <c r="CH29" s="583"/>
      <c r="CI29" s="584"/>
      <c r="CJ29" s="584"/>
      <c r="CK29" s="584"/>
      <c r="CL29" s="585"/>
      <c r="CM29" s="583"/>
      <c r="CN29" s="584"/>
      <c r="CO29" s="584"/>
      <c r="CP29" s="584"/>
      <c r="CQ29" s="585"/>
      <c r="CR29" s="583"/>
      <c r="CS29" s="584"/>
      <c r="CT29" s="584"/>
      <c r="CU29" s="584"/>
      <c r="CV29" s="585"/>
      <c r="CW29" s="583"/>
      <c r="CX29" s="584"/>
      <c r="CY29" s="584"/>
      <c r="CZ29" s="584"/>
      <c r="DA29" s="585"/>
      <c r="DB29" s="583"/>
      <c r="DC29" s="584"/>
      <c r="DD29" s="584"/>
      <c r="DE29" s="584"/>
      <c r="DF29" s="585"/>
      <c r="DG29" s="583"/>
      <c r="DH29" s="584"/>
      <c r="DI29" s="584"/>
      <c r="DJ29" s="584"/>
      <c r="DK29" s="585"/>
      <c r="DL29" s="583"/>
      <c r="DM29" s="584"/>
      <c r="DN29" s="584"/>
      <c r="DO29" s="584"/>
      <c r="DP29" s="585"/>
      <c r="DQ29" s="583"/>
      <c r="DR29" s="584"/>
      <c r="DS29" s="584"/>
      <c r="DT29" s="584"/>
      <c r="DU29" s="585"/>
      <c r="DV29" s="586"/>
      <c r="DW29" s="587"/>
      <c r="DX29" s="587"/>
      <c r="DY29" s="587"/>
      <c r="DZ29" s="588"/>
      <c r="EA29" s="501"/>
    </row>
    <row r="30" spans="1:131" s="502" customFormat="1" ht="26.25" customHeight="1" x14ac:dyDescent="0.15">
      <c r="A30" s="622">
        <v>3</v>
      </c>
      <c r="B30" s="565" t="s">
        <v>360</v>
      </c>
      <c r="C30" s="566"/>
      <c r="D30" s="566"/>
      <c r="E30" s="566"/>
      <c r="F30" s="566"/>
      <c r="G30" s="566"/>
      <c r="H30" s="566"/>
      <c r="I30" s="566"/>
      <c r="J30" s="566"/>
      <c r="K30" s="566"/>
      <c r="L30" s="566"/>
      <c r="M30" s="566"/>
      <c r="N30" s="566"/>
      <c r="O30" s="566"/>
      <c r="P30" s="567"/>
      <c r="Q30" s="568">
        <v>9086</v>
      </c>
      <c r="R30" s="569"/>
      <c r="S30" s="569"/>
      <c r="T30" s="569"/>
      <c r="U30" s="569"/>
      <c r="V30" s="569">
        <v>9083</v>
      </c>
      <c r="W30" s="569"/>
      <c r="X30" s="569"/>
      <c r="Y30" s="569"/>
      <c r="Z30" s="569"/>
      <c r="AA30" s="569">
        <v>3</v>
      </c>
      <c r="AB30" s="569"/>
      <c r="AC30" s="569"/>
      <c r="AD30" s="569"/>
      <c r="AE30" s="570"/>
      <c r="AF30" s="571">
        <v>3</v>
      </c>
      <c r="AG30" s="572"/>
      <c r="AH30" s="572"/>
      <c r="AI30" s="572"/>
      <c r="AJ30" s="573"/>
      <c r="AK30" s="633">
        <v>1697</v>
      </c>
      <c r="AL30" s="634"/>
      <c r="AM30" s="634"/>
      <c r="AN30" s="634"/>
      <c r="AO30" s="634"/>
      <c r="AP30" s="634" t="s">
        <v>322</v>
      </c>
      <c r="AQ30" s="634"/>
      <c r="AR30" s="634"/>
      <c r="AS30" s="634"/>
      <c r="AT30" s="634"/>
      <c r="AU30" s="634" t="s">
        <v>322</v>
      </c>
      <c r="AV30" s="634"/>
      <c r="AW30" s="634"/>
      <c r="AX30" s="634"/>
      <c r="AY30" s="634"/>
      <c r="AZ30" s="635" t="s">
        <v>322</v>
      </c>
      <c r="BA30" s="635"/>
      <c r="BB30" s="635"/>
      <c r="BC30" s="635"/>
      <c r="BD30" s="635"/>
      <c r="BE30" s="636"/>
      <c r="BF30" s="636"/>
      <c r="BG30" s="636"/>
      <c r="BH30" s="636"/>
      <c r="BI30" s="637"/>
      <c r="BJ30" s="511"/>
      <c r="BK30" s="511"/>
      <c r="BL30" s="511"/>
      <c r="BM30" s="511"/>
      <c r="BN30" s="511"/>
      <c r="BO30" s="615"/>
      <c r="BP30" s="615"/>
      <c r="BQ30" s="578">
        <v>24</v>
      </c>
      <c r="BR30" s="579"/>
      <c r="BS30" s="580"/>
      <c r="BT30" s="581"/>
      <c r="BU30" s="581"/>
      <c r="BV30" s="581"/>
      <c r="BW30" s="581"/>
      <c r="BX30" s="581"/>
      <c r="BY30" s="581"/>
      <c r="BZ30" s="581"/>
      <c r="CA30" s="581"/>
      <c r="CB30" s="581"/>
      <c r="CC30" s="581"/>
      <c r="CD30" s="581"/>
      <c r="CE30" s="581"/>
      <c r="CF30" s="581"/>
      <c r="CG30" s="582"/>
      <c r="CH30" s="583"/>
      <c r="CI30" s="584"/>
      <c r="CJ30" s="584"/>
      <c r="CK30" s="584"/>
      <c r="CL30" s="585"/>
      <c r="CM30" s="583"/>
      <c r="CN30" s="584"/>
      <c r="CO30" s="584"/>
      <c r="CP30" s="584"/>
      <c r="CQ30" s="585"/>
      <c r="CR30" s="583"/>
      <c r="CS30" s="584"/>
      <c r="CT30" s="584"/>
      <c r="CU30" s="584"/>
      <c r="CV30" s="585"/>
      <c r="CW30" s="583"/>
      <c r="CX30" s="584"/>
      <c r="CY30" s="584"/>
      <c r="CZ30" s="584"/>
      <c r="DA30" s="585"/>
      <c r="DB30" s="583"/>
      <c r="DC30" s="584"/>
      <c r="DD30" s="584"/>
      <c r="DE30" s="584"/>
      <c r="DF30" s="585"/>
      <c r="DG30" s="583"/>
      <c r="DH30" s="584"/>
      <c r="DI30" s="584"/>
      <c r="DJ30" s="584"/>
      <c r="DK30" s="585"/>
      <c r="DL30" s="583"/>
      <c r="DM30" s="584"/>
      <c r="DN30" s="584"/>
      <c r="DO30" s="584"/>
      <c r="DP30" s="585"/>
      <c r="DQ30" s="583"/>
      <c r="DR30" s="584"/>
      <c r="DS30" s="584"/>
      <c r="DT30" s="584"/>
      <c r="DU30" s="585"/>
      <c r="DV30" s="586"/>
      <c r="DW30" s="587"/>
      <c r="DX30" s="587"/>
      <c r="DY30" s="587"/>
      <c r="DZ30" s="588"/>
      <c r="EA30" s="501"/>
    </row>
    <row r="31" spans="1:131" s="502" customFormat="1" ht="26.25" customHeight="1" x14ac:dyDescent="0.15">
      <c r="A31" s="622">
        <v>4</v>
      </c>
      <c r="B31" s="565" t="s">
        <v>361</v>
      </c>
      <c r="C31" s="566"/>
      <c r="D31" s="566"/>
      <c r="E31" s="566"/>
      <c r="F31" s="566"/>
      <c r="G31" s="566"/>
      <c r="H31" s="566"/>
      <c r="I31" s="566"/>
      <c r="J31" s="566"/>
      <c r="K31" s="566"/>
      <c r="L31" s="566"/>
      <c r="M31" s="566"/>
      <c r="N31" s="566"/>
      <c r="O31" s="566"/>
      <c r="P31" s="567"/>
      <c r="Q31" s="568">
        <v>19193</v>
      </c>
      <c r="R31" s="569"/>
      <c r="S31" s="569"/>
      <c r="T31" s="569"/>
      <c r="U31" s="569"/>
      <c r="V31" s="569">
        <v>19193</v>
      </c>
      <c r="W31" s="569"/>
      <c r="X31" s="569"/>
      <c r="Y31" s="569"/>
      <c r="Z31" s="569"/>
      <c r="AA31" s="569" t="s">
        <v>322</v>
      </c>
      <c r="AB31" s="569"/>
      <c r="AC31" s="569"/>
      <c r="AD31" s="569"/>
      <c r="AE31" s="570"/>
      <c r="AF31" s="571">
        <v>195</v>
      </c>
      <c r="AG31" s="572"/>
      <c r="AH31" s="572"/>
      <c r="AI31" s="572"/>
      <c r="AJ31" s="573"/>
      <c r="AK31" s="633">
        <v>9007</v>
      </c>
      <c r="AL31" s="634"/>
      <c r="AM31" s="634"/>
      <c r="AN31" s="634"/>
      <c r="AO31" s="634"/>
      <c r="AP31" s="634">
        <v>210661</v>
      </c>
      <c r="AQ31" s="634"/>
      <c r="AR31" s="634"/>
      <c r="AS31" s="634"/>
      <c r="AT31" s="634"/>
      <c r="AU31" s="634">
        <v>94376</v>
      </c>
      <c r="AV31" s="634"/>
      <c r="AW31" s="634"/>
      <c r="AX31" s="634"/>
      <c r="AY31" s="634"/>
      <c r="AZ31" s="635" t="s">
        <v>322</v>
      </c>
      <c r="BA31" s="635"/>
      <c r="BB31" s="635"/>
      <c r="BC31" s="635"/>
      <c r="BD31" s="635"/>
      <c r="BE31" s="636" t="s">
        <v>362</v>
      </c>
      <c r="BF31" s="636"/>
      <c r="BG31" s="636"/>
      <c r="BH31" s="636"/>
      <c r="BI31" s="637"/>
      <c r="BJ31" s="511"/>
      <c r="BK31" s="511"/>
      <c r="BL31" s="511"/>
      <c r="BM31" s="511"/>
      <c r="BN31" s="511"/>
      <c r="BO31" s="615"/>
      <c r="BP31" s="615"/>
      <c r="BQ31" s="578">
        <v>25</v>
      </c>
      <c r="BR31" s="579"/>
      <c r="BS31" s="580"/>
      <c r="BT31" s="581"/>
      <c r="BU31" s="581"/>
      <c r="BV31" s="581"/>
      <c r="BW31" s="581"/>
      <c r="BX31" s="581"/>
      <c r="BY31" s="581"/>
      <c r="BZ31" s="581"/>
      <c r="CA31" s="581"/>
      <c r="CB31" s="581"/>
      <c r="CC31" s="581"/>
      <c r="CD31" s="581"/>
      <c r="CE31" s="581"/>
      <c r="CF31" s="581"/>
      <c r="CG31" s="582"/>
      <c r="CH31" s="583"/>
      <c r="CI31" s="584"/>
      <c r="CJ31" s="584"/>
      <c r="CK31" s="584"/>
      <c r="CL31" s="585"/>
      <c r="CM31" s="583"/>
      <c r="CN31" s="584"/>
      <c r="CO31" s="584"/>
      <c r="CP31" s="584"/>
      <c r="CQ31" s="585"/>
      <c r="CR31" s="583"/>
      <c r="CS31" s="584"/>
      <c r="CT31" s="584"/>
      <c r="CU31" s="584"/>
      <c r="CV31" s="585"/>
      <c r="CW31" s="583"/>
      <c r="CX31" s="584"/>
      <c r="CY31" s="584"/>
      <c r="CZ31" s="584"/>
      <c r="DA31" s="585"/>
      <c r="DB31" s="583"/>
      <c r="DC31" s="584"/>
      <c r="DD31" s="584"/>
      <c r="DE31" s="584"/>
      <c r="DF31" s="585"/>
      <c r="DG31" s="583"/>
      <c r="DH31" s="584"/>
      <c r="DI31" s="584"/>
      <c r="DJ31" s="584"/>
      <c r="DK31" s="585"/>
      <c r="DL31" s="583"/>
      <c r="DM31" s="584"/>
      <c r="DN31" s="584"/>
      <c r="DO31" s="584"/>
      <c r="DP31" s="585"/>
      <c r="DQ31" s="583"/>
      <c r="DR31" s="584"/>
      <c r="DS31" s="584"/>
      <c r="DT31" s="584"/>
      <c r="DU31" s="585"/>
      <c r="DV31" s="586"/>
      <c r="DW31" s="587"/>
      <c r="DX31" s="587"/>
      <c r="DY31" s="587"/>
      <c r="DZ31" s="588"/>
      <c r="EA31" s="501"/>
    </row>
    <row r="32" spans="1:131" s="502" customFormat="1" ht="26.25" customHeight="1" x14ac:dyDescent="0.15">
      <c r="A32" s="622">
        <v>5</v>
      </c>
      <c r="B32" s="565" t="s">
        <v>363</v>
      </c>
      <c r="C32" s="566"/>
      <c r="D32" s="566"/>
      <c r="E32" s="566"/>
      <c r="F32" s="566"/>
      <c r="G32" s="566"/>
      <c r="H32" s="566"/>
      <c r="I32" s="566"/>
      <c r="J32" s="566"/>
      <c r="K32" s="566"/>
      <c r="L32" s="566"/>
      <c r="M32" s="566"/>
      <c r="N32" s="566"/>
      <c r="O32" s="566"/>
      <c r="P32" s="567"/>
      <c r="Q32" s="568">
        <v>753</v>
      </c>
      <c r="R32" s="569"/>
      <c r="S32" s="569"/>
      <c r="T32" s="569"/>
      <c r="U32" s="569"/>
      <c r="V32" s="569">
        <v>705</v>
      </c>
      <c r="W32" s="569"/>
      <c r="X32" s="569"/>
      <c r="Y32" s="569"/>
      <c r="Z32" s="569"/>
      <c r="AA32" s="569">
        <v>48</v>
      </c>
      <c r="AB32" s="569"/>
      <c r="AC32" s="569"/>
      <c r="AD32" s="569"/>
      <c r="AE32" s="570"/>
      <c r="AF32" s="571">
        <v>2941</v>
      </c>
      <c r="AG32" s="572"/>
      <c r="AH32" s="572"/>
      <c r="AI32" s="572"/>
      <c r="AJ32" s="573"/>
      <c r="AK32" s="633">
        <v>705</v>
      </c>
      <c r="AL32" s="634"/>
      <c r="AM32" s="634"/>
      <c r="AN32" s="634"/>
      <c r="AO32" s="634"/>
      <c r="AP32" s="634">
        <v>738</v>
      </c>
      <c r="AQ32" s="634"/>
      <c r="AR32" s="634"/>
      <c r="AS32" s="634"/>
      <c r="AT32" s="634"/>
      <c r="AU32" s="634">
        <v>379</v>
      </c>
      <c r="AV32" s="634"/>
      <c r="AW32" s="634"/>
      <c r="AX32" s="634"/>
      <c r="AY32" s="634"/>
      <c r="AZ32" s="635" t="s">
        <v>322</v>
      </c>
      <c r="BA32" s="635"/>
      <c r="BB32" s="635"/>
      <c r="BC32" s="635"/>
      <c r="BD32" s="635"/>
      <c r="BE32" s="636" t="s">
        <v>362</v>
      </c>
      <c r="BF32" s="636"/>
      <c r="BG32" s="636"/>
      <c r="BH32" s="636"/>
      <c r="BI32" s="637"/>
      <c r="BJ32" s="511"/>
      <c r="BK32" s="511"/>
      <c r="BL32" s="511"/>
      <c r="BM32" s="511"/>
      <c r="BN32" s="511"/>
      <c r="BO32" s="615"/>
      <c r="BP32" s="615"/>
      <c r="BQ32" s="578">
        <v>26</v>
      </c>
      <c r="BR32" s="579"/>
      <c r="BS32" s="580"/>
      <c r="BT32" s="581"/>
      <c r="BU32" s="581"/>
      <c r="BV32" s="581"/>
      <c r="BW32" s="581"/>
      <c r="BX32" s="581"/>
      <c r="BY32" s="581"/>
      <c r="BZ32" s="581"/>
      <c r="CA32" s="581"/>
      <c r="CB32" s="581"/>
      <c r="CC32" s="581"/>
      <c r="CD32" s="581"/>
      <c r="CE32" s="581"/>
      <c r="CF32" s="581"/>
      <c r="CG32" s="582"/>
      <c r="CH32" s="583"/>
      <c r="CI32" s="584"/>
      <c r="CJ32" s="584"/>
      <c r="CK32" s="584"/>
      <c r="CL32" s="585"/>
      <c r="CM32" s="583"/>
      <c r="CN32" s="584"/>
      <c r="CO32" s="584"/>
      <c r="CP32" s="584"/>
      <c r="CQ32" s="585"/>
      <c r="CR32" s="583"/>
      <c r="CS32" s="584"/>
      <c r="CT32" s="584"/>
      <c r="CU32" s="584"/>
      <c r="CV32" s="585"/>
      <c r="CW32" s="583"/>
      <c r="CX32" s="584"/>
      <c r="CY32" s="584"/>
      <c r="CZ32" s="584"/>
      <c r="DA32" s="585"/>
      <c r="DB32" s="583"/>
      <c r="DC32" s="584"/>
      <c r="DD32" s="584"/>
      <c r="DE32" s="584"/>
      <c r="DF32" s="585"/>
      <c r="DG32" s="583"/>
      <c r="DH32" s="584"/>
      <c r="DI32" s="584"/>
      <c r="DJ32" s="584"/>
      <c r="DK32" s="585"/>
      <c r="DL32" s="583"/>
      <c r="DM32" s="584"/>
      <c r="DN32" s="584"/>
      <c r="DO32" s="584"/>
      <c r="DP32" s="585"/>
      <c r="DQ32" s="583"/>
      <c r="DR32" s="584"/>
      <c r="DS32" s="584"/>
      <c r="DT32" s="584"/>
      <c r="DU32" s="585"/>
      <c r="DV32" s="586"/>
      <c r="DW32" s="587"/>
      <c r="DX32" s="587"/>
      <c r="DY32" s="587"/>
      <c r="DZ32" s="588"/>
      <c r="EA32" s="501"/>
    </row>
    <row r="33" spans="1:131" s="502" customFormat="1" ht="26.25" customHeight="1" x14ac:dyDescent="0.15">
      <c r="A33" s="622">
        <v>6</v>
      </c>
      <c r="B33" s="565" t="s">
        <v>364</v>
      </c>
      <c r="C33" s="566"/>
      <c r="D33" s="566"/>
      <c r="E33" s="566"/>
      <c r="F33" s="566"/>
      <c r="G33" s="566"/>
      <c r="H33" s="566"/>
      <c r="I33" s="566"/>
      <c r="J33" s="566"/>
      <c r="K33" s="566"/>
      <c r="L33" s="566"/>
      <c r="M33" s="566"/>
      <c r="N33" s="566"/>
      <c r="O33" s="566"/>
      <c r="P33" s="567"/>
      <c r="Q33" s="568">
        <v>15285</v>
      </c>
      <c r="R33" s="569"/>
      <c r="S33" s="569"/>
      <c r="T33" s="569"/>
      <c r="U33" s="569"/>
      <c r="V33" s="569">
        <v>13734</v>
      </c>
      <c r="W33" s="569"/>
      <c r="X33" s="569"/>
      <c r="Y33" s="569"/>
      <c r="Z33" s="569"/>
      <c r="AA33" s="569">
        <v>1551</v>
      </c>
      <c r="AB33" s="569"/>
      <c r="AC33" s="569"/>
      <c r="AD33" s="569"/>
      <c r="AE33" s="570"/>
      <c r="AF33" s="571">
        <v>10610</v>
      </c>
      <c r="AG33" s="572"/>
      <c r="AH33" s="572"/>
      <c r="AI33" s="572"/>
      <c r="AJ33" s="573"/>
      <c r="AK33" s="633">
        <v>13734</v>
      </c>
      <c r="AL33" s="634"/>
      <c r="AM33" s="634"/>
      <c r="AN33" s="634"/>
      <c r="AO33" s="634"/>
      <c r="AP33" s="634">
        <v>22675</v>
      </c>
      <c r="AQ33" s="634"/>
      <c r="AR33" s="634"/>
      <c r="AS33" s="634"/>
      <c r="AT33" s="634"/>
      <c r="AU33" s="634">
        <v>204</v>
      </c>
      <c r="AV33" s="634"/>
      <c r="AW33" s="634"/>
      <c r="AX33" s="634"/>
      <c r="AY33" s="634"/>
      <c r="AZ33" s="635" t="s">
        <v>322</v>
      </c>
      <c r="BA33" s="635"/>
      <c r="BB33" s="635"/>
      <c r="BC33" s="635"/>
      <c r="BD33" s="635"/>
      <c r="BE33" s="636" t="s">
        <v>362</v>
      </c>
      <c r="BF33" s="636"/>
      <c r="BG33" s="636"/>
      <c r="BH33" s="636"/>
      <c r="BI33" s="637"/>
      <c r="BJ33" s="511"/>
      <c r="BK33" s="511"/>
      <c r="BL33" s="511"/>
      <c r="BM33" s="511"/>
      <c r="BN33" s="511"/>
      <c r="BO33" s="615"/>
      <c r="BP33" s="615"/>
      <c r="BQ33" s="578">
        <v>27</v>
      </c>
      <c r="BR33" s="579"/>
      <c r="BS33" s="580"/>
      <c r="BT33" s="581"/>
      <c r="BU33" s="581"/>
      <c r="BV33" s="581"/>
      <c r="BW33" s="581"/>
      <c r="BX33" s="581"/>
      <c r="BY33" s="581"/>
      <c r="BZ33" s="581"/>
      <c r="CA33" s="581"/>
      <c r="CB33" s="581"/>
      <c r="CC33" s="581"/>
      <c r="CD33" s="581"/>
      <c r="CE33" s="581"/>
      <c r="CF33" s="581"/>
      <c r="CG33" s="582"/>
      <c r="CH33" s="583"/>
      <c r="CI33" s="584"/>
      <c r="CJ33" s="584"/>
      <c r="CK33" s="584"/>
      <c r="CL33" s="585"/>
      <c r="CM33" s="583"/>
      <c r="CN33" s="584"/>
      <c r="CO33" s="584"/>
      <c r="CP33" s="584"/>
      <c r="CQ33" s="585"/>
      <c r="CR33" s="583"/>
      <c r="CS33" s="584"/>
      <c r="CT33" s="584"/>
      <c r="CU33" s="584"/>
      <c r="CV33" s="585"/>
      <c r="CW33" s="583"/>
      <c r="CX33" s="584"/>
      <c r="CY33" s="584"/>
      <c r="CZ33" s="584"/>
      <c r="DA33" s="585"/>
      <c r="DB33" s="583"/>
      <c r="DC33" s="584"/>
      <c r="DD33" s="584"/>
      <c r="DE33" s="584"/>
      <c r="DF33" s="585"/>
      <c r="DG33" s="583"/>
      <c r="DH33" s="584"/>
      <c r="DI33" s="584"/>
      <c r="DJ33" s="584"/>
      <c r="DK33" s="585"/>
      <c r="DL33" s="583"/>
      <c r="DM33" s="584"/>
      <c r="DN33" s="584"/>
      <c r="DO33" s="584"/>
      <c r="DP33" s="585"/>
      <c r="DQ33" s="583"/>
      <c r="DR33" s="584"/>
      <c r="DS33" s="584"/>
      <c r="DT33" s="584"/>
      <c r="DU33" s="585"/>
      <c r="DV33" s="586"/>
      <c r="DW33" s="587"/>
      <c r="DX33" s="587"/>
      <c r="DY33" s="587"/>
      <c r="DZ33" s="588"/>
      <c r="EA33" s="501"/>
    </row>
    <row r="34" spans="1:131" s="502" customFormat="1" ht="26.25" customHeight="1" x14ac:dyDescent="0.15">
      <c r="A34" s="622">
        <v>7</v>
      </c>
      <c r="B34" s="565" t="s">
        <v>365</v>
      </c>
      <c r="C34" s="566"/>
      <c r="D34" s="566"/>
      <c r="E34" s="566"/>
      <c r="F34" s="566"/>
      <c r="G34" s="566"/>
      <c r="H34" s="566"/>
      <c r="I34" s="566"/>
      <c r="J34" s="566"/>
      <c r="K34" s="566"/>
      <c r="L34" s="566"/>
      <c r="M34" s="566"/>
      <c r="N34" s="566"/>
      <c r="O34" s="566"/>
      <c r="P34" s="567"/>
      <c r="Q34" s="568">
        <v>222</v>
      </c>
      <c r="R34" s="569"/>
      <c r="S34" s="569"/>
      <c r="T34" s="569"/>
      <c r="U34" s="569"/>
      <c r="V34" s="569">
        <v>160</v>
      </c>
      <c r="W34" s="569"/>
      <c r="X34" s="569"/>
      <c r="Y34" s="569"/>
      <c r="Z34" s="569"/>
      <c r="AA34" s="569">
        <v>62</v>
      </c>
      <c r="AB34" s="569"/>
      <c r="AC34" s="569"/>
      <c r="AD34" s="569"/>
      <c r="AE34" s="570"/>
      <c r="AF34" s="571">
        <v>1131</v>
      </c>
      <c r="AG34" s="572"/>
      <c r="AH34" s="572"/>
      <c r="AI34" s="572"/>
      <c r="AJ34" s="573"/>
      <c r="AK34" s="633">
        <v>160</v>
      </c>
      <c r="AL34" s="634"/>
      <c r="AM34" s="634"/>
      <c r="AN34" s="634"/>
      <c r="AO34" s="634"/>
      <c r="AP34" s="634">
        <v>26</v>
      </c>
      <c r="AQ34" s="634"/>
      <c r="AR34" s="634"/>
      <c r="AS34" s="634"/>
      <c r="AT34" s="634"/>
      <c r="AU34" s="634">
        <v>0</v>
      </c>
      <c r="AV34" s="634"/>
      <c r="AW34" s="634"/>
      <c r="AX34" s="634"/>
      <c r="AY34" s="634"/>
      <c r="AZ34" s="635" t="s">
        <v>322</v>
      </c>
      <c r="BA34" s="635"/>
      <c r="BB34" s="635"/>
      <c r="BC34" s="635"/>
      <c r="BD34" s="635"/>
      <c r="BE34" s="636" t="s">
        <v>362</v>
      </c>
      <c r="BF34" s="636"/>
      <c r="BG34" s="636"/>
      <c r="BH34" s="636"/>
      <c r="BI34" s="637"/>
      <c r="BJ34" s="511"/>
      <c r="BK34" s="511"/>
      <c r="BL34" s="511"/>
      <c r="BM34" s="511"/>
      <c r="BN34" s="511"/>
      <c r="BO34" s="615"/>
      <c r="BP34" s="615"/>
      <c r="BQ34" s="578">
        <v>28</v>
      </c>
      <c r="BR34" s="579"/>
      <c r="BS34" s="580"/>
      <c r="BT34" s="581"/>
      <c r="BU34" s="581"/>
      <c r="BV34" s="581"/>
      <c r="BW34" s="581"/>
      <c r="BX34" s="581"/>
      <c r="BY34" s="581"/>
      <c r="BZ34" s="581"/>
      <c r="CA34" s="581"/>
      <c r="CB34" s="581"/>
      <c r="CC34" s="581"/>
      <c r="CD34" s="581"/>
      <c r="CE34" s="581"/>
      <c r="CF34" s="581"/>
      <c r="CG34" s="582"/>
      <c r="CH34" s="583"/>
      <c r="CI34" s="584"/>
      <c r="CJ34" s="584"/>
      <c r="CK34" s="584"/>
      <c r="CL34" s="585"/>
      <c r="CM34" s="583"/>
      <c r="CN34" s="584"/>
      <c r="CO34" s="584"/>
      <c r="CP34" s="584"/>
      <c r="CQ34" s="585"/>
      <c r="CR34" s="583"/>
      <c r="CS34" s="584"/>
      <c r="CT34" s="584"/>
      <c r="CU34" s="584"/>
      <c r="CV34" s="585"/>
      <c r="CW34" s="583"/>
      <c r="CX34" s="584"/>
      <c r="CY34" s="584"/>
      <c r="CZ34" s="584"/>
      <c r="DA34" s="585"/>
      <c r="DB34" s="583"/>
      <c r="DC34" s="584"/>
      <c r="DD34" s="584"/>
      <c r="DE34" s="584"/>
      <c r="DF34" s="585"/>
      <c r="DG34" s="583"/>
      <c r="DH34" s="584"/>
      <c r="DI34" s="584"/>
      <c r="DJ34" s="584"/>
      <c r="DK34" s="585"/>
      <c r="DL34" s="583"/>
      <c r="DM34" s="584"/>
      <c r="DN34" s="584"/>
      <c r="DO34" s="584"/>
      <c r="DP34" s="585"/>
      <c r="DQ34" s="583"/>
      <c r="DR34" s="584"/>
      <c r="DS34" s="584"/>
      <c r="DT34" s="584"/>
      <c r="DU34" s="585"/>
      <c r="DV34" s="586"/>
      <c r="DW34" s="587"/>
      <c r="DX34" s="587"/>
      <c r="DY34" s="587"/>
      <c r="DZ34" s="588"/>
      <c r="EA34" s="501"/>
    </row>
    <row r="35" spans="1:131" s="502" customFormat="1" ht="26.25" customHeight="1" x14ac:dyDescent="0.15">
      <c r="A35" s="622">
        <v>8</v>
      </c>
      <c r="B35" s="565" t="s">
        <v>366</v>
      </c>
      <c r="C35" s="566"/>
      <c r="D35" s="566"/>
      <c r="E35" s="566"/>
      <c r="F35" s="566"/>
      <c r="G35" s="566"/>
      <c r="H35" s="566"/>
      <c r="I35" s="566"/>
      <c r="J35" s="566"/>
      <c r="K35" s="566"/>
      <c r="L35" s="566"/>
      <c r="M35" s="566"/>
      <c r="N35" s="566"/>
      <c r="O35" s="566"/>
      <c r="P35" s="567"/>
      <c r="Q35" s="568">
        <v>32</v>
      </c>
      <c r="R35" s="569"/>
      <c r="S35" s="569"/>
      <c r="T35" s="569"/>
      <c r="U35" s="569"/>
      <c r="V35" s="569">
        <v>32</v>
      </c>
      <c r="W35" s="569"/>
      <c r="X35" s="569"/>
      <c r="Y35" s="569"/>
      <c r="Z35" s="569"/>
      <c r="AA35" s="569" t="s">
        <v>322</v>
      </c>
      <c r="AB35" s="569"/>
      <c r="AC35" s="569"/>
      <c r="AD35" s="569"/>
      <c r="AE35" s="570"/>
      <c r="AF35" s="571" t="s">
        <v>66</v>
      </c>
      <c r="AG35" s="572"/>
      <c r="AH35" s="572"/>
      <c r="AI35" s="572"/>
      <c r="AJ35" s="573"/>
      <c r="AK35" s="633">
        <v>50</v>
      </c>
      <c r="AL35" s="634"/>
      <c r="AM35" s="634"/>
      <c r="AN35" s="634"/>
      <c r="AO35" s="634"/>
      <c r="AP35" s="634">
        <v>565</v>
      </c>
      <c r="AQ35" s="634"/>
      <c r="AR35" s="634"/>
      <c r="AS35" s="634"/>
      <c r="AT35" s="634"/>
      <c r="AU35" s="634">
        <v>515</v>
      </c>
      <c r="AV35" s="634"/>
      <c r="AW35" s="634"/>
      <c r="AX35" s="634"/>
      <c r="AY35" s="634"/>
      <c r="AZ35" s="635" t="s">
        <v>322</v>
      </c>
      <c r="BA35" s="635"/>
      <c r="BB35" s="635"/>
      <c r="BC35" s="635"/>
      <c r="BD35" s="635"/>
      <c r="BE35" s="636" t="s">
        <v>362</v>
      </c>
      <c r="BF35" s="636"/>
      <c r="BG35" s="636"/>
      <c r="BH35" s="636"/>
      <c r="BI35" s="637"/>
      <c r="BJ35" s="511"/>
      <c r="BK35" s="511"/>
      <c r="BL35" s="511"/>
      <c r="BM35" s="511"/>
      <c r="BN35" s="511"/>
      <c r="BO35" s="615"/>
      <c r="BP35" s="615"/>
      <c r="BQ35" s="578">
        <v>29</v>
      </c>
      <c r="BR35" s="579"/>
      <c r="BS35" s="580"/>
      <c r="BT35" s="581"/>
      <c r="BU35" s="581"/>
      <c r="BV35" s="581"/>
      <c r="BW35" s="581"/>
      <c r="BX35" s="581"/>
      <c r="BY35" s="581"/>
      <c r="BZ35" s="581"/>
      <c r="CA35" s="581"/>
      <c r="CB35" s="581"/>
      <c r="CC35" s="581"/>
      <c r="CD35" s="581"/>
      <c r="CE35" s="581"/>
      <c r="CF35" s="581"/>
      <c r="CG35" s="582"/>
      <c r="CH35" s="583"/>
      <c r="CI35" s="584"/>
      <c r="CJ35" s="584"/>
      <c r="CK35" s="584"/>
      <c r="CL35" s="585"/>
      <c r="CM35" s="583"/>
      <c r="CN35" s="584"/>
      <c r="CO35" s="584"/>
      <c r="CP35" s="584"/>
      <c r="CQ35" s="585"/>
      <c r="CR35" s="583"/>
      <c r="CS35" s="584"/>
      <c r="CT35" s="584"/>
      <c r="CU35" s="584"/>
      <c r="CV35" s="585"/>
      <c r="CW35" s="583"/>
      <c r="CX35" s="584"/>
      <c r="CY35" s="584"/>
      <c r="CZ35" s="584"/>
      <c r="DA35" s="585"/>
      <c r="DB35" s="583"/>
      <c r="DC35" s="584"/>
      <c r="DD35" s="584"/>
      <c r="DE35" s="584"/>
      <c r="DF35" s="585"/>
      <c r="DG35" s="583"/>
      <c r="DH35" s="584"/>
      <c r="DI35" s="584"/>
      <c r="DJ35" s="584"/>
      <c r="DK35" s="585"/>
      <c r="DL35" s="583"/>
      <c r="DM35" s="584"/>
      <c r="DN35" s="584"/>
      <c r="DO35" s="584"/>
      <c r="DP35" s="585"/>
      <c r="DQ35" s="583"/>
      <c r="DR35" s="584"/>
      <c r="DS35" s="584"/>
      <c r="DT35" s="584"/>
      <c r="DU35" s="585"/>
      <c r="DV35" s="586"/>
      <c r="DW35" s="587"/>
      <c r="DX35" s="587"/>
      <c r="DY35" s="587"/>
      <c r="DZ35" s="588"/>
      <c r="EA35" s="501"/>
    </row>
    <row r="36" spans="1:131" s="502" customFormat="1" ht="26.25" customHeight="1" x14ac:dyDescent="0.15">
      <c r="A36" s="622">
        <v>9</v>
      </c>
      <c r="B36" s="565"/>
      <c r="C36" s="566"/>
      <c r="D36" s="566"/>
      <c r="E36" s="566"/>
      <c r="F36" s="566"/>
      <c r="G36" s="566"/>
      <c r="H36" s="566"/>
      <c r="I36" s="566"/>
      <c r="J36" s="566"/>
      <c r="K36" s="566"/>
      <c r="L36" s="566"/>
      <c r="M36" s="566"/>
      <c r="N36" s="566"/>
      <c r="O36" s="566"/>
      <c r="P36" s="567"/>
      <c r="Q36" s="568"/>
      <c r="R36" s="569"/>
      <c r="S36" s="569"/>
      <c r="T36" s="569"/>
      <c r="U36" s="569"/>
      <c r="V36" s="569"/>
      <c r="W36" s="569"/>
      <c r="X36" s="569"/>
      <c r="Y36" s="569"/>
      <c r="Z36" s="569"/>
      <c r="AA36" s="569"/>
      <c r="AB36" s="569"/>
      <c r="AC36" s="569"/>
      <c r="AD36" s="569"/>
      <c r="AE36" s="570"/>
      <c r="AF36" s="571"/>
      <c r="AG36" s="572"/>
      <c r="AH36" s="572"/>
      <c r="AI36" s="572"/>
      <c r="AJ36" s="573"/>
      <c r="AK36" s="633"/>
      <c r="AL36" s="634"/>
      <c r="AM36" s="634"/>
      <c r="AN36" s="634"/>
      <c r="AO36" s="634"/>
      <c r="AP36" s="634"/>
      <c r="AQ36" s="634"/>
      <c r="AR36" s="634"/>
      <c r="AS36" s="634"/>
      <c r="AT36" s="634"/>
      <c r="AU36" s="634"/>
      <c r="AV36" s="634"/>
      <c r="AW36" s="634"/>
      <c r="AX36" s="634"/>
      <c r="AY36" s="634"/>
      <c r="AZ36" s="635"/>
      <c r="BA36" s="635"/>
      <c r="BB36" s="635"/>
      <c r="BC36" s="635"/>
      <c r="BD36" s="635"/>
      <c r="BE36" s="636"/>
      <c r="BF36" s="636"/>
      <c r="BG36" s="636"/>
      <c r="BH36" s="636"/>
      <c r="BI36" s="637"/>
      <c r="BJ36" s="511"/>
      <c r="BK36" s="511"/>
      <c r="BL36" s="511"/>
      <c r="BM36" s="511"/>
      <c r="BN36" s="511"/>
      <c r="BO36" s="615"/>
      <c r="BP36" s="615"/>
      <c r="BQ36" s="578">
        <v>30</v>
      </c>
      <c r="BR36" s="579"/>
      <c r="BS36" s="580"/>
      <c r="BT36" s="581"/>
      <c r="BU36" s="581"/>
      <c r="BV36" s="581"/>
      <c r="BW36" s="581"/>
      <c r="BX36" s="581"/>
      <c r="BY36" s="581"/>
      <c r="BZ36" s="581"/>
      <c r="CA36" s="581"/>
      <c r="CB36" s="581"/>
      <c r="CC36" s="581"/>
      <c r="CD36" s="581"/>
      <c r="CE36" s="581"/>
      <c r="CF36" s="581"/>
      <c r="CG36" s="582"/>
      <c r="CH36" s="583"/>
      <c r="CI36" s="584"/>
      <c r="CJ36" s="584"/>
      <c r="CK36" s="584"/>
      <c r="CL36" s="585"/>
      <c r="CM36" s="583"/>
      <c r="CN36" s="584"/>
      <c r="CO36" s="584"/>
      <c r="CP36" s="584"/>
      <c r="CQ36" s="585"/>
      <c r="CR36" s="583"/>
      <c r="CS36" s="584"/>
      <c r="CT36" s="584"/>
      <c r="CU36" s="584"/>
      <c r="CV36" s="585"/>
      <c r="CW36" s="583"/>
      <c r="CX36" s="584"/>
      <c r="CY36" s="584"/>
      <c r="CZ36" s="584"/>
      <c r="DA36" s="585"/>
      <c r="DB36" s="583"/>
      <c r="DC36" s="584"/>
      <c r="DD36" s="584"/>
      <c r="DE36" s="584"/>
      <c r="DF36" s="585"/>
      <c r="DG36" s="583"/>
      <c r="DH36" s="584"/>
      <c r="DI36" s="584"/>
      <c r="DJ36" s="584"/>
      <c r="DK36" s="585"/>
      <c r="DL36" s="583"/>
      <c r="DM36" s="584"/>
      <c r="DN36" s="584"/>
      <c r="DO36" s="584"/>
      <c r="DP36" s="585"/>
      <c r="DQ36" s="583"/>
      <c r="DR36" s="584"/>
      <c r="DS36" s="584"/>
      <c r="DT36" s="584"/>
      <c r="DU36" s="585"/>
      <c r="DV36" s="586"/>
      <c r="DW36" s="587"/>
      <c r="DX36" s="587"/>
      <c r="DY36" s="587"/>
      <c r="DZ36" s="588"/>
      <c r="EA36" s="501"/>
    </row>
    <row r="37" spans="1:131" s="502" customFormat="1" ht="26.25" customHeight="1" x14ac:dyDescent="0.15">
      <c r="A37" s="622">
        <v>10</v>
      </c>
      <c r="B37" s="565"/>
      <c r="C37" s="566"/>
      <c r="D37" s="566"/>
      <c r="E37" s="566"/>
      <c r="F37" s="566"/>
      <c r="G37" s="566"/>
      <c r="H37" s="566"/>
      <c r="I37" s="566"/>
      <c r="J37" s="566"/>
      <c r="K37" s="566"/>
      <c r="L37" s="566"/>
      <c r="M37" s="566"/>
      <c r="N37" s="566"/>
      <c r="O37" s="566"/>
      <c r="P37" s="567"/>
      <c r="Q37" s="568"/>
      <c r="R37" s="569"/>
      <c r="S37" s="569"/>
      <c r="T37" s="569"/>
      <c r="U37" s="569"/>
      <c r="V37" s="569"/>
      <c r="W37" s="569"/>
      <c r="X37" s="569"/>
      <c r="Y37" s="569"/>
      <c r="Z37" s="569"/>
      <c r="AA37" s="569"/>
      <c r="AB37" s="569"/>
      <c r="AC37" s="569"/>
      <c r="AD37" s="569"/>
      <c r="AE37" s="570"/>
      <c r="AF37" s="571"/>
      <c r="AG37" s="572"/>
      <c r="AH37" s="572"/>
      <c r="AI37" s="572"/>
      <c r="AJ37" s="573"/>
      <c r="AK37" s="633"/>
      <c r="AL37" s="634"/>
      <c r="AM37" s="634"/>
      <c r="AN37" s="634"/>
      <c r="AO37" s="634"/>
      <c r="AP37" s="634"/>
      <c r="AQ37" s="634"/>
      <c r="AR37" s="634"/>
      <c r="AS37" s="634"/>
      <c r="AT37" s="634"/>
      <c r="AU37" s="634"/>
      <c r="AV37" s="634"/>
      <c r="AW37" s="634"/>
      <c r="AX37" s="634"/>
      <c r="AY37" s="634"/>
      <c r="AZ37" s="635"/>
      <c r="BA37" s="635"/>
      <c r="BB37" s="635"/>
      <c r="BC37" s="635"/>
      <c r="BD37" s="635"/>
      <c r="BE37" s="636"/>
      <c r="BF37" s="636"/>
      <c r="BG37" s="636"/>
      <c r="BH37" s="636"/>
      <c r="BI37" s="637"/>
      <c r="BJ37" s="511"/>
      <c r="BK37" s="511"/>
      <c r="BL37" s="511"/>
      <c r="BM37" s="511"/>
      <c r="BN37" s="511"/>
      <c r="BO37" s="615"/>
      <c r="BP37" s="615"/>
      <c r="BQ37" s="578">
        <v>31</v>
      </c>
      <c r="BR37" s="579"/>
      <c r="BS37" s="580"/>
      <c r="BT37" s="581"/>
      <c r="BU37" s="581"/>
      <c r="BV37" s="581"/>
      <c r="BW37" s="581"/>
      <c r="BX37" s="581"/>
      <c r="BY37" s="581"/>
      <c r="BZ37" s="581"/>
      <c r="CA37" s="581"/>
      <c r="CB37" s="581"/>
      <c r="CC37" s="581"/>
      <c r="CD37" s="581"/>
      <c r="CE37" s="581"/>
      <c r="CF37" s="581"/>
      <c r="CG37" s="582"/>
      <c r="CH37" s="583"/>
      <c r="CI37" s="584"/>
      <c r="CJ37" s="584"/>
      <c r="CK37" s="584"/>
      <c r="CL37" s="585"/>
      <c r="CM37" s="583"/>
      <c r="CN37" s="584"/>
      <c r="CO37" s="584"/>
      <c r="CP37" s="584"/>
      <c r="CQ37" s="585"/>
      <c r="CR37" s="583"/>
      <c r="CS37" s="584"/>
      <c r="CT37" s="584"/>
      <c r="CU37" s="584"/>
      <c r="CV37" s="585"/>
      <c r="CW37" s="583"/>
      <c r="CX37" s="584"/>
      <c r="CY37" s="584"/>
      <c r="CZ37" s="584"/>
      <c r="DA37" s="585"/>
      <c r="DB37" s="583"/>
      <c r="DC37" s="584"/>
      <c r="DD37" s="584"/>
      <c r="DE37" s="584"/>
      <c r="DF37" s="585"/>
      <c r="DG37" s="583"/>
      <c r="DH37" s="584"/>
      <c r="DI37" s="584"/>
      <c r="DJ37" s="584"/>
      <c r="DK37" s="585"/>
      <c r="DL37" s="583"/>
      <c r="DM37" s="584"/>
      <c r="DN37" s="584"/>
      <c r="DO37" s="584"/>
      <c r="DP37" s="585"/>
      <c r="DQ37" s="583"/>
      <c r="DR37" s="584"/>
      <c r="DS37" s="584"/>
      <c r="DT37" s="584"/>
      <c r="DU37" s="585"/>
      <c r="DV37" s="586"/>
      <c r="DW37" s="587"/>
      <c r="DX37" s="587"/>
      <c r="DY37" s="587"/>
      <c r="DZ37" s="588"/>
      <c r="EA37" s="501"/>
    </row>
    <row r="38" spans="1:131" s="502" customFormat="1" ht="26.25" customHeight="1" x14ac:dyDescent="0.15">
      <c r="A38" s="622">
        <v>11</v>
      </c>
      <c r="B38" s="565"/>
      <c r="C38" s="566"/>
      <c r="D38" s="566"/>
      <c r="E38" s="566"/>
      <c r="F38" s="566"/>
      <c r="G38" s="566"/>
      <c r="H38" s="566"/>
      <c r="I38" s="566"/>
      <c r="J38" s="566"/>
      <c r="K38" s="566"/>
      <c r="L38" s="566"/>
      <c r="M38" s="566"/>
      <c r="N38" s="566"/>
      <c r="O38" s="566"/>
      <c r="P38" s="567"/>
      <c r="Q38" s="568"/>
      <c r="R38" s="569"/>
      <c r="S38" s="569"/>
      <c r="T38" s="569"/>
      <c r="U38" s="569"/>
      <c r="V38" s="569"/>
      <c r="W38" s="569"/>
      <c r="X38" s="569"/>
      <c r="Y38" s="569"/>
      <c r="Z38" s="569"/>
      <c r="AA38" s="569"/>
      <c r="AB38" s="569"/>
      <c r="AC38" s="569"/>
      <c r="AD38" s="569"/>
      <c r="AE38" s="570"/>
      <c r="AF38" s="571"/>
      <c r="AG38" s="572"/>
      <c r="AH38" s="572"/>
      <c r="AI38" s="572"/>
      <c r="AJ38" s="573"/>
      <c r="AK38" s="633"/>
      <c r="AL38" s="634"/>
      <c r="AM38" s="634"/>
      <c r="AN38" s="634"/>
      <c r="AO38" s="634"/>
      <c r="AP38" s="634"/>
      <c r="AQ38" s="634"/>
      <c r="AR38" s="634"/>
      <c r="AS38" s="634"/>
      <c r="AT38" s="634"/>
      <c r="AU38" s="634"/>
      <c r="AV38" s="634"/>
      <c r="AW38" s="634"/>
      <c r="AX38" s="634"/>
      <c r="AY38" s="634"/>
      <c r="AZ38" s="635"/>
      <c r="BA38" s="635"/>
      <c r="BB38" s="635"/>
      <c r="BC38" s="635"/>
      <c r="BD38" s="635"/>
      <c r="BE38" s="636"/>
      <c r="BF38" s="636"/>
      <c r="BG38" s="636"/>
      <c r="BH38" s="636"/>
      <c r="BI38" s="637"/>
      <c r="BJ38" s="511"/>
      <c r="BK38" s="511"/>
      <c r="BL38" s="511"/>
      <c r="BM38" s="511"/>
      <c r="BN38" s="511"/>
      <c r="BO38" s="615"/>
      <c r="BP38" s="615"/>
      <c r="BQ38" s="578">
        <v>32</v>
      </c>
      <c r="BR38" s="579"/>
      <c r="BS38" s="580"/>
      <c r="BT38" s="581"/>
      <c r="BU38" s="581"/>
      <c r="BV38" s="581"/>
      <c r="BW38" s="581"/>
      <c r="BX38" s="581"/>
      <c r="BY38" s="581"/>
      <c r="BZ38" s="581"/>
      <c r="CA38" s="581"/>
      <c r="CB38" s="581"/>
      <c r="CC38" s="581"/>
      <c r="CD38" s="581"/>
      <c r="CE38" s="581"/>
      <c r="CF38" s="581"/>
      <c r="CG38" s="582"/>
      <c r="CH38" s="583"/>
      <c r="CI38" s="584"/>
      <c r="CJ38" s="584"/>
      <c r="CK38" s="584"/>
      <c r="CL38" s="585"/>
      <c r="CM38" s="583"/>
      <c r="CN38" s="584"/>
      <c r="CO38" s="584"/>
      <c r="CP38" s="584"/>
      <c r="CQ38" s="585"/>
      <c r="CR38" s="583"/>
      <c r="CS38" s="584"/>
      <c r="CT38" s="584"/>
      <c r="CU38" s="584"/>
      <c r="CV38" s="585"/>
      <c r="CW38" s="583"/>
      <c r="CX38" s="584"/>
      <c r="CY38" s="584"/>
      <c r="CZ38" s="584"/>
      <c r="DA38" s="585"/>
      <c r="DB38" s="583"/>
      <c r="DC38" s="584"/>
      <c r="DD38" s="584"/>
      <c r="DE38" s="584"/>
      <c r="DF38" s="585"/>
      <c r="DG38" s="583"/>
      <c r="DH38" s="584"/>
      <c r="DI38" s="584"/>
      <c r="DJ38" s="584"/>
      <c r="DK38" s="585"/>
      <c r="DL38" s="583"/>
      <c r="DM38" s="584"/>
      <c r="DN38" s="584"/>
      <c r="DO38" s="584"/>
      <c r="DP38" s="585"/>
      <c r="DQ38" s="583"/>
      <c r="DR38" s="584"/>
      <c r="DS38" s="584"/>
      <c r="DT38" s="584"/>
      <c r="DU38" s="585"/>
      <c r="DV38" s="586"/>
      <c r="DW38" s="587"/>
      <c r="DX38" s="587"/>
      <c r="DY38" s="587"/>
      <c r="DZ38" s="588"/>
      <c r="EA38" s="501"/>
    </row>
    <row r="39" spans="1:131" s="502" customFormat="1" ht="26.25" customHeight="1" x14ac:dyDescent="0.15">
      <c r="A39" s="622">
        <v>12</v>
      </c>
      <c r="B39" s="565"/>
      <c r="C39" s="566"/>
      <c r="D39" s="566"/>
      <c r="E39" s="566"/>
      <c r="F39" s="566"/>
      <c r="G39" s="566"/>
      <c r="H39" s="566"/>
      <c r="I39" s="566"/>
      <c r="J39" s="566"/>
      <c r="K39" s="566"/>
      <c r="L39" s="566"/>
      <c r="M39" s="566"/>
      <c r="N39" s="566"/>
      <c r="O39" s="566"/>
      <c r="P39" s="567"/>
      <c r="Q39" s="568"/>
      <c r="R39" s="569"/>
      <c r="S39" s="569"/>
      <c r="T39" s="569"/>
      <c r="U39" s="569"/>
      <c r="V39" s="569"/>
      <c r="W39" s="569"/>
      <c r="X39" s="569"/>
      <c r="Y39" s="569"/>
      <c r="Z39" s="569"/>
      <c r="AA39" s="569"/>
      <c r="AB39" s="569"/>
      <c r="AC39" s="569"/>
      <c r="AD39" s="569"/>
      <c r="AE39" s="570"/>
      <c r="AF39" s="571"/>
      <c r="AG39" s="572"/>
      <c r="AH39" s="572"/>
      <c r="AI39" s="572"/>
      <c r="AJ39" s="573"/>
      <c r="AK39" s="633"/>
      <c r="AL39" s="634"/>
      <c r="AM39" s="634"/>
      <c r="AN39" s="634"/>
      <c r="AO39" s="634"/>
      <c r="AP39" s="634"/>
      <c r="AQ39" s="634"/>
      <c r="AR39" s="634"/>
      <c r="AS39" s="634"/>
      <c r="AT39" s="634"/>
      <c r="AU39" s="634"/>
      <c r="AV39" s="634"/>
      <c r="AW39" s="634"/>
      <c r="AX39" s="634"/>
      <c r="AY39" s="634"/>
      <c r="AZ39" s="635"/>
      <c r="BA39" s="635"/>
      <c r="BB39" s="635"/>
      <c r="BC39" s="635"/>
      <c r="BD39" s="635"/>
      <c r="BE39" s="636"/>
      <c r="BF39" s="636"/>
      <c r="BG39" s="636"/>
      <c r="BH39" s="636"/>
      <c r="BI39" s="637"/>
      <c r="BJ39" s="511"/>
      <c r="BK39" s="511"/>
      <c r="BL39" s="511"/>
      <c r="BM39" s="511"/>
      <c r="BN39" s="511"/>
      <c r="BO39" s="615"/>
      <c r="BP39" s="615"/>
      <c r="BQ39" s="578">
        <v>33</v>
      </c>
      <c r="BR39" s="579"/>
      <c r="BS39" s="580"/>
      <c r="BT39" s="581"/>
      <c r="BU39" s="581"/>
      <c r="BV39" s="581"/>
      <c r="BW39" s="581"/>
      <c r="BX39" s="581"/>
      <c r="BY39" s="581"/>
      <c r="BZ39" s="581"/>
      <c r="CA39" s="581"/>
      <c r="CB39" s="581"/>
      <c r="CC39" s="581"/>
      <c r="CD39" s="581"/>
      <c r="CE39" s="581"/>
      <c r="CF39" s="581"/>
      <c r="CG39" s="582"/>
      <c r="CH39" s="583"/>
      <c r="CI39" s="584"/>
      <c r="CJ39" s="584"/>
      <c r="CK39" s="584"/>
      <c r="CL39" s="585"/>
      <c r="CM39" s="583"/>
      <c r="CN39" s="584"/>
      <c r="CO39" s="584"/>
      <c r="CP39" s="584"/>
      <c r="CQ39" s="585"/>
      <c r="CR39" s="583"/>
      <c r="CS39" s="584"/>
      <c r="CT39" s="584"/>
      <c r="CU39" s="584"/>
      <c r="CV39" s="585"/>
      <c r="CW39" s="583"/>
      <c r="CX39" s="584"/>
      <c r="CY39" s="584"/>
      <c r="CZ39" s="584"/>
      <c r="DA39" s="585"/>
      <c r="DB39" s="583"/>
      <c r="DC39" s="584"/>
      <c r="DD39" s="584"/>
      <c r="DE39" s="584"/>
      <c r="DF39" s="585"/>
      <c r="DG39" s="583"/>
      <c r="DH39" s="584"/>
      <c r="DI39" s="584"/>
      <c r="DJ39" s="584"/>
      <c r="DK39" s="585"/>
      <c r="DL39" s="583"/>
      <c r="DM39" s="584"/>
      <c r="DN39" s="584"/>
      <c r="DO39" s="584"/>
      <c r="DP39" s="585"/>
      <c r="DQ39" s="583"/>
      <c r="DR39" s="584"/>
      <c r="DS39" s="584"/>
      <c r="DT39" s="584"/>
      <c r="DU39" s="585"/>
      <c r="DV39" s="586"/>
      <c r="DW39" s="587"/>
      <c r="DX39" s="587"/>
      <c r="DY39" s="587"/>
      <c r="DZ39" s="588"/>
      <c r="EA39" s="501"/>
    </row>
    <row r="40" spans="1:131" s="502" customFormat="1" ht="26.25" customHeight="1" x14ac:dyDescent="0.15">
      <c r="A40" s="564">
        <v>13</v>
      </c>
      <c r="B40" s="565"/>
      <c r="C40" s="566"/>
      <c r="D40" s="566"/>
      <c r="E40" s="566"/>
      <c r="F40" s="566"/>
      <c r="G40" s="566"/>
      <c r="H40" s="566"/>
      <c r="I40" s="566"/>
      <c r="J40" s="566"/>
      <c r="K40" s="566"/>
      <c r="L40" s="566"/>
      <c r="M40" s="566"/>
      <c r="N40" s="566"/>
      <c r="O40" s="566"/>
      <c r="P40" s="567"/>
      <c r="Q40" s="568"/>
      <c r="R40" s="569"/>
      <c r="S40" s="569"/>
      <c r="T40" s="569"/>
      <c r="U40" s="569"/>
      <c r="V40" s="569"/>
      <c r="W40" s="569"/>
      <c r="X40" s="569"/>
      <c r="Y40" s="569"/>
      <c r="Z40" s="569"/>
      <c r="AA40" s="569"/>
      <c r="AB40" s="569"/>
      <c r="AC40" s="569"/>
      <c r="AD40" s="569"/>
      <c r="AE40" s="570"/>
      <c r="AF40" s="571"/>
      <c r="AG40" s="572"/>
      <c r="AH40" s="572"/>
      <c r="AI40" s="572"/>
      <c r="AJ40" s="573"/>
      <c r="AK40" s="633"/>
      <c r="AL40" s="634"/>
      <c r="AM40" s="634"/>
      <c r="AN40" s="634"/>
      <c r="AO40" s="634"/>
      <c r="AP40" s="634"/>
      <c r="AQ40" s="634"/>
      <c r="AR40" s="634"/>
      <c r="AS40" s="634"/>
      <c r="AT40" s="634"/>
      <c r="AU40" s="634"/>
      <c r="AV40" s="634"/>
      <c r="AW40" s="634"/>
      <c r="AX40" s="634"/>
      <c r="AY40" s="634"/>
      <c r="AZ40" s="635"/>
      <c r="BA40" s="635"/>
      <c r="BB40" s="635"/>
      <c r="BC40" s="635"/>
      <c r="BD40" s="635"/>
      <c r="BE40" s="636"/>
      <c r="BF40" s="636"/>
      <c r="BG40" s="636"/>
      <c r="BH40" s="636"/>
      <c r="BI40" s="637"/>
      <c r="BJ40" s="511"/>
      <c r="BK40" s="511"/>
      <c r="BL40" s="511"/>
      <c r="BM40" s="511"/>
      <c r="BN40" s="511"/>
      <c r="BO40" s="615"/>
      <c r="BP40" s="615"/>
      <c r="BQ40" s="578">
        <v>34</v>
      </c>
      <c r="BR40" s="579"/>
      <c r="BS40" s="580"/>
      <c r="BT40" s="581"/>
      <c r="BU40" s="581"/>
      <c r="BV40" s="581"/>
      <c r="BW40" s="581"/>
      <c r="BX40" s="581"/>
      <c r="BY40" s="581"/>
      <c r="BZ40" s="581"/>
      <c r="CA40" s="581"/>
      <c r="CB40" s="581"/>
      <c r="CC40" s="581"/>
      <c r="CD40" s="581"/>
      <c r="CE40" s="581"/>
      <c r="CF40" s="581"/>
      <c r="CG40" s="582"/>
      <c r="CH40" s="583"/>
      <c r="CI40" s="584"/>
      <c r="CJ40" s="584"/>
      <c r="CK40" s="584"/>
      <c r="CL40" s="585"/>
      <c r="CM40" s="583"/>
      <c r="CN40" s="584"/>
      <c r="CO40" s="584"/>
      <c r="CP40" s="584"/>
      <c r="CQ40" s="585"/>
      <c r="CR40" s="583"/>
      <c r="CS40" s="584"/>
      <c r="CT40" s="584"/>
      <c r="CU40" s="584"/>
      <c r="CV40" s="585"/>
      <c r="CW40" s="583"/>
      <c r="CX40" s="584"/>
      <c r="CY40" s="584"/>
      <c r="CZ40" s="584"/>
      <c r="DA40" s="585"/>
      <c r="DB40" s="583"/>
      <c r="DC40" s="584"/>
      <c r="DD40" s="584"/>
      <c r="DE40" s="584"/>
      <c r="DF40" s="585"/>
      <c r="DG40" s="583"/>
      <c r="DH40" s="584"/>
      <c r="DI40" s="584"/>
      <c r="DJ40" s="584"/>
      <c r="DK40" s="585"/>
      <c r="DL40" s="583"/>
      <c r="DM40" s="584"/>
      <c r="DN40" s="584"/>
      <c r="DO40" s="584"/>
      <c r="DP40" s="585"/>
      <c r="DQ40" s="583"/>
      <c r="DR40" s="584"/>
      <c r="DS40" s="584"/>
      <c r="DT40" s="584"/>
      <c r="DU40" s="585"/>
      <c r="DV40" s="586"/>
      <c r="DW40" s="587"/>
      <c r="DX40" s="587"/>
      <c r="DY40" s="587"/>
      <c r="DZ40" s="588"/>
      <c r="EA40" s="501"/>
    </row>
    <row r="41" spans="1:131" s="502" customFormat="1" ht="26.25" customHeight="1" x14ac:dyDescent="0.15">
      <c r="A41" s="564">
        <v>14</v>
      </c>
      <c r="B41" s="565"/>
      <c r="C41" s="566"/>
      <c r="D41" s="566"/>
      <c r="E41" s="566"/>
      <c r="F41" s="566"/>
      <c r="G41" s="566"/>
      <c r="H41" s="566"/>
      <c r="I41" s="566"/>
      <c r="J41" s="566"/>
      <c r="K41" s="566"/>
      <c r="L41" s="566"/>
      <c r="M41" s="566"/>
      <c r="N41" s="566"/>
      <c r="O41" s="566"/>
      <c r="P41" s="567"/>
      <c r="Q41" s="568"/>
      <c r="R41" s="569"/>
      <c r="S41" s="569"/>
      <c r="T41" s="569"/>
      <c r="U41" s="569"/>
      <c r="V41" s="569"/>
      <c r="W41" s="569"/>
      <c r="X41" s="569"/>
      <c r="Y41" s="569"/>
      <c r="Z41" s="569"/>
      <c r="AA41" s="569"/>
      <c r="AB41" s="569"/>
      <c r="AC41" s="569"/>
      <c r="AD41" s="569"/>
      <c r="AE41" s="570"/>
      <c r="AF41" s="571"/>
      <c r="AG41" s="572"/>
      <c r="AH41" s="572"/>
      <c r="AI41" s="572"/>
      <c r="AJ41" s="573"/>
      <c r="AK41" s="633"/>
      <c r="AL41" s="634"/>
      <c r="AM41" s="634"/>
      <c r="AN41" s="634"/>
      <c r="AO41" s="634"/>
      <c r="AP41" s="634"/>
      <c r="AQ41" s="634"/>
      <c r="AR41" s="634"/>
      <c r="AS41" s="634"/>
      <c r="AT41" s="634"/>
      <c r="AU41" s="634"/>
      <c r="AV41" s="634"/>
      <c r="AW41" s="634"/>
      <c r="AX41" s="634"/>
      <c r="AY41" s="634"/>
      <c r="AZ41" s="635"/>
      <c r="BA41" s="635"/>
      <c r="BB41" s="635"/>
      <c r="BC41" s="635"/>
      <c r="BD41" s="635"/>
      <c r="BE41" s="636"/>
      <c r="BF41" s="636"/>
      <c r="BG41" s="636"/>
      <c r="BH41" s="636"/>
      <c r="BI41" s="637"/>
      <c r="BJ41" s="511"/>
      <c r="BK41" s="511"/>
      <c r="BL41" s="511"/>
      <c r="BM41" s="511"/>
      <c r="BN41" s="511"/>
      <c r="BO41" s="615"/>
      <c r="BP41" s="615"/>
      <c r="BQ41" s="578">
        <v>35</v>
      </c>
      <c r="BR41" s="579"/>
      <c r="BS41" s="580"/>
      <c r="BT41" s="581"/>
      <c r="BU41" s="581"/>
      <c r="BV41" s="581"/>
      <c r="BW41" s="581"/>
      <c r="BX41" s="581"/>
      <c r="BY41" s="581"/>
      <c r="BZ41" s="581"/>
      <c r="CA41" s="581"/>
      <c r="CB41" s="581"/>
      <c r="CC41" s="581"/>
      <c r="CD41" s="581"/>
      <c r="CE41" s="581"/>
      <c r="CF41" s="581"/>
      <c r="CG41" s="582"/>
      <c r="CH41" s="583"/>
      <c r="CI41" s="584"/>
      <c r="CJ41" s="584"/>
      <c r="CK41" s="584"/>
      <c r="CL41" s="585"/>
      <c r="CM41" s="583"/>
      <c r="CN41" s="584"/>
      <c r="CO41" s="584"/>
      <c r="CP41" s="584"/>
      <c r="CQ41" s="585"/>
      <c r="CR41" s="583"/>
      <c r="CS41" s="584"/>
      <c r="CT41" s="584"/>
      <c r="CU41" s="584"/>
      <c r="CV41" s="585"/>
      <c r="CW41" s="583"/>
      <c r="CX41" s="584"/>
      <c r="CY41" s="584"/>
      <c r="CZ41" s="584"/>
      <c r="DA41" s="585"/>
      <c r="DB41" s="583"/>
      <c r="DC41" s="584"/>
      <c r="DD41" s="584"/>
      <c r="DE41" s="584"/>
      <c r="DF41" s="585"/>
      <c r="DG41" s="583"/>
      <c r="DH41" s="584"/>
      <c r="DI41" s="584"/>
      <c r="DJ41" s="584"/>
      <c r="DK41" s="585"/>
      <c r="DL41" s="583"/>
      <c r="DM41" s="584"/>
      <c r="DN41" s="584"/>
      <c r="DO41" s="584"/>
      <c r="DP41" s="585"/>
      <c r="DQ41" s="583"/>
      <c r="DR41" s="584"/>
      <c r="DS41" s="584"/>
      <c r="DT41" s="584"/>
      <c r="DU41" s="585"/>
      <c r="DV41" s="586"/>
      <c r="DW41" s="587"/>
      <c r="DX41" s="587"/>
      <c r="DY41" s="587"/>
      <c r="DZ41" s="588"/>
      <c r="EA41" s="501"/>
    </row>
    <row r="42" spans="1:131" s="502" customFormat="1" ht="26.25" customHeight="1" x14ac:dyDescent="0.15">
      <c r="A42" s="564">
        <v>15</v>
      </c>
      <c r="B42" s="565"/>
      <c r="C42" s="566"/>
      <c r="D42" s="566"/>
      <c r="E42" s="566"/>
      <c r="F42" s="566"/>
      <c r="G42" s="566"/>
      <c r="H42" s="566"/>
      <c r="I42" s="566"/>
      <c r="J42" s="566"/>
      <c r="K42" s="566"/>
      <c r="L42" s="566"/>
      <c r="M42" s="566"/>
      <c r="N42" s="566"/>
      <c r="O42" s="566"/>
      <c r="P42" s="567"/>
      <c r="Q42" s="568"/>
      <c r="R42" s="569"/>
      <c r="S42" s="569"/>
      <c r="T42" s="569"/>
      <c r="U42" s="569"/>
      <c r="V42" s="569"/>
      <c r="W42" s="569"/>
      <c r="X42" s="569"/>
      <c r="Y42" s="569"/>
      <c r="Z42" s="569"/>
      <c r="AA42" s="569"/>
      <c r="AB42" s="569"/>
      <c r="AC42" s="569"/>
      <c r="AD42" s="569"/>
      <c r="AE42" s="570"/>
      <c r="AF42" s="571"/>
      <c r="AG42" s="572"/>
      <c r="AH42" s="572"/>
      <c r="AI42" s="572"/>
      <c r="AJ42" s="573"/>
      <c r="AK42" s="633"/>
      <c r="AL42" s="634"/>
      <c r="AM42" s="634"/>
      <c r="AN42" s="634"/>
      <c r="AO42" s="634"/>
      <c r="AP42" s="634"/>
      <c r="AQ42" s="634"/>
      <c r="AR42" s="634"/>
      <c r="AS42" s="634"/>
      <c r="AT42" s="634"/>
      <c r="AU42" s="634"/>
      <c r="AV42" s="634"/>
      <c r="AW42" s="634"/>
      <c r="AX42" s="634"/>
      <c r="AY42" s="634"/>
      <c r="AZ42" s="635"/>
      <c r="BA42" s="635"/>
      <c r="BB42" s="635"/>
      <c r="BC42" s="635"/>
      <c r="BD42" s="635"/>
      <c r="BE42" s="636"/>
      <c r="BF42" s="636"/>
      <c r="BG42" s="636"/>
      <c r="BH42" s="636"/>
      <c r="BI42" s="637"/>
      <c r="BJ42" s="511"/>
      <c r="BK42" s="511"/>
      <c r="BL42" s="511"/>
      <c r="BM42" s="511"/>
      <c r="BN42" s="511"/>
      <c r="BO42" s="615"/>
      <c r="BP42" s="615"/>
      <c r="BQ42" s="578">
        <v>36</v>
      </c>
      <c r="BR42" s="579"/>
      <c r="BS42" s="580"/>
      <c r="BT42" s="581"/>
      <c r="BU42" s="581"/>
      <c r="BV42" s="581"/>
      <c r="BW42" s="581"/>
      <c r="BX42" s="581"/>
      <c r="BY42" s="581"/>
      <c r="BZ42" s="581"/>
      <c r="CA42" s="581"/>
      <c r="CB42" s="581"/>
      <c r="CC42" s="581"/>
      <c r="CD42" s="581"/>
      <c r="CE42" s="581"/>
      <c r="CF42" s="581"/>
      <c r="CG42" s="582"/>
      <c r="CH42" s="583"/>
      <c r="CI42" s="584"/>
      <c r="CJ42" s="584"/>
      <c r="CK42" s="584"/>
      <c r="CL42" s="585"/>
      <c r="CM42" s="583"/>
      <c r="CN42" s="584"/>
      <c r="CO42" s="584"/>
      <c r="CP42" s="584"/>
      <c r="CQ42" s="585"/>
      <c r="CR42" s="583"/>
      <c r="CS42" s="584"/>
      <c r="CT42" s="584"/>
      <c r="CU42" s="584"/>
      <c r="CV42" s="585"/>
      <c r="CW42" s="583"/>
      <c r="CX42" s="584"/>
      <c r="CY42" s="584"/>
      <c r="CZ42" s="584"/>
      <c r="DA42" s="585"/>
      <c r="DB42" s="583"/>
      <c r="DC42" s="584"/>
      <c r="DD42" s="584"/>
      <c r="DE42" s="584"/>
      <c r="DF42" s="585"/>
      <c r="DG42" s="583"/>
      <c r="DH42" s="584"/>
      <c r="DI42" s="584"/>
      <c r="DJ42" s="584"/>
      <c r="DK42" s="585"/>
      <c r="DL42" s="583"/>
      <c r="DM42" s="584"/>
      <c r="DN42" s="584"/>
      <c r="DO42" s="584"/>
      <c r="DP42" s="585"/>
      <c r="DQ42" s="583"/>
      <c r="DR42" s="584"/>
      <c r="DS42" s="584"/>
      <c r="DT42" s="584"/>
      <c r="DU42" s="585"/>
      <c r="DV42" s="586"/>
      <c r="DW42" s="587"/>
      <c r="DX42" s="587"/>
      <c r="DY42" s="587"/>
      <c r="DZ42" s="588"/>
      <c r="EA42" s="501"/>
    </row>
    <row r="43" spans="1:131" s="502" customFormat="1" ht="26.25" customHeight="1" x14ac:dyDescent="0.15">
      <c r="A43" s="564">
        <v>16</v>
      </c>
      <c r="B43" s="565"/>
      <c r="C43" s="566"/>
      <c r="D43" s="566"/>
      <c r="E43" s="566"/>
      <c r="F43" s="566"/>
      <c r="G43" s="566"/>
      <c r="H43" s="566"/>
      <c r="I43" s="566"/>
      <c r="J43" s="566"/>
      <c r="K43" s="566"/>
      <c r="L43" s="566"/>
      <c r="M43" s="566"/>
      <c r="N43" s="566"/>
      <c r="O43" s="566"/>
      <c r="P43" s="567"/>
      <c r="Q43" s="568"/>
      <c r="R43" s="569"/>
      <c r="S43" s="569"/>
      <c r="T43" s="569"/>
      <c r="U43" s="569"/>
      <c r="V43" s="569"/>
      <c r="W43" s="569"/>
      <c r="X43" s="569"/>
      <c r="Y43" s="569"/>
      <c r="Z43" s="569"/>
      <c r="AA43" s="569"/>
      <c r="AB43" s="569"/>
      <c r="AC43" s="569"/>
      <c r="AD43" s="569"/>
      <c r="AE43" s="570"/>
      <c r="AF43" s="571"/>
      <c r="AG43" s="572"/>
      <c r="AH43" s="572"/>
      <c r="AI43" s="572"/>
      <c r="AJ43" s="573"/>
      <c r="AK43" s="633"/>
      <c r="AL43" s="634"/>
      <c r="AM43" s="634"/>
      <c r="AN43" s="634"/>
      <c r="AO43" s="634"/>
      <c r="AP43" s="634"/>
      <c r="AQ43" s="634"/>
      <c r="AR43" s="634"/>
      <c r="AS43" s="634"/>
      <c r="AT43" s="634"/>
      <c r="AU43" s="634"/>
      <c r="AV43" s="634"/>
      <c r="AW43" s="634"/>
      <c r="AX43" s="634"/>
      <c r="AY43" s="634"/>
      <c r="AZ43" s="635"/>
      <c r="BA43" s="635"/>
      <c r="BB43" s="635"/>
      <c r="BC43" s="635"/>
      <c r="BD43" s="635"/>
      <c r="BE43" s="636"/>
      <c r="BF43" s="636"/>
      <c r="BG43" s="636"/>
      <c r="BH43" s="636"/>
      <c r="BI43" s="637"/>
      <c r="BJ43" s="511"/>
      <c r="BK43" s="511"/>
      <c r="BL43" s="511"/>
      <c r="BM43" s="511"/>
      <c r="BN43" s="511"/>
      <c r="BO43" s="615"/>
      <c r="BP43" s="615"/>
      <c r="BQ43" s="578">
        <v>37</v>
      </c>
      <c r="BR43" s="579"/>
      <c r="BS43" s="580"/>
      <c r="BT43" s="581"/>
      <c r="BU43" s="581"/>
      <c r="BV43" s="581"/>
      <c r="BW43" s="581"/>
      <c r="BX43" s="581"/>
      <c r="BY43" s="581"/>
      <c r="BZ43" s="581"/>
      <c r="CA43" s="581"/>
      <c r="CB43" s="581"/>
      <c r="CC43" s="581"/>
      <c r="CD43" s="581"/>
      <c r="CE43" s="581"/>
      <c r="CF43" s="581"/>
      <c r="CG43" s="582"/>
      <c r="CH43" s="583"/>
      <c r="CI43" s="584"/>
      <c r="CJ43" s="584"/>
      <c r="CK43" s="584"/>
      <c r="CL43" s="585"/>
      <c r="CM43" s="583"/>
      <c r="CN43" s="584"/>
      <c r="CO43" s="584"/>
      <c r="CP43" s="584"/>
      <c r="CQ43" s="585"/>
      <c r="CR43" s="583"/>
      <c r="CS43" s="584"/>
      <c r="CT43" s="584"/>
      <c r="CU43" s="584"/>
      <c r="CV43" s="585"/>
      <c r="CW43" s="583"/>
      <c r="CX43" s="584"/>
      <c r="CY43" s="584"/>
      <c r="CZ43" s="584"/>
      <c r="DA43" s="585"/>
      <c r="DB43" s="583"/>
      <c r="DC43" s="584"/>
      <c r="DD43" s="584"/>
      <c r="DE43" s="584"/>
      <c r="DF43" s="585"/>
      <c r="DG43" s="583"/>
      <c r="DH43" s="584"/>
      <c r="DI43" s="584"/>
      <c r="DJ43" s="584"/>
      <c r="DK43" s="585"/>
      <c r="DL43" s="583"/>
      <c r="DM43" s="584"/>
      <c r="DN43" s="584"/>
      <c r="DO43" s="584"/>
      <c r="DP43" s="585"/>
      <c r="DQ43" s="583"/>
      <c r="DR43" s="584"/>
      <c r="DS43" s="584"/>
      <c r="DT43" s="584"/>
      <c r="DU43" s="585"/>
      <c r="DV43" s="586"/>
      <c r="DW43" s="587"/>
      <c r="DX43" s="587"/>
      <c r="DY43" s="587"/>
      <c r="DZ43" s="588"/>
      <c r="EA43" s="501"/>
    </row>
    <row r="44" spans="1:131" s="502" customFormat="1" ht="26.25" customHeight="1" x14ac:dyDescent="0.15">
      <c r="A44" s="564">
        <v>17</v>
      </c>
      <c r="B44" s="565"/>
      <c r="C44" s="566"/>
      <c r="D44" s="566"/>
      <c r="E44" s="566"/>
      <c r="F44" s="566"/>
      <c r="G44" s="566"/>
      <c r="H44" s="566"/>
      <c r="I44" s="566"/>
      <c r="J44" s="566"/>
      <c r="K44" s="566"/>
      <c r="L44" s="566"/>
      <c r="M44" s="566"/>
      <c r="N44" s="566"/>
      <c r="O44" s="566"/>
      <c r="P44" s="567"/>
      <c r="Q44" s="568"/>
      <c r="R44" s="569"/>
      <c r="S44" s="569"/>
      <c r="T44" s="569"/>
      <c r="U44" s="569"/>
      <c r="V44" s="569"/>
      <c r="W44" s="569"/>
      <c r="X44" s="569"/>
      <c r="Y44" s="569"/>
      <c r="Z44" s="569"/>
      <c r="AA44" s="569"/>
      <c r="AB44" s="569"/>
      <c r="AC44" s="569"/>
      <c r="AD44" s="569"/>
      <c r="AE44" s="570"/>
      <c r="AF44" s="571"/>
      <c r="AG44" s="572"/>
      <c r="AH44" s="572"/>
      <c r="AI44" s="572"/>
      <c r="AJ44" s="573"/>
      <c r="AK44" s="633"/>
      <c r="AL44" s="634"/>
      <c r="AM44" s="634"/>
      <c r="AN44" s="634"/>
      <c r="AO44" s="634"/>
      <c r="AP44" s="634"/>
      <c r="AQ44" s="634"/>
      <c r="AR44" s="634"/>
      <c r="AS44" s="634"/>
      <c r="AT44" s="634"/>
      <c r="AU44" s="634"/>
      <c r="AV44" s="634"/>
      <c r="AW44" s="634"/>
      <c r="AX44" s="634"/>
      <c r="AY44" s="634"/>
      <c r="AZ44" s="635"/>
      <c r="BA44" s="635"/>
      <c r="BB44" s="635"/>
      <c r="BC44" s="635"/>
      <c r="BD44" s="635"/>
      <c r="BE44" s="636"/>
      <c r="BF44" s="636"/>
      <c r="BG44" s="636"/>
      <c r="BH44" s="636"/>
      <c r="BI44" s="637"/>
      <c r="BJ44" s="511"/>
      <c r="BK44" s="511"/>
      <c r="BL44" s="511"/>
      <c r="BM44" s="511"/>
      <c r="BN44" s="511"/>
      <c r="BO44" s="615"/>
      <c r="BP44" s="615"/>
      <c r="BQ44" s="578">
        <v>38</v>
      </c>
      <c r="BR44" s="579"/>
      <c r="BS44" s="580"/>
      <c r="BT44" s="581"/>
      <c r="BU44" s="581"/>
      <c r="BV44" s="581"/>
      <c r="BW44" s="581"/>
      <c r="BX44" s="581"/>
      <c r="BY44" s="581"/>
      <c r="BZ44" s="581"/>
      <c r="CA44" s="581"/>
      <c r="CB44" s="581"/>
      <c r="CC44" s="581"/>
      <c r="CD44" s="581"/>
      <c r="CE44" s="581"/>
      <c r="CF44" s="581"/>
      <c r="CG44" s="582"/>
      <c r="CH44" s="583"/>
      <c r="CI44" s="584"/>
      <c r="CJ44" s="584"/>
      <c r="CK44" s="584"/>
      <c r="CL44" s="585"/>
      <c r="CM44" s="583"/>
      <c r="CN44" s="584"/>
      <c r="CO44" s="584"/>
      <c r="CP44" s="584"/>
      <c r="CQ44" s="585"/>
      <c r="CR44" s="583"/>
      <c r="CS44" s="584"/>
      <c r="CT44" s="584"/>
      <c r="CU44" s="584"/>
      <c r="CV44" s="585"/>
      <c r="CW44" s="583"/>
      <c r="CX44" s="584"/>
      <c r="CY44" s="584"/>
      <c r="CZ44" s="584"/>
      <c r="DA44" s="585"/>
      <c r="DB44" s="583"/>
      <c r="DC44" s="584"/>
      <c r="DD44" s="584"/>
      <c r="DE44" s="584"/>
      <c r="DF44" s="585"/>
      <c r="DG44" s="583"/>
      <c r="DH44" s="584"/>
      <c r="DI44" s="584"/>
      <c r="DJ44" s="584"/>
      <c r="DK44" s="585"/>
      <c r="DL44" s="583"/>
      <c r="DM44" s="584"/>
      <c r="DN44" s="584"/>
      <c r="DO44" s="584"/>
      <c r="DP44" s="585"/>
      <c r="DQ44" s="583"/>
      <c r="DR44" s="584"/>
      <c r="DS44" s="584"/>
      <c r="DT44" s="584"/>
      <c r="DU44" s="585"/>
      <c r="DV44" s="586"/>
      <c r="DW44" s="587"/>
      <c r="DX44" s="587"/>
      <c r="DY44" s="587"/>
      <c r="DZ44" s="588"/>
      <c r="EA44" s="501"/>
    </row>
    <row r="45" spans="1:131" s="502" customFormat="1" ht="26.25" customHeight="1" x14ac:dyDescent="0.15">
      <c r="A45" s="564">
        <v>18</v>
      </c>
      <c r="B45" s="565"/>
      <c r="C45" s="566"/>
      <c r="D45" s="566"/>
      <c r="E45" s="566"/>
      <c r="F45" s="566"/>
      <c r="G45" s="566"/>
      <c r="H45" s="566"/>
      <c r="I45" s="566"/>
      <c r="J45" s="566"/>
      <c r="K45" s="566"/>
      <c r="L45" s="566"/>
      <c r="M45" s="566"/>
      <c r="N45" s="566"/>
      <c r="O45" s="566"/>
      <c r="P45" s="567"/>
      <c r="Q45" s="568"/>
      <c r="R45" s="569"/>
      <c r="S45" s="569"/>
      <c r="T45" s="569"/>
      <c r="U45" s="569"/>
      <c r="V45" s="569"/>
      <c r="W45" s="569"/>
      <c r="X45" s="569"/>
      <c r="Y45" s="569"/>
      <c r="Z45" s="569"/>
      <c r="AA45" s="569"/>
      <c r="AB45" s="569"/>
      <c r="AC45" s="569"/>
      <c r="AD45" s="569"/>
      <c r="AE45" s="570"/>
      <c r="AF45" s="571"/>
      <c r="AG45" s="572"/>
      <c r="AH45" s="572"/>
      <c r="AI45" s="572"/>
      <c r="AJ45" s="573"/>
      <c r="AK45" s="633"/>
      <c r="AL45" s="634"/>
      <c r="AM45" s="634"/>
      <c r="AN45" s="634"/>
      <c r="AO45" s="634"/>
      <c r="AP45" s="634"/>
      <c r="AQ45" s="634"/>
      <c r="AR45" s="634"/>
      <c r="AS45" s="634"/>
      <c r="AT45" s="634"/>
      <c r="AU45" s="634"/>
      <c r="AV45" s="634"/>
      <c r="AW45" s="634"/>
      <c r="AX45" s="634"/>
      <c r="AY45" s="634"/>
      <c r="AZ45" s="635"/>
      <c r="BA45" s="635"/>
      <c r="BB45" s="635"/>
      <c r="BC45" s="635"/>
      <c r="BD45" s="635"/>
      <c r="BE45" s="636"/>
      <c r="BF45" s="636"/>
      <c r="BG45" s="636"/>
      <c r="BH45" s="636"/>
      <c r="BI45" s="637"/>
      <c r="BJ45" s="511"/>
      <c r="BK45" s="511"/>
      <c r="BL45" s="511"/>
      <c r="BM45" s="511"/>
      <c r="BN45" s="511"/>
      <c r="BO45" s="615"/>
      <c r="BP45" s="615"/>
      <c r="BQ45" s="578">
        <v>39</v>
      </c>
      <c r="BR45" s="579"/>
      <c r="BS45" s="580"/>
      <c r="BT45" s="581"/>
      <c r="BU45" s="581"/>
      <c r="BV45" s="581"/>
      <c r="BW45" s="581"/>
      <c r="BX45" s="581"/>
      <c r="BY45" s="581"/>
      <c r="BZ45" s="581"/>
      <c r="CA45" s="581"/>
      <c r="CB45" s="581"/>
      <c r="CC45" s="581"/>
      <c r="CD45" s="581"/>
      <c r="CE45" s="581"/>
      <c r="CF45" s="581"/>
      <c r="CG45" s="582"/>
      <c r="CH45" s="583"/>
      <c r="CI45" s="584"/>
      <c r="CJ45" s="584"/>
      <c r="CK45" s="584"/>
      <c r="CL45" s="585"/>
      <c r="CM45" s="583"/>
      <c r="CN45" s="584"/>
      <c r="CO45" s="584"/>
      <c r="CP45" s="584"/>
      <c r="CQ45" s="585"/>
      <c r="CR45" s="583"/>
      <c r="CS45" s="584"/>
      <c r="CT45" s="584"/>
      <c r="CU45" s="584"/>
      <c r="CV45" s="585"/>
      <c r="CW45" s="583"/>
      <c r="CX45" s="584"/>
      <c r="CY45" s="584"/>
      <c r="CZ45" s="584"/>
      <c r="DA45" s="585"/>
      <c r="DB45" s="583"/>
      <c r="DC45" s="584"/>
      <c r="DD45" s="584"/>
      <c r="DE45" s="584"/>
      <c r="DF45" s="585"/>
      <c r="DG45" s="583"/>
      <c r="DH45" s="584"/>
      <c r="DI45" s="584"/>
      <c r="DJ45" s="584"/>
      <c r="DK45" s="585"/>
      <c r="DL45" s="583"/>
      <c r="DM45" s="584"/>
      <c r="DN45" s="584"/>
      <c r="DO45" s="584"/>
      <c r="DP45" s="585"/>
      <c r="DQ45" s="583"/>
      <c r="DR45" s="584"/>
      <c r="DS45" s="584"/>
      <c r="DT45" s="584"/>
      <c r="DU45" s="585"/>
      <c r="DV45" s="586"/>
      <c r="DW45" s="587"/>
      <c r="DX45" s="587"/>
      <c r="DY45" s="587"/>
      <c r="DZ45" s="588"/>
      <c r="EA45" s="501"/>
    </row>
    <row r="46" spans="1:131" s="502" customFormat="1" ht="26.25" customHeight="1" x14ac:dyDescent="0.15">
      <c r="A46" s="564">
        <v>19</v>
      </c>
      <c r="B46" s="565"/>
      <c r="C46" s="566"/>
      <c r="D46" s="566"/>
      <c r="E46" s="566"/>
      <c r="F46" s="566"/>
      <c r="G46" s="566"/>
      <c r="H46" s="566"/>
      <c r="I46" s="566"/>
      <c r="J46" s="566"/>
      <c r="K46" s="566"/>
      <c r="L46" s="566"/>
      <c r="M46" s="566"/>
      <c r="N46" s="566"/>
      <c r="O46" s="566"/>
      <c r="P46" s="567"/>
      <c r="Q46" s="568"/>
      <c r="R46" s="569"/>
      <c r="S46" s="569"/>
      <c r="T46" s="569"/>
      <c r="U46" s="569"/>
      <c r="V46" s="569"/>
      <c r="W46" s="569"/>
      <c r="X46" s="569"/>
      <c r="Y46" s="569"/>
      <c r="Z46" s="569"/>
      <c r="AA46" s="569"/>
      <c r="AB46" s="569"/>
      <c r="AC46" s="569"/>
      <c r="AD46" s="569"/>
      <c r="AE46" s="570"/>
      <c r="AF46" s="571"/>
      <c r="AG46" s="572"/>
      <c r="AH46" s="572"/>
      <c r="AI46" s="572"/>
      <c r="AJ46" s="573"/>
      <c r="AK46" s="633"/>
      <c r="AL46" s="634"/>
      <c r="AM46" s="634"/>
      <c r="AN46" s="634"/>
      <c r="AO46" s="634"/>
      <c r="AP46" s="634"/>
      <c r="AQ46" s="634"/>
      <c r="AR46" s="634"/>
      <c r="AS46" s="634"/>
      <c r="AT46" s="634"/>
      <c r="AU46" s="634"/>
      <c r="AV46" s="634"/>
      <c r="AW46" s="634"/>
      <c r="AX46" s="634"/>
      <c r="AY46" s="634"/>
      <c r="AZ46" s="635"/>
      <c r="BA46" s="635"/>
      <c r="BB46" s="635"/>
      <c r="BC46" s="635"/>
      <c r="BD46" s="635"/>
      <c r="BE46" s="636"/>
      <c r="BF46" s="636"/>
      <c r="BG46" s="636"/>
      <c r="BH46" s="636"/>
      <c r="BI46" s="637"/>
      <c r="BJ46" s="511"/>
      <c r="BK46" s="511"/>
      <c r="BL46" s="511"/>
      <c r="BM46" s="511"/>
      <c r="BN46" s="511"/>
      <c r="BO46" s="615"/>
      <c r="BP46" s="615"/>
      <c r="BQ46" s="578">
        <v>40</v>
      </c>
      <c r="BR46" s="579"/>
      <c r="BS46" s="580"/>
      <c r="BT46" s="581"/>
      <c r="BU46" s="581"/>
      <c r="BV46" s="581"/>
      <c r="BW46" s="581"/>
      <c r="BX46" s="581"/>
      <c r="BY46" s="581"/>
      <c r="BZ46" s="581"/>
      <c r="CA46" s="581"/>
      <c r="CB46" s="581"/>
      <c r="CC46" s="581"/>
      <c r="CD46" s="581"/>
      <c r="CE46" s="581"/>
      <c r="CF46" s="581"/>
      <c r="CG46" s="582"/>
      <c r="CH46" s="583"/>
      <c r="CI46" s="584"/>
      <c r="CJ46" s="584"/>
      <c r="CK46" s="584"/>
      <c r="CL46" s="585"/>
      <c r="CM46" s="583"/>
      <c r="CN46" s="584"/>
      <c r="CO46" s="584"/>
      <c r="CP46" s="584"/>
      <c r="CQ46" s="585"/>
      <c r="CR46" s="583"/>
      <c r="CS46" s="584"/>
      <c r="CT46" s="584"/>
      <c r="CU46" s="584"/>
      <c r="CV46" s="585"/>
      <c r="CW46" s="583"/>
      <c r="CX46" s="584"/>
      <c r="CY46" s="584"/>
      <c r="CZ46" s="584"/>
      <c r="DA46" s="585"/>
      <c r="DB46" s="583"/>
      <c r="DC46" s="584"/>
      <c r="DD46" s="584"/>
      <c r="DE46" s="584"/>
      <c r="DF46" s="585"/>
      <c r="DG46" s="583"/>
      <c r="DH46" s="584"/>
      <c r="DI46" s="584"/>
      <c r="DJ46" s="584"/>
      <c r="DK46" s="585"/>
      <c r="DL46" s="583"/>
      <c r="DM46" s="584"/>
      <c r="DN46" s="584"/>
      <c r="DO46" s="584"/>
      <c r="DP46" s="585"/>
      <c r="DQ46" s="583"/>
      <c r="DR46" s="584"/>
      <c r="DS46" s="584"/>
      <c r="DT46" s="584"/>
      <c r="DU46" s="585"/>
      <c r="DV46" s="586"/>
      <c r="DW46" s="587"/>
      <c r="DX46" s="587"/>
      <c r="DY46" s="587"/>
      <c r="DZ46" s="588"/>
      <c r="EA46" s="501"/>
    </row>
    <row r="47" spans="1:131" s="502" customFormat="1" ht="26.25" customHeight="1" x14ac:dyDescent="0.15">
      <c r="A47" s="564">
        <v>20</v>
      </c>
      <c r="B47" s="565"/>
      <c r="C47" s="566"/>
      <c r="D47" s="566"/>
      <c r="E47" s="566"/>
      <c r="F47" s="566"/>
      <c r="G47" s="566"/>
      <c r="H47" s="566"/>
      <c r="I47" s="566"/>
      <c r="J47" s="566"/>
      <c r="K47" s="566"/>
      <c r="L47" s="566"/>
      <c r="M47" s="566"/>
      <c r="N47" s="566"/>
      <c r="O47" s="566"/>
      <c r="P47" s="567"/>
      <c r="Q47" s="568"/>
      <c r="R47" s="569"/>
      <c r="S47" s="569"/>
      <c r="T47" s="569"/>
      <c r="U47" s="569"/>
      <c r="V47" s="569"/>
      <c r="W47" s="569"/>
      <c r="X47" s="569"/>
      <c r="Y47" s="569"/>
      <c r="Z47" s="569"/>
      <c r="AA47" s="569"/>
      <c r="AB47" s="569"/>
      <c r="AC47" s="569"/>
      <c r="AD47" s="569"/>
      <c r="AE47" s="570"/>
      <c r="AF47" s="571"/>
      <c r="AG47" s="572"/>
      <c r="AH47" s="572"/>
      <c r="AI47" s="572"/>
      <c r="AJ47" s="573"/>
      <c r="AK47" s="633"/>
      <c r="AL47" s="634"/>
      <c r="AM47" s="634"/>
      <c r="AN47" s="634"/>
      <c r="AO47" s="634"/>
      <c r="AP47" s="634"/>
      <c r="AQ47" s="634"/>
      <c r="AR47" s="634"/>
      <c r="AS47" s="634"/>
      <c r="AT47" s="634"/>
      <c r="AU47" s="634"/>
      <c r="AV47" s="634"/>
      <c r="AW47" s="634"/>
      <c r="AX47" s="634"/>
      <c r="AY47" s="634"/>
      <c r="AZ47" s="635"/>
      <c r="BA47" s="635"/>
      <c r="BB47" s="635"/>
      <c r="BC47" s="635"/>
      <c r="BD47" s="635"/>
      <c r="BE47" s="636"/>
      <c r="BF47" s="636"/>
      <c r="BG47" s="636"/>
      <c r="BH47" s="636"/>
      <c r="BI47" s="637"/>
      <c r="BJ47" s="511"/>
      <c r="BK47" s="511"/>
      <c r="BL47" s="511"/>
      <c r="BM47" s="511"/>
      <c r="BN47" s="511"/>
      <c r="BO47" s="615"/>
      <c r="BP47" s="615"/>
      <c r="BQ47" s="578">
        <v>41</v>
      </c>
      <c r="BR47" s="579"/>
      <c r="BS47" s="580"/>
      <c r="BT47" s="581"/>
      <c r="BU47" s="581"/>
      <c r="BV47" s="581"/>
      <c r="BW47" s="581"/>
      <c r="BX47" s="581"/>
      <c r="BY47" s="581"/>
      <c r="BZ47" s="581"/>
      <c r="CA47" s="581"/>
      <c r="CB47" s="581"/>
      <c r="CC47" s="581"/>
      <c r="CD47" s="581"/>
      <c r="CE47" s="581"/>
      <c r="CF47" s="581"/>
      <c r="CG47" s="582"/>
      <c r="CH47" s="583"/>
      <c r="CI47" s="584"/>
      <c r="CJ47" s="584"/>
      <c r="CK47" s="584"/>
      <c r="CL47" s="585"/>
      <c r="CM47" s="583"/>
      <c r="CN47" s="584"/>
      <c r="CO47" s="584"/>
      <c r="CP47" s="584"/>
      <c r="CQ47" s="585"/>
      <c r="CR47" s="583"/>
      <c r="CS47" s="584"/>
      <c r="CT47" s="584"/>
      <c r="CU47" s="584"/>
      <c r="CV47" s="585"/>
      <c r="CW47" s="583"/>
      <c r="CX47" s="584"/>
      <c r="CY47" s="584"/>
      <c r="CZ47" s="584"/>
      <c r="DA47" s="585"/>
      <c r="DB47" s="583"/>
      <c r="DC47" s="584"/>
      <c r="DD47" s="584"/>
      <c r="DE47" s="584"/>
      <c r="DF47" s="585"/>
      <c r="DG47" s="583"/>
      <c r="DH47" s="584"/>
      <c r="DI47" s="584"/>
      <c r="DJ47" s="584"/>
      <c r="DK47" s="585"/>
      <c r="DL47" s="583"/>
      <c r="DM47" s="584"/>
      <c r="DN47" s="584"/>
      <c r="DO47" s="584"/>
      <c r="DP47" s="585"/>
      <c r="DQ47" s="583"/>
      <c r="DR47" s="584"/>
      <c r="DS47" s="584"/>
      <c r="DT47" s="584"/>
      <c r="DU47" s="585"/>
      <c r="DV47" s="586"/>
      <c r="DW47" s="587"/>
      <c r="DX47" s="587"/>
      <c r="DY47" s="587"/>
      <c r="DZ47" s="588"/>
      <c r="EA47" s="501"/>
    </row>
    <row r="48" spans="1:131" s="502" customFormat="1" ht="26.25" customHeight="1" x14ac:dyDescent="0.15">
      <c r="A48" s="564">
        <v>21</v>
      </c>
      <c r="B48" s="565"/>
      <c r="C48" s="566"/>
      <c r="D48" s="566"/>
      <c r="E48" s="566"/>
      <c r="F48" s="566"/>
      <c r="G48" s="566"/>
      <c r="H48" s="566"/>
      <c r="I48" s="566"/>
      <c r="J48" s="566"/>
      <c r="K48" s="566"/>
      <c r="L48" s="566"/>
      <c r="M48" s="566"/>
      <c r="N48" s="566"/>
      <c r="O48" s="566"/>
      <c r="P48" s="567"/>
      <c r="Q48" s="568"/>
      <c r="R48" s="569"/>
      <c r="S48" s="569"/>
      <c r="T48" s="569"/>
      <c r="U48" s="569"/>
      <c r="V48" s="569"/>
      <c r="W48" s="569"/>
      <c r="X48" s="569"/>
      <c r="Y48" s="569"/>
      <c r="Z48" s="569"/>
      <c r="AA48" s="569"/>
      <c r="AB48" s="569"/>
      <c r="AC48" s="569"/>
      <c r="AD48" s="569"/>
      <c r="AE48" s="570"/>
      <c r="AF48" s="571"/>
      <c r="AG48" s="572"/>
      <c r="AH48" s="572"/>
      <c r="AI48" s="572"/>
      <c r="AJ48" s="573"/>
      <c r="AK48" s="633"/>
      <c r="AL48" s="634"/>
      <c r="AM48" s="634"/>
      <c r="AN48" s="634"/>
      <c r="AO48" s="634"/>
      <c r="AP48" s="634"/>
      <c r="AQ48" s="634"/>
      <c r="AR48" s="634"/>
      <c r="AS48" s="634"/>
      <c r="AT48" s="634"/>
      <c r="AU48" s="634"/>
      <c r="AV48" s="634"/>
      <c r="AW48" s="634"/>
      <c r="AX48" s="634"/>
      <c r="AY48" s="634"/>
      <c r="AZ48" s="635"/>
      <c r="BA48" s="635"/>
      <c r="BB48" s="635"/>
      <c r="BC48" s="635"/>
      <c r="BD48" s="635"/>
      <c r="BE48" s="636"/>
      <c r="BF48" s="636"/>
      <c r="BG48" s="636"/>
      <c r="BH48" s="636"/>
      <c r="BI48" s="637"/>
      <c r="BJ48" s="511"/>
      <c r="BK48" s="511"/>
      <c r="BL48" s="511"/>
      <c r="BM48" s="511"/>
      <c r="BN48" s="511"/>
      <c r="BO48" s="615"/>
      <c r="BP48" s="615"/>
      <c r="BQ48" s="578">
        <v>42</v>
      </c>
      <c r="BR48" s="579"/>
      <c r="BS48" s="580"/>
      <c r="BT48" s="581"/>
      <c r="BU48" s="581"/>
      <c r="BV48" s="581"/>
      <c r="BW48" s="581"/>
      <c r="BX48" s="581"/>
      <c r="BY48" s="581"/>
      <c r="BZ48" s="581"/>
      <c r="CA48" s="581"/>
      <c r="CB48" s="581"/>
      <c r="CC48" s="581"/>
      <c r="CD48" s="581"/>
      <c r="CE48" s="581"/>
      <c r="CF48" s="581"/>
      <c r="CG48" s="582"/>
      <c r="CH48" s="583"/>
      <c r="CI48" s="584"/>
      <c r="CJ48" s="584"/>
      <c r="CK48" s="584"/>
      <c r="CL48" s="585"/>
      <c r="CM48" s="583"/>
      <c r="CN48" s="584"/>
      <c r="CO48" s="584"/>
      <c r="CP48" s="584"/>
      <c r="CQ48" s="585"/>
      <c r="CR48" s="583"/>
      <c r="CS48" s="584"/>
      <c r="CT48" s="584"/>
      <c r="CU48" s="584"/>
      <c r="CV48" s="585"/>
      <c r="CW48" s="583"/>
      <c r="CX48" s="584"/>
      <c r="CY48" s="584"/>
      <c r="CZ48" s="584"/>
      <c r="DA48" s="585"/>
      <c r="DB48" s="583"/>
      <c r="DC48" s="584"/>
      <c r="DD48" s="584"/>
      <c r="DE48" s="584"/>
      <c r="DF48" s="585"/>
      <c r="DG48" s="583"/>
      <c r="DH48" s="584"/>
      <c r="DI48" s="584"/>
      <c r="DJ48" s="584"/>
      <c r="DK48" s="585"/>
      <c r="DL48" s="583"/>
      <c r="DM48" s="584"/>
      <c r="DN48" s="584"/>
      <c r="DO48" s="584"/>
      <c r="DP48" s="585"/>
      <c r="DQ48" s="583"/>
      <c r="DR48" s="584"/>
      <c r="DS48" s="584"/>
      <c r="DT48" s="584"/>
      <c r="DU48" s="585"/>
      <c r="DV48" s="586"/>
      <c r="DW48" s="587"/>
      <c r="DX48" s="587"/>
      <c r="DY48" s="587"/>
      <c r="DZ48" s="588"/>
      <c r="EA48" s="501"/>
    </row>
    <row r="49" spans="1:131" s="502" customFormat="1" ht="26.25" customHeight="1" x14ac:dyDescent="0.15">
      <c r="A49" s="564">
        <v>22</v>
      </c>
      <c r="B49" s="565"/>
      <c r="C49" s="566"/>
      <c r="D49" s="566"/>
      <c r="E49" s="566"/>
      <c r="F49" s="566"/>
      <c r="G49" s="566"/>
      <c r="H49" s="566"/>
      <c r="I49" s="566"/>
      <c r="J49" s="566"/>
      <c r="K49" s="566"/>
      <c r="L49" s="566"/>
      <c r="M49" s="566"/>
      <c r="N49" s="566"/>
      <c r="O49" s="566"/>
      <c r="P49" s="567"/>
      <c r="Q49" s="568"/>
      <c r="R49" s="569"/>
      <c r="S49" s="569"/>
      <c r="T49" s="569"/>
      <c r="U49" s="569"/>
      <c r="V49" s="569"/>
      <c r="W49" s="569"/>
      <c r="X49" s="569"/>
      <c r="Y49" s="569"/>
      <c r="Z49" s="569"/>
      <c r="AA49" s="569"/>
      <c r="AB49" s="569"/>
      <c r="AC49" s="569"/>
      <c r="AD49" s="569"/>
      <c r="AE49" s="570"/>
      <c r="AF49" s="571"/>
      <c r="AG49" s="572"/>
      <c r="AH49" s="572"/>
      <c r="AI49" s="572"/>
      <c r="AJ49" s="573"/>
      <c r="AK49" s="633"/>
      <c r="AL49" s="634"/>
      <c r="AM49" s="634"/>
      <c r="AN49" s="634"/>
      <c r="AO49" s="634"/>
      <c r="AP49" s="634"/>
      <c r="AQ49" s="634"/>
      <c r="AR49" s="634"/>
      <c r="AS49" s="634"/>
      <c r="AT49" s="634"/>
      <c r="AU49" s="634"/>
      <c r="AV49" s="634"/>
      <c r="AW49" s="634"/>
      <c r="AX49" s="634"/>
      <c r="AY49" s="634"/>
      <c r="AZ49" s="635"/>
      <c r="BA49" s="635"/>
      <c r="BB49" s="635"/>
      <c r="BC49" s="635"/>
      <c r="BD49" s="635"/>
      <c r="BE49" s="636"/>
      <c r="BF49" s="636"/>
      <c r="BG49" s="636"/>
      <c r="BH49" s="636"/>
      <c r="BI49" s="637"/>
      <c r="BJ49" s="511"/>
      <c r="BK49" s="511"/>
      <c r="BL49" s="511"/>
      <c r="BM49" s="511"/>
      <c r="BN49" s="511"/>
      <c r="BO49" s="615"/>
      <c r="BP49" s="615"/>
      <c r="BQ49" s="578">
        <v>43</v>
      </c>
      <c r="BR49" s="579"/>
      <c r="BS49" s="580"/>
      <c r="BT49" s="581"/>
      <c r="BU49" s="581"/>
      <c r="BV49" s="581"/>
      <c r="BW49" s="581"/>
      <c r="BX49" s="581"/>
      <c r="BY49" s="581"/>
      <c r="BZ49" s="581"/>
      <c r="CA49" s="581"/>
      <c r="CB49" s="581"/>
      <c r="CC49" s="581"/>
      <c r="CD49" s="581"/>
      <c r="CE49" s="581"/>
      <c r="CF49" s="581"/>
      <c r="CG49" s="582"/>
      <c r="CH49" s="583"/>
      <c r="CI49" s="584"/>
      <c r="CJ49" s="584"/>
      <c r="CK49" s="584"/>
      <c r="CL49" s="585"/>
      <c r="CM49" s="583"/>
      <c r="CN49" s="584"/>
      <c r="CO49" s="584"/>
      <c r="CP49" s="584"/>
      <c r="CQ49" s="585"/>
      <c r="CR49" s="583"/>
      <c r="CS49" s="584"/>
      <c r="CT49" s="584"/>
      <c r="CU49" s="584"/>
      <c r="CV49" s="585"/>
      <c r="CW49" s="583"/>
      <c r="CX49" s="584"/>
      <c r="CY49" s="584"/>
      <c r="CZ49" s="584"/>
      <c r="DA49" s="585"/>
      <c r="DB49" s="583"/>
      <c r="DC49" s="584"/>
      <c r="DD49" s="584"/>
      <c r="DE49" s="584"/>
      <c r="DF49" s="585"/>
      <c r="DG49" s="583"/>
      <c r="DH49" s="584"/>
      <c r="DI49" s="584"/>
      <c r="DJ49" s="584"/>
      <c r="DK49" s="585"/>
      <c r="DL49" s="583"/>
      <c r="DM49" s="584"/>
      <c r="DN49" s="584"/>
      <c r="DO49" s="584"/>
      <c r="DP49" s="585"/>
      <c r="DQ49" s="583"/>
      <c r="DR49" s="584"/>
      <c r="DS49" s="584"/>
      <c r="DT49" s="584"/>
      <c r="DU49" s="585"/>
      <c r="DV49" s="586"/>
      <c r="DW49" s="587"/>
      <c r="DX49" s="587"/>
      <c r="DY49" s="587"/>
      <c r="DZ49" s="588"/>
      <c r="EA49" s="501"/>
    </row>
    <row r="50" spans="1:131" s="502" customFormat="1" ht="26.25" customHeight="1" x14ac:dyDescent="0.15">
      <c r="A50" s="564">
        <v>23</v>
      </c>
      <c r="B50" s="565"/>
      <c r="C50" s="566"/>
      <c r="D50" s="566"/>
      <c r="E50" s="566"/>
      <c r="F50" s="566"/>
      <c r="G50" s="566"/>
      <c r="H50" s="566"/>
      <c r="I50" s="566"/>
      <c r="J50" s="566"/>
      <c r="K50" s="566"/>
      <c r="L50" s="566"/>
      <c r="M50" s="566"/>
      <c r="N50" s="566"/>
      <c r="O50" s="566"/>
      <c r="P50" s="567"/>
      <c r="Q50" s="638"/>
      <c r="R50" s="639"/>
      <c r="S50" s="639"/>
      <c r="T50" s="639"/>
      <c r="U50" s="639"/>
      <c r="V50" s="639"/>
      <c r="W50" s="639"/>
      <c r="X50" s="639"/>
      <c r="Y50" s="639"/>
      <c r="Z50" s="639"/>
      <c r="AA50" s="639"/>
      <c r="AB50" s="639"/>
      <c r="AC50" s="639"/>
      <c r="AD50" s="639"/>
      <c r="AE50" s="640"/>
      <c r="AF50" s="571"/>
      <c r="AG50" s="572"/>
      <c r="AH50" s="572"/>
      <c r="AI50" s="572"/>
      <c r="AJ50" s="573"/>
      <c r="AK50" s="641"/>
      <c r="AL50" s="639"/>
      <c r="AM50" s="639"/>
      <c r="AN50" s="639"/>
      <c r="AO50" s="639"/>
      <c r="AP50" s="639"/>
      <c r="AQ50" s="639"/>
      <c r="AR50" s="639"/>
      <c r="AS50" s="639"/>
      <c r="AT50" s="639"/>
      <c r="AU50" s="639"/>
      <c r="AV50" s="639"/>
      <c r="AW50" s="639"/>
      <c r="AX50" s="639"/>
      <c r="AY50" s="639"/>
      <c r="AZ50" s="642"/>
      <c r="BA50" s="642"/>
      <c r="BB50" s="642"/>
      <c r="BC50" s="642"/>
      <c r="BD50" s="642"/>
      <c r="BE50" s="636"/>
      <c r="BF50" s="636"/>
      <c r="BG50" s="636"/>
      <c r="BH50" s="636"/>
      <c r="BI50" s="637"/>
      <c r="BJ50" s="511"/>
      <c r="BK50" s="511"/>
      <c r="BL50" s="511"/>
      <c r="BM50" s="511"/>
      <c r="BN50" s="511"/>
      <c r="BO50" s="615"/>
      <c r="BP50" s="615"/>
      <c r="BQ50" s="578">
        <v>44</v>
      </c>
      <c r="BR50" s="579"/>
      <c r="BS50" s="580"/>
      <c r="BT50" s="581"/>
      <c r="BU50" s="581"/>
      <c r="BV50" s="581"/>
      <c r="BW50" s="581"/>
      <c r="BX50" s="581"/>
      <c r="BY50" s="581"/>
      <c r="BZ50" s="581"/>
      <c r="CA50" s="581"/>
      <c r="CB50" s="581"/>
      <c r="CC50" s="581"/>
      <c r="CD50" s="581"/>
      <c r="CE50" s="581"/>
      <c r="CF50" s="581"/>
      <c r="CG50" s="582"/>
      <c r="CH50" s="583"/>
      <c r="CI50" s="584"/>
      <c r="CJ50" s="584"/>
      <c r="CK50" s="584"/>
      <c r="CL50" s="585"/>
      <c r="CM50" s="583"/>
      <c r="CN50" s="584"/>
      <c r="CO50" s="584"/>
      <c r="CP50" s="584"/>
      <c r="CQ50" s="585"/>
      <c r="CR50" s="583"/>
      <c r="CS50" s="584"/>
      <c r="CT50" s="584"/>
      <c r="CU50" s="584"/>
      <c r="CV50" s="585"/>
      <c r="CW50" s="583"/>
      <c r="CX50" s="584"/>
      <c r="CY50" s="584"/>
      <c r="CZ50" s="584"/>
      <c r="DA50" s="585"/>
      <c r="DB50" s="583"/>
      <c r="DC50" s="584"/>
      <c r="DD50" s="584"/>
      <c r="DE50" s="584"/>
      <c r="DF50" s="585"/>
      <c r="DG50" s="583"/>
      <c r="DH50" s="584"/>
      <c r="DI50" s="584"/>
      <c r="DJ50" s="584"/>
      <c r="DK50" s="585"/>
      <c r="DL50" s="583"/>
      <c r="DM50" s="584"/>
      <c r="DN50" s="584"/>
      <c r="DO50" s="584"/>
      <c r="DP50" s="585"/>
      <c r="DQ50" s="583"/>
      <c r="DR50" s="584"/>
      <c r="DS50" s="584"/>
      <c r="DT50" s="584"/>
      <c r="DU50" s="585"/>
      <c r="DV50" s="586"/>
      <c r="DW50" s="587"/>
      <c r="DX50" s="587"/>
      <c r="DY50" s="587"/>
      <c r="DZ50" s="588"/>
      <c r="EA50" s="501"/>
    </row>
    <row r="51" spans="1:131" s="502" customFormat="1" ht="26.25" customHeight="1" x14ac:dyDescent="0.15">
      <c r="A51" s="564">
        <v>24</v>
      </c>
      <c r="B51" s="565"/>
      <c r="C51" s="566"/>
      <c r="D51" s="566"/>
      <c r="E51" s="566"/>
      <c r="F51" s="566"/>
      <c r="G51" s="566"/>
      <c r="H51" s="566"/>
      <c r="I51" s="566"/>
      <c r="J51" s="566"/>
      <c r="K51" s="566"/>
      <c r="L51" s="566"/>
      <c r="M51" s="566"/>
      <c r="N51" s="566"/>
      <c r="O51" s="566"/>
      <c r="P51" s="567"/>
      <c r="Q51" s="638"/>
      <c r="R51" s="639"/>
      <c r="S51" s="639"/>
      <c r="T51" s="639"/>
      <c r="U51" s="639"/>
      <c r="V51" s="639"/>
      <c r="W51" s="639"/>
      <c r="X51" s="639"/>
      <c r="Y51" s="639"/>
      <c r="Z51" s="639"/>
      <c r="AA51" s="639"/>
      <c r="AB51" s="639"/>
      <c r="AC51" s="639"/>
      <c r="AD51" s="639"/>
      <c r="AE51" s="640"/>
      <c r="AF51" s="571"/>
      <c r="AG51" s="572"/>
      <c r="AH51" s="572"/>
      <c r="AI51" s="572"/>
      <c r="AJ51" s="573"/>
      <c r="AK51" s="641"/>
      <c r="AL51" s="639"/>
      <c r="AM51" s="639"/>
      <c r="AN51" s="639"/>
      <c r="AO51" s="639"/>
      <c r="AP51" s="639"/>
      <c r="AQ51" s="639"/>
      <c r="AR51" s="639"/>
      <c r="AS51" s="639"/>
      <c r="AT51" s="639"/>
      <c r="AU51" s="639"/>
      <c r="AV51" s="639"/>
      <c r="AW51" s="639"/>
      <c r="AX51" s="639"/>
      <c r="AY51" s="639"/>
      <c r="AZ51" s="642"/>
      <c r="BA51" s="642"/>
      <c r="BB51" s="642"/>
      <c r="BC51" s="642"/>
      <c r="BD51" s="642"/>
      <c r="BE51" s="636"/>
      <c r="BF51" s="636"/>
      <c r="BG51" s="636"/>
      <c r="BH51" s="636"/>
      <c r="BI51" s="637"/>
      <c r="BJ51" s="511"/>
      <c r="BK51" s="511"/>
      <c r="BL51" s="511"/>
      <c r="BM51" s="511"/>
      <c r="BN51" s="511"/>
      <c r="BO51" s="615"/>
      <c r="BP51" s="615"/>
      <c r="BQ51" s="578">
        <v>45</v>
      </c>
      <c r="BR51" s="579"/>
      <c r="BS51" s="580"/>
      <c r="BT51" s="581"/>
      <c r="BU51" s="581"/>
      <c r="BV51" s="581"/>
      <c r="BW51" s="581"/>
      <c r="BX51" s="581"/>
      <c r="BY51" s="581"/>
      <c r="BZ51" s="581"/>
      <c r="CA51" s="581"/>
      <c r="CB51" s="581"/>
      <c r="CC51" s="581"/>
      <c r="CD51" s="581"/>
      <c r="CE51" s="581"/>
      <c r="CF51" s="581"/>
      <c r="CG51" s="582"/>
      <c r="CH51" s="583"/>
      <c r="CI51" s="584"/>
      <c r="CJ51" s="584"/>
      <c r="CK51" s="584"/>
      <c r="CL51" s="585"/>
      <c r="CM51" s="583"/>
      <c r="CN51" s="584"/>
      <c r="CO51" s="584"/>
      <c r="CP51" s="584"/>
      <c r="CQ51" s="585"/>
      <c r="CR51" s="583"/>
      <c r="CS51" s="584"/>
      <c r="CT51" s="584"/>
      <c r="CU51" s="584"/>
      <c r="CV51" s="585"/>
      <c r="CW51" s="583"/>
      <c r="CX51" s="584"/>
      <c r="CY51" s="584"/>
      <c r="CZ51" s="584"/>
      <c r="DA51" s="585"/>
      <c r="DB51" s="583"/>
      <c r="DC51" s="584"/>
      <c r="DD51" s="584"/>
      <c r="DE51" s="584"/>
      <c r="DF51" s="585"/>
      <c r="DG51" s="583"/>
      <c r="DH51" s="584"/>
      <c r="DI51" s="584"/>
      <c r="DJ51" s="584"/>
      <c r="DK51" s="585"/>
      <c r="DL51" s="583"/>
      <c r="DM51" s="584"/>
      <c r="DN51" s="584"/>
      <c r="DO51" s="584"/>
      <c r="DP51" s="585"/>
      <c r="DQ51" s="583"/>
      <c r="DR51" s="584"/>
      <c r="DS51" s="584"/>
      <c r="DT51" s="584"/>
      <c r="DU51" s="585"/>
      <c r="DV51" s="586"/>
      <c r="DW51" s="587"/>
      <c r="DX51" s="587"/>
      <c r="DY51" s="587"/>
      <c r="DZ51" s="588"/>
      <c r="EA51" s="501"/>
    </row>
    <row r="52" spans="1:131" s="502" customFormat="1" ht="26.25" customHeight="1" x14ac:dyDescent="0.15">
      <c r="A52" s="564">
        <v>25</v>
      </c>
      <c r="B52" s="565"/>
      <c r="C52" s="566"/>
      <c r="D52" s="566"/>
      <c r="E52" s="566"/>
      <c r="F52" s="566"/>
      <c r="G52" s="566"/>
      <c r="H52" s="566"/>
      <c r="I52" s="566"/>
      <c r="J52" s="566"/>
      <c r="K52" s="566"/>
      <c r="L52" s="566"/>
      <c r="M52" s="566"/>
      <c r="N52" s="566"/>
      <c r="O52" s="566"/>
      <c r="P52" s="567"/>
      <c r="Q52" s="638"/>
      <c r="R52" s="639"/>
      <c r="S52" s="639"/>
      <c r="T52" s="639"/>
      <c r="U52" s="639"/>
      <c r="V52" s="639"/>
      <c r="W52" s="639"/>
      <c r="X52" s="639"/>
      <c r="Y52" s="639"/>
      <c r="Z52" s="639"/>
      <c r="AA52" s="639"/>
      <c r="AB52" s="639"/>
      <c r="AC52" s="639"/>
      <c r="AD52" s="639"/>
      <c r="AE52" s="640"/>
      <c r="AF52" s="571"/>
      <c r="AG52" s="572"/>
      <c r="AH52" s="572"/>
      <c r="AI52" s="572"/>
      <c r="AJ52" s="573"/>
      <c r="AK52" s="641"/>
      <c r="AL52" s="639"/>
      <c r="AM52" s="639"/>
      <c r="AN52" s="639"/>
      <c r="AO52" s="639"/>
      <c r="AP52" s="639"/>
      <c r="AQ52" s="639"/>
      <c r="AR52" s="639"/>
      <c r="AS52" s="639"/>
      <c r="AT52" s="639"/>
      <c r="AU52" s="639"/>
      <c r="AV52" s="639"/>
      <c r="AW52" s="639"/>
      <c r="AX52" s="639"/>
      <c r="AY52" s="639"/>
      <c r="AZ52" s="642"/>
      <c r="BA52" s="642"/>
      <c r="BB52" s="642"/>
      <c r="BC52" s="642"/>
      <c r="BD52" s="642"/>
      <c r="BE52" s="636"/>
      <c r="BF52" s="636"/>
      <c r="BG52" s="636"/>
      <c r="BH52" s="636"/>
      <c r="BI52" s="637"/>
      <c r="BJ52" s="511"/>
      <c r="BK52" s="511"/>
      <c r="BL52" s="511"/>
      <c r="BM52" s="511"/>
      <c r="BN52" s="511"/>
      <c r="BO52" s="615"/>
      <c r="BP52" s="615"/>
      <c r="BQ52" s="578">
        <v>46</v>
      </c>
      <c r="BR52" s="579"/>
      <c r="BS52" s="580"/>
      <c r="BT52" s="581"/>
      <c r="BU52" s="581"/>
      <c r="BV52" s="581"/>
      <c r="BW52" s="581"/>
      <c r="BX52" s="581"/>
      <c r="BY52" s="581"/>
      <c r="BZ52" s="581"/>
      <c r="CA52" s="581"/>
      <c r="CB52" s="581"/>
      <c r="CC52" s="581"/>
      <c r="CD52" s="581"/>
      <c r="CE52" s="581"/>
      <c r="CF52" s="581"/>
      <c r="CG52" s="582"/>
      <c r="CH52" s="583"/>
      <c r="CI52" s="584"/>
      <c r="CJ52" s="584"/>
      <c r="CK52" s="584"/>
      <c r="CL52" s="585"/>
      <c r="CM52" s="583"/>
      <c r="CN52" s="584"/>
      <c r="CO52" s="584"/>
      <c r="CP52" s="584"/>
      <c r="CQ52" s="585"/>
      <c r="CR52" s="583"/>
      <c r="CS52" s="584"/>
      <c r="CT52" s="584"/>
      <c r="CU52" s="584"/>
      <c r="CV52" s="585"/>
      <c r="CW52" s="583"/>
      <c r="CX52" s="584"/>
      <c r="CY52" s="584"/>
      <c r="CZ52" s="584"/>
      <c r="DA52" s="585"/>
      <c r="DB52" s="583"/>
      <c r="DC52" s="584"/>
      <c r="DD52" s="584"/>
      <c r="DE52" s="584"/>
      <c r="DF52" s="585"/>
      <c r="DG52" s="583"/>
      <c r="DH52" s="584"/>
      <c r="DI52" s="584"/>
      <c r="DJ52" s="584"/>
      <c r="DK52" s="585"/>
      <c r="DL52" s="583"/>
      <c r="DM52" s="584"/>
      <c r="DN52" s="584"/>
      <c r="DO52" s="584"/>
      <c r="DP52" s="585"/>
      <c r="DQ52" s="583"/>
      <c r="DR52" s="584"/>
      <c r="DS52" s="584"/>
      <c r="DT52" s="584"/>
      <c r="DU52" s="585"/>
      <c r="DV52" s="586"/>
      <c r="DW52" s="587"/>
      <c r="DX52" s="587"/>
      <c r="DY52" s="587"/>
      <c r="DZ52" s="588"/>
      <c r="EA52" s="501"/>
    </row>
    <row r="53" spans="1:131" s="502" customFormat="1" ht="26.25" customHeight="1" x14ac:dyDescent="0.15">
      <c r="A53" s="564">
        <v>26</v>
      </c>
      <c r="B53" s="565"/>
      <c r="C53" s="566"/>
      <c r="D53" s="566"/>
      <c r="E53" s="566"/>
      <c r="F53" s="566"/>
      <c r="G53" s="566"/>
      <c r="H53" s="566"/>
      <c r="I53" s="566"/>
      <c r="J53" s="566"/>
      <c r="K53" s="566"/>
      <c r="L53" s="566"/>
      <c r="M53" s="566"/>
      <c r="N53" s="566"/>
      <c r="O53" s="566"/>
      <c r="P53" s="567"/>
      <c r="Q53" s="638"/>
      <c r="R53" s="639"/>
      <c r="S53" s="639"/>
      <c r="T53" s="639"/>
      <c r="U53" s="639"/>
      <c r="V53" s="639"/>
      <c r="W53" s="639"/>
      <c r="X53" s="639"/>
      <c r="Y53" s="639"/>
      <c r="Z53" s="639"/>
      <c r="AA53" s="639"/>
      <c r="AB53" s="639"/>
      <c r="AC53" s="639"/>
      <c r="AD53" s="639"/>
      <c r="AE53" s="640"/>
      <c r="AF53" s="571"/>
      <c r="AG53" s="572"/>
      <c r="AH53" s="572"/>
      <c r="AI53" s="572"/>
      <c r="AJ53" s="573"/>
      <c r="AK53" s="641"/>
      <c r="AL53" s="639"/>
      <c r="AM53" s="639"/>
      <c r="AN53" s="639"/>
      <c r="AO53" s="639"/>
      <c r="AP53" s="639"/>
      <c r="AQ53" s="639"/>
      <c r="AR53" s="639"/>
      <c r="AS53" s="639"/>
      <c r="AT53" s="639"/>
      <c r="AU53" s="639"/>
      <c r="AV53" s="639"/>
      <c r="AW53" s="639"/>
      <c r="AX53" s="639"/>
      <c r="AY53" s="639"/>
      <c r="AZ53" s="642"/>
      <c r="BA53" s="642"/>
      <c r="BB53" s="642"/>
      <c r="BC53" s="642"/>
      <c r="BD53" s="642"/>
      <c r="BE53" s="636"/>
      <c r="BF53" s="636"/>
      <c r="BG53" s="636"/>
      <c r="BH53" s="636"/>
      <c r="BI53" s="637"/>
      <c r="BJ53" s="511"/>
      <c r="BK53" s="511"/>
      <c r="BL53" s="511"/>
      <c r="BM53" s="511"/>
      <c r="BN53" s="511"/>
      <c r="BO53" s="615"/>
      <c r="BP53" s="615"/>
      <c r="BQ53" s="578">
        <v>47</v>
      </c>
      <c r="BR53" s="579"/>
      <c r="BS53" s="580"/>
      <c r="BT53" s="581"/>
      <c r="BU53" s="581"/>
      <c r="BV53" s="581"/>
      <c r="BW53" s="581"/>
      <c r="BX53" s="581"/>
      <c r="BY53" s="581"/>
      <c r="BZ53" s="581"/>
      <c r="CA53" s="581"/>
      <c r="CB53" s="581"/>
      <c r="CC53" s="581"/>
      <c r="CD53" s="581"/>
      <c r="CE53" s="581"/>
      <c r="CF53" s="581"/>
      <c r="CG53" s="582"/>
      <c r="CH53" s="583"/>
      <c r="CI53" s="584"/>
      <c r="CJ53" s="584"/>
      <c r="CK53" s="584"/>
      <c r="CL53" s="585"/>
      <c r="CM53" s="583"/>
      <c r="CN53" s="584"/>
      <c r="CO53" s="584"/>
      <c r="CP53" s="584"/>
      <c r="CQ53" s="585"/>
      <c r="CR53" s="583"/>
      <c r="CS53" s="584"/>
      <c r="CT53" s="584"/>
      <c r="CU53" s="584"/>
      <c r="CV53" s="585"/>
      <c r="CW53" s="583"/>
      <c r="CX53" s="584"/>
      <c r="CY53" s="584"/>
      <c r="CZ53" s="584"/>
      <c r="DA53" s="585"/>
      <c r="DB53" s="583"/>
      <c r="DC53" s="584"/>
      <c r="DD53" s="584"/>
      <c r="DE53" s="584"/>
      <c r="DF53" s="585"/>
      <c r="DG53" s="583"/>
      <c r="DH53" s="584"/>
      <c r="DI53" s="584"/>
      <c r="DJ53" s="584"/>
      <c r="DK53" s="585"/>
      <c r="DL53" s="583"/>
      <c r="DM53" s="584"/>
      <c r="DN53" s="584"/>
      <c r="DO53" s="584"/>
      <c r="DP53" s="585"/>
      <c r="DQ53" s="583"/>
      <c r="DR53" s="584"/>
      <c r="DS53" s="584"/>
      <c r="DT53" s="584"/>
      <c r="DU53" s="585"/>
      <c r="DV53" s="586"/>
      <c r="DW53" s="587"/>
      <c r="DX53" s="587"/>
      <c r="DY53" s="587"/>
      <c r="DZ53" s="588"/>
      <c r="EA53" s="501"/>
    </row>
    <row r="54" spans="1:131" s="502" customFormat="1" ht="26.25" customHeight="1" x14ac:dyDescent="0.15">
      <c r="A54" s="564">
        <v>27</v>
      </c>
      <c r="B54" s="565"/>
      <c r="C54" s="566"/>
      <c r="D54" s="566"/>
      <c r="E54" s="566"/>
      <c r="F54" s="566"/>
      <c r="G54" s="566"/>
      <c r="H54" s="566"/>
      <c r="I54" s="566"/>
      <c r="J54" s="566"/>
      <c r="K54" s="566"/>
      <c r="L54" s="566"/>
      <c r="M54" s="566"/>
      <c r="N54" s="566"/>
      <c r="O54" s="566"/>
      <c r="P54" s="567"/>
      <c r="Q54" s="638"/>
      <c r="R54" s="639"/>
      <c r="S54" s="639"/>
      <c r="T54" s="639"/>
      <c r="U54" s="639"/>
      <c r="V54" s="639"/>
      <c r="W54" s="639"/>
      <c r="X54" s="639"/>
      <c r="Y54" s="639"/>
      <c r="Z54" s="639"/>
      <c r="AA54" s="639"/>
      <c r="AB54" s="639"/>
      <c r="AC54" s="639"/>
      <c r="AD54" s="639"/>
      <c r="AE54" s="640"/>
      <c r="AF54" s="571"/>
      <c r="AG54" s="572"/>
      <c r="AH54" s="572"/>
      <c r="AI54" s="572"/>
      <c r="AJ54" s="573"/>
      <c r="AK54" s="641"/>
      <c r="AL54" s="639"/>
      <c r="AM54" s="639"/>
      <c r="AN54" s="639"/>
      <c r="AO54" s="639"/>
      <c r="AP54" s="639"/>
      <c r="AQ54" s="639"/>
      <c r="AR54" s="639"/>
      <c r="AS54" s="639"/>
      <c r="AT54" s="639"/>
      <c r="AU54" s="639"/>
      <c r="AV54" s="639"/>
      <c r="AW54" s="639"/>
      <c r="AX54" s="639"/>
      <c r="AY54" s="639"/>
      <c r="AZ54" s="642"/>
      <c r="BA54" s="642"/>
      <c r="BB54" s="642"/>
      <c r="BC54" s="642"/>
      <c r="BD54" s="642"/>
      <c r="BE54" s="636"/>
      <c r="BF54" s="636"/>
      <c r="BG54" s="636"/>
      <c r="BH54" s="636"/>
      <c r="BI54" s="637"/>
      <c r="BJ54" s="511"/>
      <c r="BK54" s="511"/>
      <c r="BL54" s="511"/>
      <c r="BM54" s="511"/>
      <c r="BN54" s="511"/>
      <c r="BO54" s="615"/>
      <c r="BP54" s="615"/>
      <c r="BQ54" s="578">
        <v>48</v>
      </c>
      <c r="BR54" s="579"/>
      <c r="BS54" s="580"/>
      <c r="BT54" s="581"/>
      <c r="BU54" s="581"/>
      <c r="BV54" s="581"/>
      <c r="BW54" s="581"/>
      <c r="BX54" s="581"/>
      <c r="BY54" s="581"/>
      <c r="BZ54" s="581"/>
      <c r="CA54" s="581"/>
      <c r="CB54" s="581"/>
      <c r="CC54" s="581"/>
      <c r="CD54" s="581"/>
      <c r="CE54" s="581"/>
      <c r="CF54" s="581"/>
      <c r="CG54" s="582"/>
      <c r="CH54" s="583"/>
      <c r="CI54" s="584"/>
      <c r="CJ54" s="584"/>
      <c r="CK54" s="584"/>
      <c r="CL54" s="585"/>
      <c r="CM54" s="583"/>
      <c r="CN54" s="584"/>
      <c r="CO54" s="584"/>
      <c r="CP54" s="584"/>
      <c r="CQ54" s="585"/>
      <c r="CR54" s="583"/>
      <c r="CS54" s="584"/>
      <c r="CT54" s="584"/>
      <c r="CU54" s="584"/>
      <c r="CV54" s="585"/>
      <c r="CW54" s="583"/>
      <c r="CX54" s="584"/>
      <c r="CY54" s="584"/>
      <c r="CZ54" s="584"/>
      <c r="DA54" s="585"/>
      <c r="DB54" s="583"/>
      <c r="DC54" s="584"/>
      <c r="DD54" s="584"/>
      <c r="DE54" s="584"/>
      <c r="DF54" s="585"/>
      <c r="DG54" s="583"/>
      <c r="DH54" s="584"/>
      <c r="DI54" s="584"/>
      <c r="DJ54" s="584"/>
      <c r="DK54" s="585"/>
      <c r="DL54" s="583"/>
      <c r="DM54" s="584"/>
      <c r="DN54" s="584"/>
      <c r="DO54" s="584"/>
      <c r="DP54" s="585"/>
      <c r="DQ54" s="583"/>
      <c r="DR54" s="584"/>
      <c r="DS54" s="584"/>
      <c r="DT54" s="584"/>
      <c r="DU54" s="585"/>
      <c r="DV54" s="586"/>
      <c r="DW54" s="587"/>
      <c r="DX54" s="587"/>
      <c r="DY54" s="587"/>
      <c r="DZ54" s="588"/>
      <c r="EA54" s="501"/>
    </row>
    <row r="55" spans="1:131" s="502" customFormat="1" ht="26.25" customHeight="1" x14ac:dyDescent="0.15">
      <c r="A55" s="564">
        <v>28</v>
      </c>
      <c r="B55" s="565"/>
      <c r="C55" s="566"/>
      <c r="D55" s="566"/>
      <c r="E55" s="566"/>
      <c r="F55" s="566"/>
      <c r="G55" s="566"/>
      <c r="H55" s="566"/>
      <c r="I55" s="566"/>
      <c r="J55" s="566"/>
      <c r="K55" s="566"/>
      <c r="L55" s="566"/>
      <c r="M55" s="566"/>
      <c r="N55" s="566"/>
      <c r="O55" s="566"/>
      <c r="P55" s="567"/>
      <c r="Q55" s="638"/>
      <c r="R55" s="639"/>
      <c r="S55" s="639"/>
      <c r="T55" s="639"/>
      <c r="U55" s="639"/>
      <c r="V55" s="639"/>
      <c r="W55" s="639"/>
      <c r="X55" s="639"/>
      <c r="Y55" s="639"/>
      <c r="Z55" s="639"/>
      <c r="AA55" s="639"/>
      <c r="AB55" s="639"/>
      <c r="AC55" s="639"/>
      <c r="AD55" s="639"/>
      <c r="AE55" s="640"/>
      <c r="AF55" s="571"/>
      <c r="AG55" s="572"/>
      <c r="AH55" s="572"/>
      <c r="AI55" s="572"/>
      <c r="AJ55" s="573"/>
      <c r="AK55" s="641"/>
      <c r="AL55" s="639"/>
      <c r="AM55" s="639"/>
      <c r="AN55" s="639"/>
      <c r="AO55" s="639"/>
      <c r="AP55" s="639"/>
      <c r="AQ55" s="639"/>
      <c r="AR55" s="639"/>
      <c r="AS55" s="639"/>
      <c r="AT55" s="639"/>
      <c r="AU55" s="639"/>
      <c r="AV55" s="639"/>
      <c r="AW55" s="639"/>
      <c r="AX55" s="639"/>
      <c r="AY55" s="639"/>
      <c r="AZ55" s="642"/>
      <c r="BA55" s="642"/>
      <c r="BB55" s="642"/>
      <c r="BC55" s="642"/>
      <c r="BD55" s="642"/>
      <c r="BE55" s="636"/>
      <c r="BF55" s="636"/>
      <c r="BG55" s="636"/>
      <c r="BH55" s="636"/>
      <c r="BI55" s="637"/>
      <c r="BJ55" s="511"/>
      <c r="BK55" s="511"/>
      <c r="BL55" s="511"/>
      <c r="BM55" s="511"/>
      <c r="BN55" s="511"/>
      <c r="BO55" s="615"/>
      <c r="BP55" s="615"/>
      <c r="BQ55" s="578">
        <v>49</v>
      </c>
      <c r="BR55" s="579"/>
      <c r="BS55" s="580"/>
      <c r="BT55" s="581"/>
      <c r="BU55" s="581"/>
      <c r="BV55" s="581"/>
      <c r="BW55" s="581"/>
      <c r="BX55" s="581"/>
      <c r="BY55" s="581"/>
      <c r="BZ55" s="581"/>
      <c r="CA55" s="581"/>
      <c r="CB55" s="581"/>
      <c r="CC55" s="581"/>
      <c r="CD55" s="581"/>
      <c r="CE55" s="581"/>
      <c r="CF55" s="581"/>
      <c r="CG55" s="582"/>
      <c r="CH55" s="583"/>
      <c r="CI55" s="584"/>
      <c r="CJ55" s="584"/>
      <c r="CK55" s="584"/>
      <c r="CL55" s="585"/>
      <c r="CM55" s="583"/>
      <c r="CN55" s="584"/>
      <c r="CO55" s="584"/>
      <c r="CP55" s="584"/>
      <c r="CQ55" s="585"/>
      <c r="CR55" s="583"/>
      <c r="CS55" s="584"/>
      <c r="CT55" s="584"/>
      <c r="CU55" s="584"/>
      <c r="CV55" s="585"/>
      <c r="CW55" s="583"/>
      <c r="CX55" s="584"/>
      <c r="CY55" s="584"/>
      <c r="CZ55" s="584"/>
      <c r="DA55" s="585"/>
      <c r="DB55" s="583"/>
      <c r="DC55" s="584"/>
      <c r="DD55" s="584"/>
      <c r="DE55" s="584"/>
      <c r="DF55" s="585"/>
      <c r="DG55" s="583"/>
      <c r="DH55" s="584"/>
      <c r="DI55" s="584"/>
      <c r="DJ55" s="584"/>
      <c r="DK55" s="585"/>
      <c r="DL55" s="583"/>
      <c r="DM55" s="584"/>
      <c r="DN55" s="584"/>
      <c r="DO55" s="584"/>
      <c r="DP55" s="585"/>
      <c r="DQ55" s="583"/>
      <c r="DR55" s="584"/>
      <c r="DS55" s="584"/>
      <c r="DT55" s="584"/>
      <c r="DU55" s="585"/>
      <c r="DV55" s="586"/>
      <c r="DW55" s="587"/>
      <c r="DX55" s="587"/>
      <c r="DY55" s="587"/>
      <c r="DZ55" s="588"/>
      <c r="EA55" s="501"/>
    </row>
    <row r="56" spans="1:131" s="502" customFormat="1" ht="26.25" customHeight="1" x14ac:dyDescent="0.15">
      <c r="A56" s="564">
        <v>29</v>
      </c>
      <c r="B56" s="565"/>
      <c r="C56" s="566"/>
      <c r="D56" s="566"/>
      <c r="E56" s="566"/>
      <c r="F56" s="566"/>
      <c r="G56" s="566"/>
      <c r="H56" s="566"/>
      <c r="I56" s="566"/>
      <c r="J56" s="566"/>
      <c r="K56" s="566"/>
      <c r="L56" s="566"/>
      <c r="M56" s="566"/>
      <c r="N56" s="566"/>
      <c r="O56" s="566"/>
      <c r="P56" s="567"/>
      <c r="Q56" s="638"/>
      <c r="R56" s="639"/>
      <c r="S56" s="639"/>
      <c r="T56" s="639"/>
      <c r="U56" s="639"/>
      <c r="V56" s="639"/>
      <c r="W56" s="639"/>
      <c r="X56" s="639"/>
      <c r="Y56" s="639"/>
      <c r="Z56" s="639"/>
      <c r="AA56" s="639"/>
      <c r="AB56" s="639"/>
      <c r="AC56" s="639"/>
      <c r="AD56" s="639"/>
      <c r="AE56" s="640"/>
      <c r="AF56" s="571"/>
      <c r="AG56" s="572"/>
      <c r="AH56" s="572"/>
      <c r="AI56" s="572"/>
      <c r="AJ56" s="573"/>
      <c r="AK56" s="641"/>
      <c r="AL56" s="639"/>
      <c r="AM56" s="639"/>
      <c r="AN56" s="639"/>
      <c r="AO56" s="639"/>
      <c r="AP56" s="639"/>
      <c r="AQ56" s="639"/>
      <c r="AR56" s="639"/>
      <c r="AS56" s="639"/>
      <c r="AT56" s="639"/>
      <c r="AU56" s="639"/>
      <c r="AV56" s="639"/>
      <c r="AW56" s="639"/>
      <c r="AX56" s="639"/>
      <c r="AY56" s="639"/>
      <c r="AZ56" s="642"/>
      <c r="BA56" s="642"/>
      <c r="BB56" s="642"/>
      <c r="BC56" s="642"/>
      <c r="BD56" s="642"/>
      <c r="BE56" s="636"/>
      <c r="BF56" s="636"/>
      <c r="BG56" s="636"/>
      <c r="BH56" s="636"/>
      <c r="BI56" s="637"/>
      <c r="BJ56" s="511"/>
      <c r="BK56" s="511"/>
      <c r="BL56" s="511"/>
      <c r="BM56" s="511"/>
      <c r="BN56" s="511"/>
      <c r="BO56" s="615"/>
      <c r="BP56" s="615"/>
      <c r="BQ56" s="578">
        <v>50</v>
      </c>
      <c r="BR56" s="579"/>
      <c r="BS56" s="580"/>
      <c r="BT56" s="581"/>
      <c r="BU56" s="581"/>
      <c r="BV56" s="581"/>
      <c r="BW56" s="581"/>
      <c r="BX56" s="581"/>
      <c r="BY56" s="581"/>
      <c r="BZ56" s="581"/>
      <c r="CA56" s="581"/>
      <c r="CB56" s="581"/>
      <c r="CC56" s="581"/>
      <c r="CD56" s="581"/>
      <c r="CE56" s="581"/>
      <c r="CF56" s="581"/>
      <c r="CG56" s="582"/>
      <c r="CH56" s="583"/>
      <c r="CI56" s="584"/>
      <c r="CJ56" s="584"/>
      <c r="CK56" s="584"/>
      <c r="CL56" s="585"/>
      <c r="CM56" s="583"/>
      <c r="CN56" s="584"/>
      <c r="CO56" s="584"/>
      <c r="CP56" s="584"/>
      <c r="CQ56" s="585"/>
      <c r="CR56" s="583"/>
      <c r="CS56" s="584"/>
      <c r="CT56" s="584"/>
      <c r="CU56" s="584"/>
      <c r="CV56" s="585"/>
      <c r="CW56" s="583"/>
      <c r="CX56" s="584"/>
      <c r="CY56" s="584"/>
      <c r="CZ56" s="584"/>
      <c r="DA56" s="585"/>
      <c r="DB56" s="583"/>
      <c r="DC56" s="584"/>
      <c r="DD56" s="584"/>
      <c r="DE56" s="584"/>
      <c r="DF56" s="585"/>
      <c r="DG56" s="583"/>
      <c r="DH56" s="584"/>
      <c r="DI56" s="584"/>
      <c r="DJ56" s="584"/>
      <c r="DK56" s="585"/>
      <c r="DL56" s="583"/>
      <c r="DM56" s="584"/>
      <c r="DN56" s="584"/>
      <c r="DO56" s="584"/>
      <c r="DP56" s="585"/>
      <c r="DQ56" s="583"/>
      <c r="DR56" s="584"/>
      <c r="DS56" s="584"/>
      <c r="DT56" s="584"/>
      <c r="DU56" s="585"/>
      <c r="DV56" s="586"/>
      <c r="DW56" s="587"/>
      <c r="DX56" s="587"/>
      <c r="DY56" s="587"/>
      <c r="DZ56" s="588"/>
      <c r="EA56" s="501"/>
    </row>
    <row r="57" spans="1:131" s="502" customFormat="1" ht="26.25" customHeight="1" x14ac:dyDescent="0.15">
      <c r="A57" s="564">
        <v>30</v>
      </c>
      <c r="B57" s="565"/>
      <c r="C57" s="566"/>
      <c r="D57" s="566"/>
      <c r="E57" s="566"/>
      <c r="F57" s="566"/>
      <c r="G57" s="566"/>
      <c r="H57" s="566"/>
      <c r="I57" s="566"/>
      <c r="J57" s="566"/>
      <c r="K57" s="566"/>
      <c r="L57" s="566"/>
      <c r="M57" s="566"/>
      <c r="N57" s="566"/>
      <c r="O57" s="566"/>
      <c r="P57" s="567"/>
      <c r="Q57" s="638"/>
      <c r="R57" s="639"/>
      <c r="S57" s="639"/>
      <c r="T57" s="639"/>
      <c r="U57" s="639"/>
      <c r="V57" s="639"/>
      <c r="W57" s="639"/>
      <c r="X57" s="639"/>
      <c r="Y57" s="639"/>
      <c r="Z57" s="639"/>
      <c r="AA57" s="639"/>
      <c r="AB57" s="639"/>
      <c r="AC57" s="639"/>
      <c r="AD57" s="639"/>
      <c r="AE57" s="640"/>
      <c r="AF57" s="571"/>
      <c r="AG57" s="572"/>
      <c r="AH57" s="572"/>
      <c r="AI57" s="572"/>
      <c r="AJ57" s="573"/>
      <c r="AK57" s="641"/>
      <c r="AL57" s="639"/>
      <c r="AM57" s="639"/>
      <c r="AN57" s="639"/>
      <c r="AO57" s="639"/>
      <c r="AP57" s="639"/>
      <c r="AQ57" s="639"/>
      <c r="AR57" s="639"/>
      <c r="AS57" s="639"/>
      <c r="AT57" s="639"/>
      <c r="AU57" s="639"/>
      <c r="AV57" s="639"/>
      <c r="AW57" s="639"/>
      <c r="AX57" s="639"/>
      <c r="AY57" s="639"/>
      <c r="AZ57" s="642"/>
      <c r="BA57" s="642"/>
      <c r="BB57" s="642"/>
      <c r="BC57" s="642"/>
      <c r="BD57" s="642"/>
      <c r="BE57" s="636"/>
      <c r="BF57" s="636"/>
      <c r="BG57" s="636"/>
      <c r="BH57" s="636"/>
      <c r="BI57" s="637"/>
      <c r="BJ57" s="511"/>
      <c r="BK57" s="511"/>
      <c r="BL57" s="511"/>
      <c r="BM57" s="511"/>
      <c r="BN57" s="511"/>
      <c r="BO57" s="615"/>
      <c r="BP57" s="615"/>
      <c r="BQ57" s="578">
        <v>51</v>
      </c>
      <c r="BR57" s="579"/>
      <c r="BS57" s="580"/>
      <c r="BT57" s="581"/>
      <c r="BU57" s="581"/>
      <c r="BV57" s="581"/>
      <c r="BW57" s="581"/>
      <c r="BX57" s="581"/>
      <c r="BY57" s="581"/>
      <c r="BZ57" s="581"/>
      <c r="CA57" s="581"/>
      <c r="CB57" s="581"/>
      <c r="CC57" s="581"/>
      <c r="CD57" s="581"/>
      <c r="CE57" s="581"/>
      <c r="CF57" s="581"/>
      <c r="CG57" s="582"/>
      <c r="CH57" s="583"/>
      <c r="CI57" s="584"/>
      <c r="CJ57" s="584"/>
      <c r="CK57" s="584"/>
      <c r="CL57" s="585"/>
      <c r="CM57" s="583"/>
      <c r="CN57" s="584"/>
      <c r="CO57" s="584"/>
      <c r="CP57" s="584"/>
      <c r="CQ57" s="585"/>
      <c r="CR57" s="583"/>
      <c r="CS57" s="584"/>
      <c r="CT57" s="584"/>
      <c r="CU57" s="584"/>
      <c r="CV57" s="585"/>
      <c r="CW57" s="583"/>
      <c r="CX57" s="584"/>
      <c r="CY57" s="584"/>
      <c r="CZ57" s="584"/>
      <c r="DA57" s="585"/>
      <c r="DB57" s="583"/>
      <c r="DC57" s="584"/>
      <c r="DD57" s="584"/>
      <c r="DE57" s="584"/>
      <c r="DF57" s="585"/>
      <c r="DG57" s="583"/>
      <c r="DH57" s="584"/>
      <c r="DI57" s="584"/>
      <c r="DJ57" s="584"/>
      <c r="DK57" s="585"/>
      <c r="DL57" s="583"/>
      <c r="DM57" s="584"/>
      <c r="DN57" s="584"/>
      <c r="DO57" s="584"/>
      <c r="DP57" s="585"/>
      <c r="DQ57" s="583"/>
      <c r="DR57" s="584"/>
      <c r="DS57" s="584"/>
      <c r="DT57" s="584"/>
      <c r="DU57" s="585"/>
      <c r="DV57" s="586"/>
      <c r="DW57" s="587"/>
      <c r="DX57" s="587"/>
      <c r="DY57" s="587"/>
      <c r="DZ57" s="588"/>
      <c r="EA57" s="501"/>
    </row>
    <row r="58" spans="1:131" s="502" customFormat="1" ht="26.25" customHeight="1" x14ac:dyDescent="0.15">
      <c r="A58" s="564">
        <v>31</v>
      </c>
      <c r="B58" s="565"/>
      <c r="C58" s="566"/>
      <c r="D58" s="566"/>
      <c r="E58" s="566"/>
      <c r="F58" s="566"/>
      <c r="G58" s="566"/>
      <c r="H58" s="566"/>
      <c r="I58" s="566"/>
      <c r="J58" s="566"/>
      <c r="K58" s="566"/>
      <c r="L58" s="566"/>
      <c r="M58" s="566"/>
      <c r="N58" s="566"/>
      <c r="O58" s="566"/>
      <c r="P58" s="567"/>
      <c r="Q58" s="638"/>
      <c r="R58" s="639"/>
      <c r="S58" s="639"/>
      <c r="T58" s="639"/>
      <c r="U58" s="639"/>
      <c r="V58" s="639"/>
      <c r="W58" s="639"/>
      <c r="X58" s="639"/>
      <c r="Y58" s="639"/>
      <c r="Z58" s="639"/>
      <c r="AA58" s="639"/>
      <c r="AB58" s="639"/>
      <c r="AC58" s="639"/>
      <c r="AD58" s="639"/>
      <c r="AE58" s="640"/>
      <c r="AF58" s="571"/>
      <c r="AG58" s="572"/>
      <c r="AH58" s="572"/>
      <c r="AI58" s="572"/>
      <c r="AJ58" s="573"/>
      <c r="AK58" s="641"/>
      <c r="AL58" s="639"/>
      <c r="AM58" s="639"/>
      <c r="AN58" s="639"/>
      <c r="AO58" s="639"/>
      <c r="AP58" s="639"/>
      <c r="AQ58" s="639"/>
      <c r="AR58" s="639"/>
      <c r="AS58" s="639"/>
      <c r="AT58" s="639"/>
      <c r="AU58" s="639"/>
      <c r="AV58" s="639"/>
      <c r="AW58" s="639"/>
      <c r="AX58" s="639"/>
      <c r="AY58" s="639"/>
      <c r="AZ58" s="642"/>
      <c r="BA58" s="642"/>
      <c r="BB58" s="642"/>
      <c r="BC58" s="642"/>
      <c r="BD58" s="642"/>
      <c r="BE58" s="636"/>
      <c r="BF58" s="636"/>
      <c r="BG58" s="636"/>
      <c r="BH58" s="636"/>
      <c r="BI58" s="637"/>
      <c r="BJ58" s="511"/>
      <c r="BK58" s="511"/>
      <c r="BL58" s="511"/>
      <c r="BM58" s="511"/>
      <c r="BN58" s="511"/>
      <c r="BO58" s="615"/>
      <c r="BP58" s="615"/>
      <c r="BQ58" s="578">
        <v>52</v>
      </c>
      <c r="BR58" s="579"/>
      <c r="BS58" s="580"/>
      <c r="BT58" s="581"/>
      <c r="BU58" s="581"/>
      <c r="BV58" s="581"/>
      <c r="BW58" s="581"/>
      <c r="BX58" s="581"/>
      <c r="BY58" s="581"/>
      <c r="BZ58" s="581"/>
      <c r="CA58" s="581"/>
      <c r="CB58" s="581"/>
      <c r="CC58" s="581"/>
      <c r="CD58" s="581"/>
      <c r="CE58" s="581"/>
      <c r="CF58" s="581"/>
      <c r="CG58" s="582"/>
      <c r="CH58" s="583"/>
      <c r="CI58" s="584"/>
      <c r="CJ58" s="584"/>
      <c r="CK58" s="584"/>
      <c r="CL58" s="585"/>
      <c r="CM58" s="583"/>
      <c r="CN58" s="584"/>
      <c r="CO58" s="584"/>
      <c r="CP58" s="584"/>
      <c r="CQ58" s="585"/>
      <c r="CR58" s="583"/>
      <c r="CS58" s="584"/>
      <c r="CT58" s="584"/>
      <c r="CU58" s="584"/>
      <c r="CV58" s="585"/>
      <c r="CW58" s="583"/>
      <c r="CX58" s="584"/>
      <c r="CY58" s="584"/>
      <c r="CZ58" s="584"/>
      <c r="DA58" s="585"/>
      <c r="DB58" s="583"/>
      <c r="DC58" s="584"/>
      <c r="DD58" s="584"/>
      <c r="DE58" s="584"/>
      <c r="DF58" s="585"/>
      <c r="DG58" s="583"/>
      <c r="DH58" s="584"/>
      <c r="DI58" s="584"/>
      <c r="DJ58" s="584"/>
      <c r="DK58" s="585"/>
      <c r="DL58" s="583"/>
      <c r="DM58" s="584"/>
      <c r="DN58" s="584"/>
      <c r="DO58" s="584"/>
      <c r="DP58" s="585"/>
      <c r="DQ58" s="583"/>
      <c r="DR58" s="584"/>
      <c r="DS58" s="584"/>
      <c r="DT58" s="584"/>
      <c r="DU58" s="585"/>
      <c r="DV58" s="586"/>
      <c r="DW58" s="587"/>
      <c r="DX58" s="587"/>
      <c r="DY58" s="587"/>
      <c r="DZ58" s="588"/>
      <c r="EA58" s="501"/>
    </row>
    <row r="59" spans="1:131" s="502" customFormat="1" ht="26.25" customHeight="1" x14ac:dyDescent="0.15">
      <c r="A59" s="564">
        <v>32</v>
      </c>
      <c r="B59" s="565"/>
      <c r="C59" s="566"/>
      <c r="D59" s="566"/>
      <c r="E59" s="566"/>
      <c r="F59" s="566"/>
      <c r="G59" s="566"/>
      <c r="H59" s="566"/>
      <c r="I59" s="566"/>
      <c r="J59" s="566"/>
      <c r="K59" s="566"/>
      <c r="L59" s="566"/>
      <c r="M59" s="566"/>
      <c r="N59" s="566"/>
      <c r="O59" s="566"/>
      <c r="P59" s="567"/>
      <c r="Q59" s="638"/>
      <c r="R59" s="639"/>
      <c r="S59" s="639"/>
      <c r="T59" s="639"/>
      <c r="U59" s="639"/>
      <c r="V59" s="639"/>
      <c r="W59" s="639"/>
      <c r="X59" s="639"/>
      <c r="Y59" s="639"/>
      <c r="Z59" s="639"/>
      <c r="AA59" s="639"/>
      <c r="AB59" s="639"/>
      <c r="AC59" s="639"/>
      <c r="AD59" s="639"/>
      <c r="AE59" s="640"/>
      <c r="AF59" s="571"/>
      <c r="AG59" s="572"/>
      <c r="AH59" s="572"/>
      <c r="AI59" s="572"/>
      <c r="AJ59" s="573"/>
      <c r="AK59" s="641"/>
      <c r="AL59" s="639"/>
      <c r="AM59" s="639"/>
      <c r="AN59" s="639"/>
      <c r="AO59" s="639"/>
      <c r="AP59" s="639"/>
      <c r="AQ59" s="639"/>
      <c r="AR59" s="639"/>
      <c r="AS59" s="639"/>
      <c r="AT59" s="639"/>
      <c r="AU59" s="639"/>
      <c r="AV59" s="639"/>
      <c r="AW59" s="639"/>
      <c r="AX59" s="639"/>
      <c r="AY59" s="639"/>
      <c r="AZ59" s="642"/>
      <c r="BA59" s="642"/>
      <c r="BB59" s="642"/>
      <c r="BC59" s="642"/>
      <c r="BD59" s="642"/>
      <c r="BE59" s="636"/>
      <c r="BF59" s="636"/>
      <c r="BG59" s="636"/>
      <c r="BH59" s="636"/>
      <c r="BI59" s="637"/>
      <c r="BJ59" s="511"/>
      <c r="BK59" s="511"/>
      <c r="BL59" s="511"/>
      <c r="BM59" s="511"/>
      <c r="BN59" s="511"/>
      <c r="BO59" s="615"/>
      <c r="BP59" s="615"/>
      <c r="BQ59" s="578">
        <v>53</v>
      </c>
      <c r="BR59" s="579"/>
      <c r="BS59" s="580"/>
      <c r="BT59" s="581"/>
      <c r="BU59" s="581"/>
      <c r="BV59" s="581"/>
      <c r="BW59" s="581"/>
      <c r="BX59" s="581"/>
      <c r="BY59" s="581"/>
      <c r="BZ59" s="581"/>
      <c r="CA59" s="581"/>
      <c r="CB59" s="581"/>
      <c r="CC59" s="581"/>
      <c r="CD59" s="581"/>
      <c r="CE59" s="581"/>
      <c r="CF59" s="581"/>
      <c r="CG59" s="582"/>
      <c r="CH59" s="583"/>
      <c r="CI59" s="584"/>
      <c r="CJ59" s="584"/>
      <c r="CK59" s="584"/>
      <c r="CL59" s="585"/>
      <c r="CM59" s="583"/>
      <c r="CN59" s="584"/>
      <c r="CO59" s="584"/>
      <c r="CP59" s="584"/>
      <c r="CQ59" s="585"/>
      <c r="CR59" s="583"/>
      <c r="CS59" s="584"/>
      <c r="CT59" s="584"/>
      <c r="CU59" s="584"/>
      <c r="CV59" s="585"/>
      <c r="CW59" s="583"/>
      <c r="CX59" s="584"/>
      <c r="CY59" s="584"/>
      <c r="CZ59" s="584"/>
      <c r="DA59" s="585"/>
      <c r="DB59" s="583"/>
      <c r="DC59" s="584"/>
      <c r="DD59" s="584"/>
      <c r="DE59" s="584"/>
      <c r="DF59" s="585"/>
      <c r="DG59" s="583"/>
      <c r="DH59" s="584"/>
      <c r="DI59" s="584"/>
      <c r="DJ59" s="584"/>
      <c r="DK59" s="585"/>
      <c r="DL59" s="583"/>
      <c r="DM59" s="584"/>
      <c r="DN59" s="584"/>
      <c r="DO59" s="584"/>
      <c r="DP59" s="585"/>
      <c r="DQ59" s="583"/>
      <c r="DR59" s="584"/>
      <c r="DS59" s="584"/>
      <c r="DT59" s="584"/>
      <c r="DU59" s="585"/>
      <c r="DV59" s="586"/>
      <c r="DW59" s="587"/>
      <c r="DX59" s="587"/>
      <c r="DY59" s="587"/>
      <c r="DZ59" s="588"/>
      <c r="EA59" s="501"/>
    </row>
    <row r="60" spans="1:131" s="502" customFormat="1" ht="26.25" customHeight="1" x14ac:dyDescent="0.15">
      <c r="A60" s="564">
        <v>33</v>
      </c>
      <c r="B60" s="565"/>
      <c r="C60" s="566"/>
      <c r="D60" s="566"/>
      <c r="E60" s="566"/>
      <c r="F60" s="566"/>
      <c r="G60" s="566"/>
      <c r="H60" s="566"/>
      <c r="I60" s="566"/>
      <c r="J60" s="566"/>
      <c r="K60" s="566"/>
      <c r="L60" s="566"/>
      <c r="M60" s="566"/>
      <c r="N60" s="566"/>
      <c r="O60" s="566"/>
      <c r="P60" s="567"/>
      <c r="Q60" s="638"/>
      <c r="R60" s="639"/>
      <c r="S60" s="639"/>
      <c r="T60" s="639"/>
      <c r="U60" s="639"/>
      <c r="V60" s="639"/>
      <c r="W60" s="639"/>
      <c r="X60" s="639"/>
      <c r="Y60" s="639"/>
      <c r="Z60" s="639"/>
      <c r="AA60" s="639"/>
      <c r="AB60" s="639"/>
      <c r="AC60" s="639"/>
      <c r="AD60" s="639"/>
      <c r="AE60" s="640"/>
      <c r="AF60" s="571"/>
      <c r="AG60" s="572"/>
      <c r="AH60" s="572"/>
      <c r="AI60" s="572"/>
      <c r="AJ60" s="573"/>
      <c r="AK60" s="641"/>
      <c r="AL60" s="639"/>
      <c r="AM60" s="639"/>
      <c r="AN60" s="639"/>
      <c r="AO60" s="639"/>
      <c r="AP60" s="639"/>
      <c r="AQ60" s="639"/>
      <c r="AR60" s="639"/>
      <c r="AS60" s="639"/>
      <c r="AT60" s="639"/>
      <c r="AU60" s="639"/>
      <c r="AV60" s="639"/>
      <c r="AW60" s="639"/>
      <c r="AX60" s="639"/>
      <c r="AY60" s="639"/>
      <c r="AZ60" s="642"/>
      <c r="BA60" s="642"/>
      <c r="BB60" s="642"/>
      <c r="BC60" s="642"/>
      <c r="BD60" s="642"/>
      <c r="BE60" s="636"/>
      <c r="BF60" s="636"/>
      <c r="BG60" s="636"/>
      <c r="BH60" s="636"/>
      <c r="BI60" s="637"/>
      <c r="BJ60" s="511"/>
      <c r="BK60" s="511"/>
      <c r="BL60" s="511"/>
      <c r="BM60" s="511"/>
      <c r="BN60" s="511"/>
      <c r="BO60" s="615"/>
      <c r="BP60" s="615"/>
      <c r="BQ60" s="578">
        <v>54</v>
      </c>
      <c r="BR60" s="579"/>
      <c r="BS60" s="580"/>
      <c r="BT60" s="581"/>
      <c r="BU60" s="581"/>
      <c r="BV60" s="581"/>
      <c r="BW60" s="581"/>
      <c r="BX60" s="581"/>
      <c r="BY60" s="581"/>
      <c r="BZ60" s="581"/>
      <c r="CA60" s="581"/>
      <c r="CB60" s="581"/>
      <c r="CC60" s="581"/>
      <c r="CD60" s="581"/>
      <c r="CE60" s="581"/>
      <c r="CF60" s="581"/>
      <c r="CG60" s="582"/>
      <c r="CH60" s="583"/>
      <c r="CI60" s="584"/>
      <c r="CJ60" s="584"/>
      <c r="CK60" s="584"/>
      <c r="CL60" s="585"/>
      <c r="CM60" s="583"/>
      <c r="CN60" s="584"/>
      <c r="CO60" s="584"/>
      <c r="CP60" s="584"/>
      <c r="CQ60" s="585"/>
      <c r="CR60" s="583"/>
      <c r="CS60" s="584"/>
      <c r="CT60" s="584"/>
      <c r="CU60" s="584"/>
      <c r="CV60" s="585"/>
      <c r="CW60" s="583"/>
      <c r="CX60" s="584"/>
      <c r="CY60" s="584"/>
      <c r="CZ60" s="584"/>
      <c r="DA60" s="585"/>
      <c r="DB60" s="583"/>
      <c r="DC60" s="584"/>
      <c r="DD60" s="584"/>
      <c r="DE60" s="584"/>
      <c r="DF60" s="585"/>
      <c r="DG60" s="583"/>
      <c r="DH60" s="584"/>
      <c r="DI60" s="584"/>
      <c r="DJ60" s="584"/>
      <c r="DK60" s="585"/>
      <c r="DL60" s="583"/>
      <c r="DM60" s="584"/>
      <c r="DN60" s="584"/>
      <c r="DO60" s="584"/>
      <c r="DP60" s="585"/>
      <c r="DQ60" s="583"/>
      <c r="DR60" s="584"/>
      <c r="DS60" s="584"/>
      <c r="DT60" s="584"/>
      <c r="DU60" s="585"/>
      <c r="DV60" s="586"/>
      <c r="DW60" s="587"/>
      <c r="DX60" s="587"/>
      <c r="DY60" s="587"/>
      <c r="DZ60" s="588"/>
      <c r="EA60" s="501"/>
    </row>
    <row r="61" spans="1:131" s="502" customFormat="1" ht="26.25" customHeight="1" thickBot="1" x14ac:dyDescent="0.2">
      <c r="A61" s="564">
        <v>34</v>
      </c>
      <c r="B61" s="565"/>
      <c r="C61" s="566"/>
      <c r="D61" s="566"/>
      <c r="E61" s="566"/>
      <c r="F61" s="566"/>
      <c r="G61" s="566"/>
      <c r="H61" s="566"/>
      <c r="I61" s="566"/>
      <c r="J61" s="566"/>
      <c r="K61" s="566"/>
      <c r="L61" s="566"/>
      <c r="M61" s="566"/>
      <c r="N61" s="566"/>
      <c r="O61" s="566"/>
      <c r="P61" s="567"/>
      <c r="Q61" s="638"/>
      <c r="R61" s="639"/>
      <c r="S61" s="639"/>
      <c r="T61" s="639"/>
      <c r="U61" s="639"/>
      <c r="V61" s="639"/>
      <c r="W61" s="639"/>
      <c r="X61" s="639"/>
      <c r="Y61" s="639"/>
      <c r="Z61" s="639"/>
      <c r="AA61" s="639"/>
      <c r="AB61" s="639"/>
      <c r="AC61" s="639"/>
      <c r="AD61" s="639"/>
      <c r="AE61" s="640"/>
      <c r="AF61" s="571"/>
      <c r="AG61" s="572"/>
      <c r="AH61" s="572"/>
      <c r="AI61" s="572"/>
      <c r="AJ61" s="573"/>
      <c r="AK61" s="641"/>
      <c r="AL61" s="639"/>
      <c r="AM61" s="639"/>
      <c r="AN61" s="639"/>
      <c r="AO61" s="639"/>
      <c r="AP61" s="639"/>
      <c r="AQ61" s="639"/>
      <c r="AR61" s="639"/>
      <c r="AS61" s="639"/>
      <c r="AT61" s="639"/>
      <c r="AU61" s="639"/>
      <c r="AV61" s="639"/>
      <c r="AW61" s="639"/>
      <c r="AX61" s="639"/>
      <c r="AY61" s="639"/>
      <c r="AZ61" s="642"/>
      <c r="BA61" s="642"/>
      <c r="BB61" s="642"/>
      <c r="BC61" s="642"/>
      <c r="BD61" s="642"/>
      <c r="BE61" s="636"/>
      <c r="BF61" s="636"/>
      <c r="BG61" s="636"/>
      <c r="BH61" s="636"/>
      <c r="BI61" s="637"/>
      <c r="BJ61" s="511"/>
      <c r="BK61" s="511"/>
      <c r="BL61" s="511"/>
      <c r="BM61" s="511"/>
      <c r="BN61" s="511"/>
      <c r="BO61" s="615"/>
      <c r="BP61" s="615"/>
      <c r="BQ61" s="578">
        <v>55</v>
      </c>
      <c r="BR61" s="579"/>
      <c r="BS61" s="580"/>
      <c r="BT61" s="581"/>
      <c r="BU61" s="581"/>
      <c r="BV61" s="581"/>
      <c r="BW61" s="581"/>
      <c r="BX61" s="581"/>
      <c r="BY61" s="581"/>
      <c r="BZ61" s="581"/>
      <c r="CA61" s="581"/>
      <c r="CB61" s="581"/>
      <c r="CC61" s="581"/>
      <c r="CD61" s="581"/>
      <c r="CE61" s="581"/>
      <c r="CF61" s="581"/>
      <c r="CG61" s="582"/>
      <c r="CH61" s="583"/>
      <c r="CI61" s="584"/>
      <c r="CJ61" s="584"/>
      <c r="CK61" s="584"/>
      <c r="CL61" s="585"/>
      <c r="CM61" s="583"/>
      <c r="CN61" s="584"/>
      <c r="CO61" s="584"/>
      <c r="CP61" s="584"/>
      <c r="CQ61" s="585"/>
      <c r="CR61" s="583"/>
      <c r="CS61" s="584"/>
      <c r="CT61" s="584"/>
      <c r="CU61" s="584"/>
      <c r="CV61" s="585"/>
      <c r="CW61" s="583"/>
      <c r="CX61" s="584"/>
      <c r="CY61" s="584"/>
      <c r="CZ61" s="584"/>
      <c r="DA61" s="585"/>
      <c r="DB61" s="583"/>
      <c r="DC61" s="584"/>
      <c r="DD61" s="584"/>
      <c r="DE61" s="584"/>
      <c r="DF61" s="585"/>
      <c r="DG61" s="583"/>
      <c r="DH61" s="584"/>
      <c r="DI61" s="584"/>
      <c r="DJ61" s="584"/>
      <c r="DK61" s="585"/>
      <c r="DL61" s="583"/>
      <c r="DM61" s="584"/>
      <c r="DN61" s="584"/>
      <c r="DO61" s="584"/>
      <c r="DP61" s="585"/>
      <c r="DQ61" s="583"/>
      <c r="DR61" s="584"/>
      <c r="DS61" s="584"/>
      <c r="DT61" s="584"/>
      <c r="DU61" s="585"/>
      <c r="DV61" s="586"/>
      <c r="DW61" s="587"/>
      <c r="DX61" s="587"/>
      <c r="DY61" s="587"/>
      <c r="DZ61" s="588"/>
      <c r="EA61" s="501"/>
    </row>
    <row r="62" spans="1:131" s="502" customFormat="1" ht="26.25" customHeight="1" x14ac:dyDescent="0.15">
      <c r="A62" s="564">
        <v>35</v>
      </c>
      <c r="B62" s="565"/>
      <c r="C62" s="566"/>
      <c r="D62" s="566"/>
      <c r="E62" s="566"/>
      <c r="F62" s="566"/>
      <c r="G62" s="566"/>
      <c r="H62" s="566"/>
      <c r="I62" s="566"/>
      <c r="J62" s="566"/>
      <c r="K62" s="566"/>
      <c r="L62" s="566"/>
      <c r="M62" s="566"/>
      <c r="N62" s="566"/>
      <c r="O62" s="566"/>
      <c r="P62" s="567"/>
      <c r="Q62" s="638"/>
      <c r="R62" s="639"/>
      <c r="S62" s="639"/>
      <c r="T62" s="639"/>
      <c r="U62" s="639"/>
      <c r="V62" s="639"/>
      <c r="W62" s="639"/>
      <c r="X62" s="639"/>
      <c r="Y62" s="639"/>
      <c r="Z62" s="639"/>
      <c r="AA62" s="639"/>
      <c r="AB62" s="639"/>
      <c r="AC62" s="639"/>
      <c r="AD62" s="639"/>
      <c r="AE62" s="640"/>
      <c r="AF62" s="571"/>
      <c r="AG62" s="572"/>
      <c r="AH62" s="572"/>
      <c r="AI62" s="572"/>
      <c r="AJ62" s="573"/>
      <c r="AK62" s="641"/>
      <c r="AL62" s="639"/>
      <c r="AM62" s="639"/>
      <c r="AN62" s="639"/>
      <c r="AO62" s="639"/>
      <c r="AP62" s="639"/>
      <c r="AQ62" s="639"/>
      <c r="AR62" s="639"/>
      <c r="AS62" s="639"/>
      <c r="AT62" s="639"/>
      <c r="AU62" s="639"/>
      <c r="AV62" s="639"/>
      <c r="AW62" s="639"/>
      <c r="AX62" s="639"/>
      <c r="AY62" s="639"/>
      <c r="AZ62" s="642"/>
      <c r="BA62" s="642"/>
      <c r="BB62" s="642"/>
      <c r="BC62" s="642"/>
      <c r="BD62" s="642"/>
      <c r="BE62" s="636"/>
      <c r="BF62" s="636"/>
      <c r="BG62" s="636"/>
      <c r="BH62" s="636"/>
      <c r="BI62" s="637"/>
      <c r="BJ62" s="643" t="s">
        <v>367</v>
      </c>
      <c r="BK62" s="596"/>
      <c r="BL62" s="596"/>
      <c r="BM62" s="596"/>
      <c r="BN62" s="597"/>
      <c r="BO62" s="615"/>
      <c r="BP62" s="615"/>
      <c r="BQ62" s="578">
        <v>56</v>
      </c>
      <c r="BR62" s="579"/>
      <c r="BS62" s="580"/>
      <c r="BT62" s="581"/>
      <c r="BU62" s="581"/>
      <c r="BV62" s="581"/>
      <c r="BW62" s="581"/>
      <c r="BX62" s="581"/>
      <c r="BY62" s="581"/>
      <c r="BZ62" s="581"/>
      <c r="CA62" s="581"/>
      <c r="CB62" s="581"/>
      <c r="CC62" s="581"/>
      <c r="CD62" s="581"/>
      <c r="CE62" s="581"/>
      <c r="CF62" s="581"/>
      <c r="CG62" s="582"/>
      <c r="CH62" s="583"/>
      <c r="CI62" s="584"/>
      <c r="CJ62" s="584"/>
      <c r="CK62" s="584"/>
      <c r="CL62" s="585"/>
      <c r="CM62" s="583"/>
      <c r="CN62" s="584"/>
      <c r="CO62" s="584"/>
      <c r="CP62" s="584"/>
      <c r="CQ62" s="585"/>
      <c r="CR62" s="583"/>
      <c r="CS62" s="584"/>
      <c r="CT62" s="584"/>
      <c r="CU62" s="584"/>
      <c r="CV62" s="585"/>
      <c r="CW62" s="583"/>
      <c r="CX62" s="584"/>
      <c r="CY62" s="584"/>
      <c r="CZ62" s="584"/>
      <c r="DA62" s="585"/>
      <c r="DB62" s="583"/>
      <c r="DC62" s="584"/>
      <c r="DD62" s="584"/>
      <c r="DE62" s="584"/>
      <c r="DF62" s="585"/>
      <c r="DG62" s="583"/>
      <c r="DH62" s="584"/>
      <c r="DI62" s="584"/>
      <c r="DJ62" s="584"/>
      <c r="DK62" s="585"/>
      <c r="DL62" s="583"/>
      <c r="DM62" s="584"/>
      <c r="DN62" s="584"/>
      <c r="DO62" s="584"/>
      <c r="DP62" s="585"/>
      <c r="DQ62" s="583"/>
      <c r="DR62" s="584"/>
      <c r="DS62" s="584"/>
      <c r="DT62" s="584"/>
      <c r="DU62" s="585"/>
      <c r="DV62" s="586"/>
      <c r="DW62" s="587"/>
      <c r="DX62" s="587"/>
      <c r="DY62" s="587"/>
      <c r="DZ62" s="588"/>
      <c r="EA62" s="501"/>
    </row>
    <row r="63" spans="1:131" s="502" customFormat="1" ht="26.25" customHeight="1" thickBot="1" x14ac:dyDescent="0.2">
      <c r="A63" s="598" t="s">
        <v>346</v>
      </c>
      <c r="B63" s="599" t="s">
        <v>368</v>
      </c>
      <c r="C63" s="600"/>
      <c r="D63" s="600"/>
      <c r="E63" s="600"/>
      <c r="F63" s="600"/>
      <c r="G63" s="600"/>
      <c r="H63" s="600"/>
      <c r="I63" s="600"/>
      <c r="J63" s="600"/>
      <c r="K63" s="600"/>
      <c r="L63" s="600"/>
      <c r="M63" s="600"/>
      <c r="N63" s="600"/>
      <c r="O63" s="600"/>
      <c r="P63" s="601"/>
      <c r="Q63" s="644"/>
      <c r="R63" s="645"/>
      <c r="S63" s="645"/>
      <c r="T63" s="645"/>
      <c r="U63" s="645"/>
      <c r="V63" s="645"/>
      <c r="W63" s="645"/>
      <c r="X63" s="645"/>
      <c r="Y63" s="645"/>
      <c r="Z63" s="645"/>
      <c r="AA63" s="645"/>
      <c r="AB63" s="645"/>
      <c r="AC63" s="645"/>
      <c r="AD63" s="645"/>
      <c r="AE63" s="646"/>
      <c r="AF63" s="647">
        <v>15714</v>
      </c>
      <c r="AG63" s="648"/>
      <c r="AH63" s="648"/>
      <c r="AI63" s="648"/>
      <c r="AJ63" s="649"/>
      <c r="AK63" s="650"/>
      <c r="AL63" s="645"/>
      <c r="AM63" s="645"/>
      <c r="AN63" s="645"/>
      <c r="AO63" s="645"/>
      <c r="AP63" s="648">
        <v>234665</v>
      </c>
      <c r="AQ63" s="648"/>
      <c r="AR63" s="648"/>
      <c r="AS63" s="648"/>
      <c r="AT63" s="648"/>
      <c r="AU63" s="648">
        <v>95474</v>
      </c>
      <c r="AV63" s="648"/>
      <c r="AW63" s="648"/>
      <c r="AX63" s="648"/>
      <c r="AY63" s="648"/>
      <c r="AZ63" s="651"/>
      <c r="BA63" s="651"/>
      <c r="BB63" s="651"/>
      <c r="BC63" s="651"/>
      <c r="BD63" s="651"/>
      <c r="BE63" s="652"/>
      <c r="BF63" s="652"/>
      <c r="BG63" s="652"/>
      <c r="BH63" s="652"/>
      <c r="BI63" s="653"/>
      <c r="BJ63" s="654" t="s">
        <v>66</v>
      </c>
      <c r="BK63" s="655"/>
      <c r="BL63" s="655"/>
      <c r="BM63" s="655"/>
      <c r="BN63" s="656"/>
      <c r="BO63" s="615"/>
      <c r="BP63" s="615"/>
      <c r="BQ63" s="578">
        <v>57</v>
      </c>
      <c r="BR63" s="579"/>
      <c r="BS63" s="580"/>
      <c r="BT63" s="581"/>
      <c r="BU63" s="581"/>
      <c r="BV63" s="581"/>
      <c r="BW63" s="581"/>
      <c r="BX63" s="581"/>
      <c r="BY63" s="581"/>
      <c r="BZ63" s="581"/>
      <c r="CA63" s="581"/>
      <c r="CB63" s="581"/>
      <c r="CC63" s="581"/>
      <c r="CD63" s="581"/>
      <c r="CE63" s="581"/>
      <c r="CF63" s="581"/>
      <c r="CG63" s="582"/>
      <c r="CH63" s="583"/>
      <c r="CI63" s="584"/>
      <c r="CJ63" s="584"/>
      <c r="CK63" s="584"/>
      <c r="CL63" s="585"/>
      <c r="CM63" s="583"/>
      <c r="CN63" s="584"/>
      <c r="CO63" s="584"/>
      <c r="CP63" s="584"/>
      <c r="CQ63" s="585"/>
      <c r="CR63" s="583"/>
      <c r="CS63" s="584"/>
      <c r="CT63" s="584"/>
      <c r="CU63" s="584"/>
      <c r="CV63" s="585"/>
      <c r="CW63" s="583"/>
      <c r="CX63" s="584"/>
      <c r="CY63" s="584"/>
      <c r="CZ63" s="584"/>
      <c r="DA63" s="585"/>
      <c r="DB63" s="583"/>
      <c r="DC63" s="584"/>
      <c r="DD63" s="584"/>
      <c r="DE63" s="584"/>
      <c r="DF63" s="585"/>
      <c r="DG63" s="583"/>
      <c r="DH63" s="584"/>
      <c r="DI63" s="584"/>
      <c r="DJ63" s="584"/>
      <c r="DK63" s="585"/>
      <c r="DL63" s="583"/>
      <c r="DM63" s="584"/>
      <c r="DN63" s="584"/>
      <c r="DO63" s="584"/>
      <c r="DP63" s="585"/>
      <c r="DQ63" s="583"/>
      <c r="DR63" s="584"/>
      <c r="DS63" s="584"/>
      <c r="DT63" s="584"/>
      <c r="DU63" s="585"/>
      <c r="DV63" s="586"/>
      <c r="DW63" s="587"/>
      <c r="DX63" s="587"/>
      <c r="DY63" s="587"/>
      <c r="DZ63" s="588"/>
      <c r="EA63" s="501"/>
    </row>
    <row r="64" spans="1:131" s="502" customFormat="1" ht="26.25" customHeight="1" x14ac:dyDescent="0.15">
      <c r="A64" s="615"/>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578">
        <v>58</v>
      </c>
      <c r="BR64" s="579"/>
      <c r="BS64" s="580"/>
      <c r="BT64" s="581"/>
      <c r="BU64" s="581"/>
      <c r="BV64" s="581"/>
      <c r="BW64" s="581"/>
      <c r="BX64" s="581"/>
      <c r="BY64" s="581"/>
      <c r="BZ64" s="581"/>
      <c r="CA64" s="581"/>
      <c r="CB64" s="581"/>
      <c r="CC64" s="581"/>
      <c r="CD64" s="581"/>
      <c r="CE64" s="581"/>
      <c r="CF64" s="581"/>
      <c r="CG64" s="582"/>
      <c r="CH64" s="583"/>
      <c r="CI64" s="584"/>
      <c r="CJ64" s="584"/>
      <c r="CK64" s="584"/>
      <c r="CL64" s="585"/>
      <c r="CM64" s="583"/>
      <c r="CN64" s="584"/>
      <c r="CO64" s="584"/>
      <c r="CP64" s="584"/>
      <c r="CQ64" s="585"/>
      <c r="CR64" s="583"/>
      <c r="CS64" s="584"/>
      <c r="CT64" s="584"/>
      <c r="CU64" s="584"/>
      <c r="CV64" s="585"/>
      <c r="CW64" s="583"/>
      <c r="CX64" s="584"/>
      <c r="CY64" s="584"/>
      <c r="CZ64" s="584"/>
      <c r="DA64" s="585"/>
      <c r="DB64" s="583"/>
      <c r="DC64" s="584"/>
      <c r="DD64" s="584"/>
      <c r="DE64" s="584"/>
      <c r="DF64" s="585"/>
      <c r="DG64" s="583"/>
      <c r="DH64" s="584"/>
      <c r="DI64" s="584"/>
      <c r="DJ64" s="584"/>
      <c r="DK64" s="585"/>
      <c r="DL64" s="583"/>
      <c r="DM64" s="584"/>
      <c r="DN64" s="584"/>
      <c r="DO64" s="584"/>
      <c r="DP64" s="585"/>
      <c r="DQ64" s="583"/>
      <c r="DR64" s="584"/>
      <c r="DS64" s="584"/>
      <c r="DT64" s="584"/>
      <c r="DU64" s="585"/>
      <c r="DV64" s="586"/>
      <c r="DW64" s="587"/>
      <c r="DX64" s="587"/>
      <c r="DY64" s="587"/>
      <c r="DZ64" s="588"/>
      <c r="EA64" s="501"/>
    </row>
    <row r="65" spans="1:131" s="502" customFormat="1" ht="26.25" customHeight="1" thickBot="1" x14ac:dyDescent="0.2">
      <c r="A65" s="511" t="s">
        <v>369</v>
      </c>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615"/>
      <c r="BF65" s="615"/>
      <c r="BG65" s="615"/>
      <c r="BH65" s="615"/>
      <c r="BI65" s="615"/>
      <c r="BJ65" s="615"/>
      <c r="BK65" s="615"/>
      <c r="BL65" s="615"/>
      <c r="BM65" s="615"/>
      <c r="BN65" s="615"/>
      <c r="BO65" s="615"/>
      <c r="BP65" s="615"/>
      <c r="BQ65" s="578">
        <v>59</v>
      </c>
      <c r="BR65" s="579"/>
      <c r="BS65" s="580"/>
      <c r="BT65" s="581"/>
      <c r="BU65" s="581"/>
      <c r="BV65" s="581"/>
      <c r="BW65" s="581"/>
      <c r="BX65" s="581"/>
      <c r="BY65" s="581"/>
      <c r="BZ65" s="581"/>
      <c r="CA65" s="581"/>
      <c r="CB65" s="581"/>
      <c r="CC65" s="581"/>
      <c r="CD65" s="581"/>
      <c r="CE65" s="581"/>
      <c r="CF65" s="581"/>
      <c r="CG65" s="582"/>
      <c r="CH65" s="583"/>
      <c r="CI65" s="584"/>
      <c r="CJ65" s="584"/>
      <c r="CK65" s="584"/>
      <c r="CL65" s="585"/>
      <c r="CM65" s="583"/>
      <c r="CN65" s="584"/>
      <c r="CO65" s="584"/>
      <c r="CP65" s="584"/>
      <c r="CQ65" s="585"/>
      <c r="CR65" s="583"/>
      <c r="CS65" s="584"/>
      <c r="CT65" s="584"/>
      <c r="CU65" s="584"/>
      <c r="CV65" s="585"/>
      <c r="CW65" s="583"/>
      <c r="CX65" s="584"/>
      <c r="CY65" s="584"/>
      <c r="CZ65" s="584"/>
      <c r="DA65" s="585"/>
      <c r="DB65" s="583"/>
      <c r="DC65" s="584"/>
      <c r="DD65" s="584"/>
      <c r="DE65" s="584"/>
      <c r="DF65" s="585"/>
      <c r="DG65" s="583"/>
      <c r="DH65" s="584"/>
      <c r="DI65" s="584"/>
      <c r="DJ65" s="584"/>
      <c r="DK65" s="585"/>
      <c r="DL65" s="583"/>
      <c r="DM65" s="584"/>
      <c r="DN65" s="584"/>
      <c r="DO65" s="584"/>
      <c r="DP65" s="585"/>
      <c r="DQ65" s="583"/>
      <c r="DR65" s="584"/>
      <c r="DS65" s="584"/>
      <c r="DT65" s="584"/>
      <c r="DU65" s="585"/>
      <c r="DV65" s="586"/>
      <c r="DW65" s="587"/>
      <c r="DX65" s="587"/>
      <c r="DY65" s="587"/>
      <c r="DZ65" s="588"/>
      <c r="EA65" s="501"/>
    </row>
    <row r="66" spans="1:131" s="502" customFormat="1" ht="26.25" customHeight="1" x14ac:dyDescent="0.15">
      <c r="A66" s="515" t="s">
        <v>370</v>
      </c>
      <c r="B66" s="516"/>
      <c r="C66" s="516"/>
      <c r="D66" s="516"/>
      <c r="E66" s="516"/>
      <c r="F66" s="516"/>
      <c r="G66" s="516"/>
      <c r="H66" s="516"/>
      <c r="I66" s="516"/>
      <c r="J66" s="516"/>
      <c r="K66" s="516"/>
      <c r="L66" s="516"/>
      <c r="M66" s="516"/>
      <c r="N66" s="516"/>
      <c r="O66" s="516"/>
      <c r="P66" s="517"/>
      <c r="Q66" s="518" t="s">
        <v>350</v>
      </c>
      <c r="R66" s="519"/>
      <c r="S66" s="519"/>
      <c r="T66" s="519"/>
      <c r="U66" s="520"/>
      <c r="V66" s="518" t="s">
        <v>351</v>
      </c>
      <c r="W66" s="519"/>
      <c r="X66" s="519"/>
      <c r="Y66" s="519"/>
      <c r="Z66" s="520"/>
      <c r="AA66" s="518" t="s">
        <v>352</v>
      </c>
      <c r="AB66" s="519"/>
      <c r="AC66" s="519"/>
      <c r="AD66" s="519"/>
      <c r="AE66" s="520"/>
      <c r="AF66" s="657" t="s">
        <v>353</v>
      </c>
      <c r="AG66" s="617"/>
      <c r="AH66" s="617"/>
      <c r="AI66" s="617"/>
      <c r="AJ66" s="658"/>
      <c r="AK66" s="518" t="s">
        <v>354</v>
      </c>
      <c r="AL66" s="516"/>
      <c r="AM66" s="516"/>
      <c r="AN66" s="516"/>
      <c r="AO66" s="517"/>
      <c r="AP66" s="518" t="s">
        <v>355</v>
      </c>
      <c r="AQ66" s="519"/>
      <c r="AR66" s="519"/>
      <c r="AS66" s="519"/>
      <c r="AT66" s="520"/>
      <c r="AU66" s="518" t="s">
        <v>371</v>
      </c>
      <c r="AV66" s="519"/>
      <c r="AW66" s="519"/>
      <c r="AX66" s="519"/>
      <c r="AY66" s="520"/>
      <c r="AZ66" s="518" t="s">
        <v>310</v>
      </c>
      <c r="BA66" s="519"/>
      <c r="BB66" s="519"/>
      <c r="BC66" s="519"/>
      <c r="BD66" s="522"/>
      <c r="BE66" s="615"/>
      <c r="BF66" s="615"/>
      <c r="BG66" s="615"/>
      <c r="BH66" s="615"/>
      <c r="BI66" s="615"/>
      <c r="BJ66" s="615"/>
      <c r="BK66" s="615"/>
      <c r="BL66" s="615"/>
      <c r="BM66" s="615"/>
      <c r="BN66" s="615"/>
      <c r="BO66" s="615"/>
      <c r="BP66" s="615"/>
      <c r="BQ66" s="578">
        <v>60</v>
      </c>
      <c r="BR66" s="659"/>
      <c r="BS66" s="660"/>
      <c r="BT66" s="661"/>
      <c r="BU66" s="661"/>
      <c r="BV66" s="661"/>
      <c r="BW66" s="661"/>
      <c r="BX66" s="661"/>
      <c r="BY66" s="661"/>
      <c r="BZ66" s="661"/>
      <c r="CA66" s="661"/>
      <c r="CB66" s="661"/>
      <c r="CC66" s="661"/>
      <c r="CD66" s="661"/>
      <c r="CE66" s="661"/>
      <c r="CF66" s="661"/>
      <c r="CG66" s="662"/>
      <c r="CH66" s="663"/>
      <c r="CI66" s="664"/>
      <c r="CJ66" s="664"/>
      <c r="CK66" s="664"/>
      <c r="CL66" s="665"/>
      <c r="CM66" s="663"/>
      <c r="CN66" s="664"/>
      <c r="CO66" s="664"/>
      <c r="CP66" s="664"/>
      <c r="CQ66" s="665"/>
      <c r="CR66" s="663"/>
      <c r="CS66" s="664"/>
      <c r="CT66" s="664"/>
      <c r="CU66" s="664"/>
      <c r="CV66" s="665"/>
      <c r="CW66" s="663"/>
      <c r="CX66" s="664"/>
      <c r="CY66" s="664"/>
      <c r="CZ66" s="664"/>
      <c r="DA66" s="665"/>
      <c r="DB66" s="663"/>
      <c r="DC66" s="664"/>
      <c r="DD66" s="664"/>
      <c r="DE66" s="664"/>
      <c r="DF66" s="665"/>
      <c r="DG66" s="663"/>
      <c r="DH66" s="664"/>
      <c r="DI66" s="664"/>
      <c r="DJ66" s="664"/>
      <c r="DK66" s="665"/>
      <c r="DL66" s="663"/>
      <c r="DM66" s="664"/>
      <c r="DN66" s="664"/>
      <c r="DO66" s="664"/>
      <c r="DP66" s="665"/>
      <c r="DQ66" s="663"/>
      <c r="DR66" s="664"/>
      <c r="DS66" s="664"/>
      <c r="DT66" s="664"/>
      <c r="DU66" s="665"/>
      <c r="DV66" s="666"/>
      <c r="DW66" s="667"/>
      <c r="DX66" s="667"/>
      <c r="DY66" s="667"/>
      <c r="DZ66" s="668"/>
      <c r="EA66" s="501"/>
    </row>
    <row r="67" spans="1:131" s="502" customFormat="1" ht="26.25" customHeight="1" thickBot="1" x14ac:dyDescent="0.2">
      <c r="A67" s="528"/>
      <c r="B67" s="529"/>
      <c r="C67" s="529"/>
      <c r="D67" s="529"/>
      <c r="E67" s="529"/>
      <c r="F67" s="529"/>
      <c r="G67" s="529"/>
      <c r="H67" s="529"/>
      <c r="I67" s="529"/>
      <c r="J67" s="529"/>
      <c r="K67" s="529"/>
      <c r="L67" s="529"/>
      <c r="M67" s="529"/>
      <c r="N67" s="529"/>
      <c r="O67" s="529"/>
      <c r="P67" s="530"/>
      <c r="Q67" s="531"/>
      <c r="R67" s="532"/>
      <c r="S67" s="532"/>
      <c r="T67" s="532"/>
      <c r="U67" s="533"/>
      <c r="V67" s="531"/>
      <c r="W67" s="532"/>
      <c r="X67" s="532"/>
      <c r="Y67" s="532"/>
      <c r="Z67" s="533"/>
      <c r="AA67" s="531"/>
      <c r="AB67" s="532"/>
      <c r="AC67" s="532"/>
      <c r="AD67" s="532"/>
      <c r="AE67" s="533"/>
      <c r="AF67" s="669"/>
      <c r="AG67" s="620"/>
      <c r="AH67" s="620"/>
      <c r="AI67" s="620"/>
      <c r="AJ67" s="670"/>
      <c r="AK67" s="671"/>
      <c r="AL67" s="529"/>
      <c r="AM67" s="529"/>
      <c r="AN67" s="529"/>
      <c r="AO67" s="530"/>
      <c r="AP67" s="531"/>
      <c r="AQ67" s="532"/>
      <c r="AR67" s="532"/>
      <c r="AS67" s="532"/>
      <c r="AT67" s="533"/>
      <c r="AU67" s="531"/>
      <c r="AV67" s="532"/>
      <c r="AW67" s="532"/>
      <c r="AX67" s="532"/>
      <c r="AY67" s="533"/>
      <c r="AZ67" s="531"/>
      <c r="BA67" s="532"/>
      <c r="BB67" s="532"/>
      <c r="BC67" s="532"/>
      <c r="BD67" s="535"/>
      <c r="BE67" s="615"/>
      <c r="BF67" s="615"/>
      <c r="BG67" s="615"/>
      <c r="BH67" s="615"/>
      <c r="BI67" s="615"/>
      <c r="BJ67" s="615"/>
      <c r="BK67" s="615"/>
      <c r="BL67" s="615"/>
      <c r="BM67" s="615"/>
      <c r="BN67" s="615"/>
      <c r="BO67" s="615"/>
      <c r="BP67" s="615"/>
      <c r="BQ67" s="578">
        <v>61</v>
      </c>
      <c r="BR67" s="659"/>
      <c r="BS67" s="660"/>
      <c r="BT67" s="661"/>
      <c r="BU67" s="661"/>
      <c r="BV67" s="661"/>
      <c r="BW67" s="661"/>
      <c r="BX67" s="661"/>
      <c r="BY67" s="661"/>
      <c r="BZ67" s="661"/>
      <c r="CA67" s="661"/>
      <c r="CB67" s="661"/>
      <c r="CC67" s="661"/>
      <c r="CD67" s="661"/>
      <c r="CE67" s="661"/>
      <c r="CF67" s="661"/>
      <c r="CG67" s="662"/>
      <c r="CH67" s="663"/>
      <c r="CI67" s="664"/>
      <c r="CJ67" s="664"/>
      <c r="CK67" s="664"/>
      <c r="CL67" s="665"/>
      <c r="CM67" s="663"/>
      <c r="CN67" s="664"/>
      <c r="CO67" s="664"/>
      <c r="CP67" s="664"/>
      <c r="CQ67" s="665"/>
      <c r="CR67" s="663"/>
      <c r="CS67" s="664"/>
      <c r="CT67" s="664"/>
      <c r="CU67" s="664"/>
      <c r="CV67" s="665"/>
      <c r="CW67" s="663"/>
      <c r="CX67" s="664"/>
      <c r="CY67" s="664"/>
      <c r="CZ67" s="664"/>
      <c r="DA67" s="665"/>
      <c r="DB67" s="663"/>
      <c r="DC67" s="664"/>
      <c r="DD67" s="664"/>
      <c r="DE67" s="664"/>
      <c r="DF67" s="665"/>
      <c r="DG67" s="663"/>
      <c r="DH67" s="664"/>
      <c r="DI67" s="664"/>
      <c r="DJ67" s="664"/>
      <c r="DK67" s="665"/>
      <c r="DL67" s="663"/>
      <c r="DM67" s="664"/>
      <c r="DN67" s="664"/>
      <c r="DO67" s="664"/>
      <c r="DP67" s="665"/>
      <c r="DQ67" s="663"/>
      <c r="DR67" s="664"/>
      <c r="DS67" s="664"/>
      <c r="DT67" s="664"/>
      <c r="DU67" s="665"/>
      <c r="DV67" s="666"/>
      <c r="DW67" s="667"/>
      <c r="DX67" s="667"/>
      <c r="DY67" s="667"/>
      <c r="DZ67" s="668"/>
      <c r="EA67" s="501"/>
    </row>
    <row r="68" spans="1:131" s="502" customFormat="1" ht="26.25" customHeight="1" thickTop="1" x14ac:dyDescent="0.15">
      <c r="A68" s="539">
        <v>1</v>
      </c>
      <c r="B68" s="672" t="s">
        <v>372</v>
      </c>
      <c r="C68" s="673"/>
      <c r="D68" s="673"/>
      <c r="E68" s="673"/>
      <c r="F68" s="673"/>
      <c r="G68" s="673"/>
      <c r="H68" s="673"/>
      <c r="I68" s="673"/>
      <c r="J68" s="673"/>
      <c r="K68" s="673"/>
      <c r="L68" s="673"/>
      <c r="M68" s="673"/>
      <c r="N68" s="673"/>
      <c r="O68" s="673"/>
      <c r="P68" s="674"/>
      <c r="Q68" s="675">
        <v>235</v>
      </c>
      <c r="R68" s="676"/>
      <c r="S68" s="676"/>
      <c r="T68" s="676"/>
      <c r="U68" s="676"/>
      <c r="V68" s="676">
        <v>218</v>
      </c>
      <c r="W68" s="676"/>
      <c r="X68" s="676"/>
      <c r="Y68" s="676"/>
      <c r="Z68" s="676"/>
      <c r="AA68" s="676">
        <v>17</v>
      </c>
      <c r="AB68" s="676"/>
      <c r="AC68" s="676"/>
      <c r="AD68" s="676"/>
      <c r="AE68" s="676"/>
      <c r="AF68" s="676">
        <v>17</v>
      </c>
      <c r="AG68" s="676"/>
      <c r="AH68" s="676"/>
      <c r="AI68" s="676"/>
      <c r="AJ68" s="676"/>
      <c r="AK68" s="676">
        <v>204</v>
      </c>
      <c r="AL68" s="676"/>
      <c r="AM68" s="676"/>
      <c r="AN68" s="676"/>
      <c r="AO68" s="676"/>
      <c r="AP68" s="676" t="s">
        <v>322</v>
      </c>
      <c r="AQ68" s="676"/>
      <c r="AR68" s="676"/>
      <c r="AS68" s="676"/>
      <c r="AT68" s="676"/>
      <c r="AU68" s="676" t="s">
        <v>322</v>
      </c>
      <c r="AV68" s="676"/>
      <c r="AW68" s="676"/>
      <c r="AX68" s="676"/>
      <c r="AY68" s="676"/>
      <c r="AZ68" s="677"/>
      <c r="BA68" s="677"/>
      <c r="BB68" s="677"/>
      <c r="BC68" s="677"/>
      <c r="BD68" s="678"/>
      <c r="BE68" s="615"/>
      <c r="BF68" s="615"/>
      <c r="BG68" s="615"/>
      <c r="BH68" s="615"/>
      <c r="BI68" s="615"/>
      <c r="BJ68" s="615"/>
      <c r="BK68" s="615"/>
      <c r="BL68" s="615"/>
      <c r="BM68" s="615"/>
      <c r="BN68" s="615"/>
      <c r="BO68" s="615"/>
      <c r="BP68" s="615"/>
      <c r="BQ68" s="578">
        <v>62</v>
      </c>
      <c r="BR68" s="659"/>
      <c r="BS68" s="660"/>
      <c r="BT68" s="661"/>
      <c r="BU68" s="661"/>
      <c r="BV68" s="661"/>
      <c r="BW68" s="661"/>
      <c r="BX68" s="661"/>
      <c r="BY68" s="661"/>
      <c r="BZ68" s="661"/>
      <c r="CA68" s="661"/>
      <c r="CB68" s="661"/>
      <c r="CC68" s="661"/>
      <c r="CD68" s="661"/>
      <c r="CE68" s="661"/>
      <c r="CF68" s="661"/>
      <c r="CG68" s="662"/>
      <c r="CH68" s="663"/>
      <c r="CI68" s="664"/>
      <c r="CJ68" s="664"/>
      <c r="CK68" s="664"/>
      <c r="CL68" s="665"/>
      <c r="CM68" s="663"/>
      <c r="CN68" s="664"/>
      <c r="CO68" s="664"/>
      <c r="CP68" s="664"/>
      <c r="CQ68" s="665"/>
      <c r="CR68" s="663"/>
      <c r="CS68" s="664"/>
      <c r="CT68" s="664"/>
      <c r="CU68" s="664"/>
      <c r="CV68" s="665"/>
      <c r="CW68" s="663"/>
      <c r="CX68" s="664"/>
      <c r="CY68" s="664"/>
      <c r="CZ68" s="664"/>
      <c r="DA68" s="665"/>
      <c r="DB68" s="663"/>
      <c r="DC68" s="664"/>
      <c r="DD68" s="664"/>
      <c r="DE68" s="664"/>
      <c r="DF68" s="665"/>
      <c r="DG68" s="663"/>
      <c r="DH68" s="664"/>
      <c r="DI68" s="664"/>
      <c r="DJ68" s="664"/>
      <c r="DK68" s="665"/>
      <c r="DL68" s="663"/>
      <c r="DM68" s="664"/>
      <c r="DN68" s="664"/>
      <c r="DO68" s="664"/>
      <c r="DP68" s="665"/>
      <c r="DQ68" s="663"/>
      <c r="DR68" s="664"/>
      <c r="DS68" s="664"/>
      <c r="DT68" s="664"/>
      <c r="DU68" s="665"/>
      <c r="DV68" s="666"/>
      <c r="DW68" s="667"/>
      <c r="DX68" s="667"/>
      <c r="DY68" s="667"/>
      <c r="DZ68" s="668"/>
      <c r="EA68" s="501"/>
    </row>
    <row r="69" spans="1:131" s="502" customFormat="1" ht="26.25" customHeight="1" x14ac:dyDescent="0.15">
      <c r="A69" s="564">
        <v>2</v>
      </c>
      <c r="B69" s="679" t="s">
        <v>373</v>
      </c>
      <c r="C69" s="680"/>
      <c r="D69" s="680"/>
      <c r="E69" s="680"/>
      <c r="F69" s="680"/>
      <c r="G69" s="680"/>
      <c r="H69" s="680"/>
      <c r="I69" s="680"/>
      <c r="J69" s="680"/>
      <c r="K69" s="680"/>
      <c r="L69" s="680"/>
      <c r="M69" s="680"/>
      <c r="N69" s="680"/>
      <c r="O69" s="680"/>
      <c r="P69" s="681"/>
      <c r="Q69" s="682">
        <v>206</v>
      </c>
      <c r="R69" s="634"/>
      <c r="S69" s="634"/>
      <c r="T69" s="634"/>
      <c r="U69" s="634"/>
      <c r="V69" s="634">
        <v>170</v>
      </c>
      <c r="W69" s="634"/>
      <c r="X69" s="634"/>
      <c r="Y69" s="634"/>
      <c r="Z69" s="634"/>
      <c r="AA69" s="634">
        <v>36</v>
      </c>
      <c r="AB69" s="634"/>
      <c r="AC69" s="634"/>
      <c r="AD69" s="634"/>
      <c r="AE69" s="634"/>
      <c r="AF69" s="634">
        <v>36</v>
      </c>
      <c r="AG69" s="634"/>
      <c r="AH69" s="634"/>
      <c r="AI69" s="634"/>
      <c r="AJ69" s="634"/>
      <c r="AK69" s="634">
        <v>174</v>
      </c>
      <c r="AL69" s="634"/>
      <c r="AM69" s="634"/>
      <c r="AN69" s="634"/>
      <c r="AO69" s="634"/>
      <c r="AP69" s="634" t="s">
        <v>322</v>
      </c>
      <c r="AQ69" s="634"/>
      <c r="AR69" s="634"/>
      <c r="AS69" s="634"/>
      <c r="AT69" s="634"/>
      <c r="AU69" s="634" t="s">
        <v>322</v>
      </c>
      <c r="AV69" s="634"/>
      <c r="AW69" s="634"/>
      <c r="AX69" s="634"/>
      <c r="AY69" s="634"/>
      <c r="AZ69" s="683"/>
      <c r="BA69" s="683"/>
      <c r="BB69" s="683"/>
      <c r="BC69" s="683"/>
      <c r="BD69" s="684"/>
      <c r="BE69" s="615"/>
      <c r="BF69" s="615"/>
      <c r="BG69" s="615"/>
      <c r="BH69" s="615"/>
      <c r="BI69" s="615"/>
      <c r="BJ69" s="615"/>
      <c r="BK69" s="615"/>
      <c r="BL69" s="615"/>
      <c r="BM69" s="615"/>
      <c r="BN69" s="615"/>
      <c r="BO69" s="615"/>
      <c r="BP69" s="615"/>
      <c r="BQ69" s="578">
        <v>63</v>
      </c>
      <c r="BR69" s="659"/>
      <c r="BS69" s="660"/>
      <c r="BT69" s="661"/>
      <c r="BU69" s="661"/>
      <c r="BV69" s="661"/>
      <c r="BW69" s="661"/>
      <c r="BX69" s="661"/>
      <c r="BY69" s="661"/>
      <c r="BZ69" s="661"/>
      <c r="CA69" s="661"/>
      <c r="CB69" s="661"/>
      <c r="CC69" s="661"/>
      <c r="CD69" s="661"/>
      <c r="CE69" s="661"/>
      <c r="CF69" s="661"/>
      <c r="CG69" s="662"/>
      <c r="CH69" s="663"/>
      <c r="CI69" s="664"/>
      <c r="CJ69" s="664"/>
      <c r="CK69" s="664"/>
      <c r="CL69" s="665"/>
      <c r="CM69" s="663"/>
      <c r="CN69" s="664"/>
      <c r="CO69" s="664"/>
      <c r="CP69" s="664"/>
      <c r="CQ69" s="665"/>
      <c r="CR69" s="663"/>
      <c r="CS69" s="664"/>
      <c r="CT69" s="664"/>
      <c r="CU69" s="664"/>
      <c r="CV69" s="665"/>
      <c r="CW69" s="663"/>
      <c r="CX69" s="664"/>
      <c r="CY69" s="664"/>
      <c r="CZ69" s="664"/>
      <c r="DA69" s="665"/>
      <c r="DB69" s="663"/>
      <c r="DC69" s="664"/>
      <c r="DD69" s="664"/>
      <c r="DE69" s="664"/>
      <c r="DF69" s="665"/>
      <c r="DG69" s="663"/>
      <c r="DH69" s="664"/>
      <c r="DI69" s="664"/>
      <c r="DJ69" s="664"/>
      <c r="DK69" s="665"/>
      <c r="DL69" s="663"/>
      <c r="DM69" s="664"/>
      <c r="DN69" s="664"/>
      <c r="DO69" s="664"/>
      <c r="DP69" s="665"/>
      <c r="DQ69" s="663"/>
      <c r="DR69" s="664"/>
      <c r="DS69" s="664"/>
      <c r="DT69" s="664"/>
      <c r="DU69" s="665"/>
      <c r="DV69" s="666"/>
      <c r="DW69" s="667"/>
      <c r="DX69" s="667"/>
      <c r="DY69" s="667"/>
      <c r="DZ69" s="668"/>
      <c r="EA69" s="501"/>
    </row>
    <row r="70" spans="1:131" s="502" customFormat="1" ht="26.25" customHeight="1" x14ac:dyDescent="0.15">
      <c r="A70" s="564">
        <v>3</v>
      </c>
      <c r="B70" s="679" t="s">
        <v>374</v>
      </c>
      <c r="C70" s="680"/>
      <c r="D70" s="680"/>
      <c r="E70" s="680"/>
      <c r="F70" s="680"/>
      <c r="G70" s="680"/>
      <c r="H70" s="680"/>
      <c r="I70" s="680"/>
      <c r="J70" s="680"/>
      <c r="K70" s="680"/>
      <c r="L70" s="680"/>
      <c r="M70" s="680"/>
      <c r="N70" s="680"/>
      <c r="O70" s="680"/>
      <c r="P70" s="681"/>
      <c r="Q70" s="682">
        <v>112</v>
      </c>
      <c r="R70" s="634"/>
      <c r="S70" s="634"/>
      <c r="T70" s="634"/>
      <c r="U70" s="634"/>
      <c r="V70" s="634">
        <v>106</v>
      </c>
      <c r="W70" s="634"/>
      <c r="X70" s="634"/>
      <c r="Y70" s="634"/>
      <c r="Z70" s="634"/>
      <c r="AA70" s="634">
        <v>6</v>
      </c>
      <c r="AB70" s="634"/>
      <c r="AC70" s="634"/>
      <c r="AD70" s="634"/>
      <c r="AE70" s="634"/>
      <c r="AF70" s="634">
        <v>6</v>
      </c>
      <c r="AG70" s="634"/>
      <c r="AH70" s="634"/>
      <c r="AI70" s="634"/>
      <c r="AJ70" s="634"/>
      <c r="AK70" s="634">
        <v>53</v>
      </c>
      <c r="AL70" s="634"/>
      <c r="AM70" s="634"/>
      <c r="AN70" s="634"/>
      <c r="AO70" s="634"/>
      <c r="AP70" s="634" t="s">
        <v>322</v>
      </c>
      <c r="AQ70" s="634"/>
      <c r="AR70" s="634"/>
      <c r="AS70" s="634"/>
      <c r="AT70" s="634"/>
      <c r="AU70" s="634" t="s">
        <v>322</v>
      </c>
      <c r="AV70" s="634"/>
      <c r="AW70" s="634"/>
      <c r="AX70" s="634"/>
      <c r="AY70" s="634"/>
      <c r="AZ70" s="683"/>
      <c r="BA70" s="683"/>
      <c r="BB70" s="683"/>
      <c r="BC70" s="683"/>
      <c r="BD70" s="684"/>
      <c r="BE70" s="615"/>
      <c r="BF70" s="615"/>
      <c r="BG70" s="615"/>
      <c r="BH70" s="615"/>
      <c r="BI70" s="615"/>
      <c r="BJ70" s="615"/>
      <c r="BK70" s="615"/>
      <c r="BL70" s="615"/>
      <c r="BM70" s="615"/>
      <c r="BN70" s="615"/>
      <c r="BO70" s="615"/>
      <c r="BP70" s="615"/>
      <c r="BQ70" s="578">
        <v>64</v>
      </c>
      <c r="BR70" s="659"/>
      <c r="BS70" s="660"/>
      <c r="BT70" s="661"/>
      <c r="BU70" s="661"/>
      <c r="BV70" s="661"/>
      <c r="BW70" s="661"/>
      <c r="BX70" s="661"/>
      <c r="BY70" s="661"/>
      <c r="BZ70" s="661"/>
      <c r="CA70" s="661"/>
      <c r="CB70" s="661"/>
      <c r="CC70" s="661"/>
      <c r="CD70" s="661"/>
      <c r="CE70" s="661"/>
      <c r="CF70" s="661"/>
      <c r="CG70" s="662"/>
      <c r="CH70" s="663"/>
      <c r="CI70" s="664"/>
      <c r="CJ70" s="664"/>
      <c r="CK70" s="664"/>
      <c r="CL70" s="665"/>
      <c r="CM70" s="663"/>
      <c r="CN70" s="664"/>
      <c r="CO70" s="664"/>
      <c r="CP70" s="664"/>
      <c r="CQ70" s="665"/>
      <c r="CR70" s="663"/>
      <c r="CS70" s="664"/>
      <c r="CT70" s="664"/>
      <c r="CU70" s="664"/>
      <c r="CV70" s="665"/>
      <c r="CW70" s="663"/>
      <c r="CX70" s="664"/>
      <c r="CY70" s="664"/>
      <c r="CZ70" s="664"/>
      <c r="DA70" s="665"/>
      <c r="DB70" s="663"/>
      <c r="DC70" s="664"/>
      <c r="DD70" s="664"/>
      <c r="DE70" s="664"/>
      <c r="DF70" s="665"/>
      <c r="DG70" s="663"/>
      <c r="DH70" s="664"/>
      <c r="DI70" s="664"/>
      <c r="DJ70" s="664"/>
      <c r="DK70" s="665"/>
      <c r="DL70" s="663"/>
      <c r="DM70" s="664"/>
      <c r="DN70" s="664"/>
      <c r="DO70" s="664"/>
      <c r="DP70" s="665"/>
      <c r="DQ70" s="663"/>
      <c r="DR70" s="664"/>
      <c r="DS70" s="664"/>
      <c r="DT70" s="664"/>
      <c r="DU70" s="665"/>
      <c r="DV70" s="666"/>
      <c r="DW70" s="667"/>
      <c r="DX70" s="667"/>
      <c r="DY70" s="667"/>
      <c r="DZ70" s="668"/>
      <c r="EA70" s="501"/>
    </row>
    <row r="71" spans="1:131" s="502" customFormat="1" ht="26.25" customHeight="1" x14ac:dyDescent="0.15">
      <c r="A71" s="564">
        <v>4</v>
      </c>
      <c r="B71" s="679" t="s">
        <v>375</v>
      </c>
      <c r="C71" s="680"/>
      <c r="D71" s="680"/>
      <c r="E71" s="680"/>
      <c r="F71" s="680"/>
      <c r="G71" s="680"/>
      <c r="H71" s="680"/>
      <c r="I71" s="680"/>
      <c r="J71" s="680"/>
      <c r="K71" s="680"/>
      <c r="L71" s="680"/>
      <c r="M71" s="680"/>
      <c r="N71" s="680"/>
      <c r="O71" s="680"/>
      <c r="P71" s="681"/>
      <c r="Q71" s="682">
        <v>152</v>
      </c>
      <c r="R71" s="634"/>
      <c r="S71" s="634"/>
      <c r="T71" s="634"/>
      <c r="U71" s="634"/>
      <c r="V71" s="634">
        <v>140</v>
      </c>
      <c r="W71" s="634"/>
      <c r="X71" s="634"/>
      <c r="Y71" s="634"/>
      <c r="Z71" s="634"/>
      <c r="AA71" s="634">
        <v>12</v>
      </c>
      <c r="AB71" s="634"/>
      <c r="AC71" s="634"/>
      <c r="AD71" s="634"/>
      <c r="AE71" s="634"/>
      <c r="AF71" s="634">
        <v>12</v>
      </c>
      <c r="AG71" s="634"/>
      <c r="AH71" s="634"/>
      <c r="AI71" s="634"/>
      <c r="AJ71" s="634"/>
      <c r="AK71" s="634">
        <v>108</v>
      </c>
      <c r="AL71" s="634"/>
      <c r="AM71" s="634"/>
      <c r="AN71" s="634"/>
      <c r="AO71" s="634"/>
      <c r="AP71" s="634" t="s">
        <v>322</v>
      </c>
      <c r="AQ71" s="634"/>
      <c r="AR71" s="634"/>
      <c r="AS71" s="634"/>
      <c r="AT71" s="634"/>
      <c r="AU71" s="634" t="s">
        <v>322</v>
      </c>
      <c r="AV71" s="634"/>
      <c r="AW71" s="634"/>
      <c r="AX71" s="634"/>
      <c r="AY71" s="634"/>
      <c r="AZ71" s="683"/>
      <c r="BA71" s="683"/>
      <c r="BB71" s="683"/>
      <c r="BC71" s="683"/>
      <c r="BD71" s="684"/>
      <c r="BE71" s="615"/>
      <c r="BF71" s="615"/>
      <c r="BG71" s="615"/>
      <c r="BH71" s="615"/>
      <c r="BI71" s="615"/>
      <c r="BJ71" s="615"/>
      <c r="BK71" s="615"/>
      <c r="BL71" s="615"/>
      <c r="BM71" s="615"/>
      <c r="BN71" s="615"/>
      <c r="BO71" s="615"/>
      <c r="BP71" s="615"/>
      <c r="BQ71" s="578">
        <v>65</v>
      </c>
      <c r="BR71" s="659"/>
      <c r="BS71" s="660"/>
      <c r="BT71" s="661"/>
      <c r="BU71" s="661"/>
      <c r="BV71" s="661"/>
      <c r="BW71" s="661"/>
      <c r="BX71" s="661"/>
      <c r="BY71" s="661"/>
      <c r="BZ71" s="661"/>
      <c r="CA71" s="661"/>
      <c r="CB71" s="661"/>
      <c r="CC71" s="661"/>
      <c r="CD71" s="661"/>
      <c r="CE71" s="661"/>
      <c r="CF71" s="661"/>
      <c r="CG71" s="662"/>
      <c r="CH71" s="663"/>
      <c r="CI71" s="664"/>
      <c r="CJ71" s="664"/>
      <c r="CK71" s="664"/>
      <c r="CL71" s="665"/>
      <c r="CM71" s="663"/>
      <c r="CN71" s="664"/>
      <c r="CO71" s="664"/>
      <c r="CP71" s="664"/>
      <c r="CQ71" s="665"/>
      <c r="CR71" s="663"/>
      <c r="CS71" s="664"/>
      <c r="CT71" s="664"/>
      <c r="CU71" s="664"/>
      <c r="CV71" s="665"/>
      <c r="CW71" s="663"/>
      <c r="CX71" s="664"/>
      <c r="CY71" s="664"/>
      <c r="CZ71" s="664"/>
      <c r="DA71" s="665"/>
      <c r="DB71" s="663"/>
      <c r="DC71" s="664"/>
      <c r="DD71" s="664"/>
      <c r="DE71" s="664"/>
      <c r="DF71" s="665"/>
      <c r="DG71" s="663"/>
      <c r="DH71" s="664"/>
      <c r="DI71" s="664"/>
      <c r="DJ71" s="664"/>
      <c r="DK71" s="665"/>
      <c r="DL71" s="663"/>
      <c r="DM71" s="664"/>
      <c r="DN71" s="664"/>
      <c r="DO71" s="664"/>
      <c r="DP71" s="665"/>
      <c r="DQ71" s="663"/>
      <c r="DR71" s="664"/>
      <c r="DS71" s="664"/>
      <c r="DT71" s="664"/>
      <c r="DU71" s="665"/>
      <c r="DV71" s="666"/>
      <c r="DW71" s="667"/>
      <c r="DX71" s="667"/>
      <c r="DY71" s="667"/>
      <c r="DZ71" s="668"/>
      <c r="EA71" s="501"/>
    </row>
    <row r="72" spans="1:131" s="502" customFormat="1" ht="26.25" customHeight="1" x14ac:dyDescent="0.15">
      <c r="A72" s="564">
        <v>5</v>
      </c>
      <c r="B72" s="679" t="s">
        <v>376</v>
      </c>
      <c r="C72" s="680"/>
      <c r="D72" s="680"/>
      <c r="E72" s="680"/>
      <c r="F72" s="680"/>
      <c r="G72" s="680"/>
      <c r="H72" s="680"/>
      <c r="I72" s="680"/>
      <c r="J72" s="680"/>
      <c r="K72" s="680"/>
      <c r="L72" s="680"/>
      <c r="M72" s="680"/>
      <c r="N72" s="680"/>
      <c r="O72" s="680"/>
      <c r="P72" s="681"/>
      <c r="Q72" s="682">
        <v>698</v>
      </c>
      <c r="R72" s="634"/>
      <c r="S72" s="634"/>
      <c r="T72" s="634"/>
      <c r="U72" s="634"/>
      <c r="V72" s="634">
        <v>785</v>
      </c>
      <c r="W72" s="634"/>
      <c r="X72" s="634"/>
      <c r="Y72" s="634"/>
      <c r="Z72" s="634"/>
      <c r="AA72" s="634">
        <v>-87</v>
      </c>
      <c r="AB72" s="634"/>
      <c r="AC72" s="634"/>
      <c r="AD72" s="634"/>
      <c r="AE72" s="634"/>
      <c r="AF72" s="634">
        <v>861</v>
      </c>
      <c r="AG72" s="634"/>
      <c r="AH72" s="634"/>
      <c r="AI72" s="634"/>
      <c r="AJ72" s="634"/>
      <c r="AK72" s="634">
        <v>233</v>
      </c>
      <c r="AL72" s="634"/>
      <c r="AM72" s="634"/>
      <c r="AN72" s="634"/>
      <c r="AO72" s="634"/>
      <c r="AP72" s="634">
        <v>318</v>
      </c>
      <c r="AQ72" s="634"/>
      <c r="AR72" s="634"/>
      <c r="AS72" s="634"/>
      <c r="AT72" s="634"/>
      <c r="AU72" s="634">
        <v>149</v>
      </c>
      <c r="AV72" s="634"/>
      <c r="AW72" s="634"/>
      <c r="AX72" s="634"/>
      <c r="AY72" s="634"/>
      <c r="AZ72" s="683"/>
      <c r="BA72" s="683"/>
      <c r="BB72" s="683"/>
      <c r="BC72" s="683"/>
      <c r="BD72" s="684"/>
      <c r="BE72" s="615"/>
      <c r="BF72" s="615"/>
      <c r="BG72" s="615"/>
      <c r="BH72" s="615"/>
      <c r="BI72" s="615"/>
      <c r="BJ72" s="615"/>
      <c r="BK72" s="615"/>
      <c r="BL72" s="615"/>
      <c r="BM72" s="615"/>
      <c r="BN72" s="615"/>
      <c r="BO72" s="615"/>
      <c r="BP72" s="615"/>
      <c r="BQ72" s="578">
        <v>66</v>
      </c>
      <c r="BR72" s="659"/>
      <c r="BS72" s="660"/>
      <c r="BT72" s="661"/>
      <c r="BU72" s="661"/>
      <c r="BV72" s="661"/>
      <c r="BW72" s="661"/>
      <c r="BX72" s="661"/>
      <c r="BY72" s="661"/>
      <c r="BZ72" s="661"/>
      <c r="CA72" s="661"/>
      <c r="CB72" s="661"/>
      <c r="CC72" s="661"/>
      <c r="CD72" s="661"/>
      <c r="CE72" s="661"/>
      <c r="CF72" s="661"/>
      <c r="CG72" s="662"/>
      <c r="CH72" s="663"/>
      <c r="CI72" s="664"/>
      <c r="CJ72" s="664"/>
      <c r="CK72" s="664"/>
      <c r="CL72" s="665"/>
      <c r="CM72" s="663"/>
      <c r="CN72" s="664"/>
      <c r="CO72" s="664"/>
      <c r="CP72" s="664"/>
      <c r="CQ72" s="665"/>
      <c r="CR72" s="663"/>
      <c r="CS72" s="664"/>
      <c r="CT72" s="664"/>
      <c r="CU72" s="664"/>
      <c r="CV72" s="665"/>
      <c r="CW72" s="663"/>
      <c r="CX72" s="664"/>
      <c r="CY72" s="664"/>
      <c r="CZ72" s="664"/>
      <c r="DA72" s="665"/>
      <c r="DB72" s="663"/>
      <c r="DC72" s="664"/>
      <c r="DD72" s="664"/>
      <c r="DE72" s="664"/>
      <c r="DF72" s="665"/>
      <c r="DG72" s="663"/>
      <c r="DH72" s="664"/>
      <c r="DI72" s="664"/>
      <c r="DJ72" s="664"/>
      <c r="DK72" s="665"/>
      <c r="DL72" s="663"/>
      <c r="DM72" s="664"/>
      <c r="DN72" s="664"/>
      <c r="DO72" s="664"/>
      <c r="DP72" s="665"/>
      <c r="DQ72" s="663"/>
      <c r="DR72" s="664"/>
      <c r="DS72" s="664"/>
      <c r="DT72" s="664"/>
      <c r="DU72" s="665"/>
      <c r="DV72" s="666"/>
      <c r="DW72" s="667"/>
      <c r="DX72" s="667"/>
      <c r="DY72" s="667"/>
      <c r="DZ72" s="668"/>
      <c r="EA72" s="501"/>
    </row>
    <row r="73" spans="1:131" s="502" customFormat="1" ht="26.25" customHeight="1" x14ac:dyDescent="0.15">
      <c r="A73" s="564">
        <v>6</v>
      </c>
      <c r="B73" s="679" t="s">
        <v>377</v>
      </c>
      <c r="C73" s="680"/>
      <c r="D73" s="680"/>
      <c r="E73" s="680"/>
      <c r="F73" s="680"/>
      <c r="G73" s="680"/>
      <c r="H73" s="680"/>
      <c r="I73" s="680"/>
      <c r="J73" s="680"/>
      <c r="K73" s="680"/>
      <c r="L73" s="680"/>
      <c r="M73" s="680"/>
      <c r="N73" s="680"/>
      <c r="O73" s="680"/>
      <c r="P73" s="681"/>
      <c r="Q73" s="682">
        <v>6482</v>
      </c>
      <c r="R73" s="634"/>
      <c r="S73" s="634"/>
      <c r="T73" s="634"/>
      <c r="U73" s="634"/>
      <c r="V73" s="634">
        <v>7122</v>
      </c>
      <c r="W73" s="634"/>
      <c r="X73" s="634"/>
      <c r="Y73" s="634"/>
      <c r="Z73" s="634"/>
      <c r="AA73" s="634">
        <v>-640</v>
      </c>
      <c r="AB73" s="634"/>
      <c r="AC73" s="634"/>
      <c r="AD73" s="634"/>
      <c r="AE73" s="634"/>
      <c r="AF73" s="634">
        <v>3577</v>
      </c>
      <c r="AG73" s="634"/>
      <c r="AH73" s="634"/>
      <c r="AI73" s="634"/>
      <c r="AJ73" s="634"/>
      <c r="AK73" s="634">
        <v>928</v>
      </c>
      <c r="AL73" s="634"/>
      <c r="AM73" s="634"/>
      <c r="AN73" s="634"/>
      <c r="AO73" s="634"/>
      <c r="AP73" s="634">
        <v>24163</v>
      </c>
      <c r="AQ73" s="634"/>
      <c r="AR73" s="634"/>
      <c r="AS73" s="634"/>
      <c r="AT73" s="634"/>
      <c r="AU73" s="634" t="s">
        <v>322</v>
      </c>
      <c r="AV73" s="634"/>
      <c r="AW73" s="634"/>
      <c r="AX73" s="634"/>
      <c r="AY73" s="634"/>
      <c r="AZ73" s="683"/>
      <c r="BA73" s="683"/>
      <c r="BB73" s="683"/>
      <c r="BC73" s="683"/>
      <c r="BD73" s="684"/>
      <c r="BE73" s="615"/>
      <c r="BF73" s="615"/>
      <c r="BG73" s="615"/>
      <c r="BH73" s="615"/>
      <c r="BI73" s="615"/>
      <c r="BJ73" s="615"/>
      <c r="BK73" s="615"/>
      <c r="BL73" s="615"/>
      <c r="BM73" s="615"/>
      <c r="BN73" s="615"/>
      <c r="BO73" s="615"/>
      <c r="BP73" s="615"/>
      <c r="BQ73" s="578">
        <v>67</v>
      </c>
      <c r="BR73" s="659"/>
      <c r="BS73" s="660"/>
      <c r="BT73" s="661"/>
      <c r="BU73" s="661"/>
      <c r="BV73" s="661"/>
      <c r="BW73" s="661"/>
      <c r="BX73" s="661"/>
      <c r="BY73" s="661"/>
      <c r="BZ73" s="661"/>
      <c r="CA73" s="661"/>
      <c r="CB73" s="661"/>
      <c r="CC73" s="661"/>
      <c r="CD73" s="661"/>
      <c r="CE73" s="661"/>
      <c r="CF73" s="661"/>
      <c r="CG73" s="662"/>
      <c r="CH73" s="663"/>
      <c r="CI73" s="664"/>
      <c r="CJ73" s="664"/>
      <c r="CK73" s="664"/>
      <c r="CL73" s="665"/>
      <c r="CM73" s="663"/>
      <c r="CN73" s="664"/>
      <c r="CO73" s="664"/>
      <c r="CP73" s="664"/>
      <c r="CQ73" s="665"/>
      <c r="CR73" s="663"/>
      <c r="CS73" s="664"/>
      <c r="CT73" s="664"/>
      <c r="CU73" s="664"/>
      <c r="CV73" s="665"/>
      <c r="CW73" s="663"/>
      <c r="CX73" s="664"/>
      <c r="CY73" s="664"/>
      <c r="CZ73" s="664"/>
      <c r="DA73" s="665"/>
      <c r="DB73" s="663"/>
      <c r="DC73" s="664"/>
      <c r="DD73" s="664"/>
      <c r="DE73" s="664"/>
      <c r="DF73" s="665"/>
      <c r="DG73" s="663"/>
      <c r="DH73" s="664"/>
      <c r="DI73" s="664"/>
      <c r="DJ73" s="664"/>
      <c r="DK73" s="665"/>
      <c r="DL73" s="663"/>
      <c r="DM73" s="664"/>
      <c r="DN73" s="664"/>
      <c r="DO73" s="664"/>
      <c r="DP73" s="665"/>
      <c r="DQ73" s="663"/>
      <c r="DR73" s="664"/>
      <c r="DS73" s="664"/>
      <c r="DT73" s="664"/>
      <c r="DU73" s="665"/>
      <c r="DV73" s="666"/>
      <c r="DW73" s="667"/>
      <c r="DX73" s="667"/>
      <c r="DY73" s="667"/>
      <c r="DZ73" s="668"/>
      <c r="EA73" s="501"/>
    </row>
    <row r="74" spans="1:131" s="502" customFormat="1" ht="26.25" customHeight="1" x14ac:dyDescent="0.15">
      <c r="A74" s="564">
        <v>7</v>
      </c>
      <c r="B74" s="679" t="s">
        <v>378</v>
      </c>
      <c r="C74" s="680"/>
      <c r="D74" s="680"/>
      <c r="E74" s="680"/>
      <c r="F74" s="680"/>
      <c r="G74" s="680"/>
      <c r="H74" s="680"/>
      <c r="I74" s="680"/>
      <c r="J74" s="680"/>
      <c r="K74" s="680"/>
      <c r="L74" s="680"/>
      <c r="M74" s="680"/>
      <c r="N74" s="680"/>
      <c r="O74" s="680"/>
      <c r="P74" s="681"/>
      <c r="Q74" s="682">
        <v>1551</v>
      </c>
      <c r="R74" s="634"/>
      <c r="S74" s="634"/>
      <c r="T74" s="634"/>
      <c r="U74" s="634"/>
      <c r="V74" s="634">
        <v>1292</v>
      </c>
      <c r="W74" s="634"/>
      <c r="X74" s="634"/>
      <c r="Y74" s="634"/>
      <c r="Z74" s="634"/>
      <c r="AA74" s="634">
        <v>259</v>
      </c>
      <c r="AB74" s="634"/>
      <c r="AC74" s="634"/>
      <c r="AD74" s="634"/>
      <c r="AE74" s="634"/>
      <c r="AF74" s="634">
        <v>4424</v>
      </c>
      <c r="AG74" s="634"/>
      <c r="AH74" s="634"/>
      <c r="AI74" s="634"/>
      <c r="AJ74" s="634"/>
      <c r="AK74" s="634">
        <v>3</v>
      </c>
      <c r="AL74" s="634"/>
      <c r="AM74" s="634"/>
      <c r="AN74" s="634"/>
      <c r="AO74" s="634"/>
      <c r="AP74" s="634">
        <v>2709</v>
      </c>
      <c r="AQ74" s="634"/>
      <c r="AR74" s="634"/>
      <c r="AS74" s="634"/>
      <c r="AT74" s="634"/>
      <c r="AU74" s="634" t="s">
        <v>322</v>
      </c>
      <c r="AV74" s="634"/>
      <c r="AW74" s="634"/>
      <c r="AX74" s="634"/>
      <c r="AY74" s="634"/>
      <c r="AZ74" s="683"/>
      <c r="BA74" s="683"/>
      <c r="BB74" s="683"/>
      <c r="BC74" s="683"/>
      <c r="BD74" s="684"/>
      <c r="BE74" s="615"/>
      <c r="BF74" s="615"/>
      <c r="BG74" s="615"/>
      <c r="BH74" s="615"/>
      <c r="BI74" s="615"/>
      <c r="BJ74" s="615"/>
      <c r="BK74" s="615"/>
      <c r="BL74" s="615"/>
      <c r="BM74" s="615"/>
      <c r="BN74" s="615"/>
      <c r="BO74" s="615"/>
      <c r="BP74" s="615"/>
      <c r="BQ74" s="578">
        <v>68</v>
      </c>
      <c r="BR74" s="659"/>
      <c r="BS74" s="660"/>
      <c r="BT74" s="661"/>
      <c r="BU74" s="661"/>
      <c r="BV74" s="661"/>
      <c r="BW74" s="661"/>
      <c r="BX74" s="661"/>
      <c r="BY74" s="661"/>
      <c r="BZ74" s="661"/>
      <c r="CA74" s="661"/>
      <c r="CB74" s="661"/>
      <c r="CC74" s="661"/>
      <c r="CD74" s="661"/>
      <c r="CE74" s="661"/>
      <c r="CF74" s="661"/>
      <c r="CG74" s="662"/>
      <c r="CH74" s="663"/>
      <c r="CI74" s="664"/>
      <c r="CJ74" s="664"/>
      <c r="CK74" s="664"/>
      <c r="CL74" s="665"/>
      <c r="CM74" s="663"/>
      <c r="CN74" s="664"/>
      <c r="CO74" s="664"/>
      <c r="CP74" s="664"/>
      <c r="CQ74" s="665"/>
      <c r="CR74" s="663"/>
      <c r="CS74" s="664"/>
      <c r="CT74" s="664"/>
      <c r="CU74" s="664"/>
      <c r="CV74" s="665"/>
      <c r="CW74" s="663"/>
      <c r="CX74" s="664"/>
      <c r="CY74" s="664"/>
      <c r="CZ74" s="664"/>
      <c r="DA74" s="665"/>
      <c r="DB74" s="663"/>
      <c r="DC74" s="664"/>
      <c r="DD74" s="664"/>
      <c r="DE74" s="664"/>
      <c r="DF74" s="665"/>
      <c r="DG74" s="663"/>
      <c r="DH74" s="664"/>
      <c r="DI74" s="664"/>
      <c r="DJ74" s="664"/>
      <c r="DK74" s="665"/>
      <c r="DL74" s="663"/>
      <c r="DM74" s="664"/>
      <c r="DN74" s="664"/>
      <c r="DO74" s="664"/>
      <c r="DP74" s="665"/>
      <c r="DQ74" s="663"/>
      <c r="DR74" s="664"/>
      <c r="DS74" s="664"/>
      <c r="DT74" s="664"/>
      <c r="DU74" s="665"/>
      <c r="DV74" s="666"/>
      <c r="DW74" s="667"/>
      <c r="DX74" s="667"/>
      <c r="DY74" s="667"/>
      <c r="DZ74" s="668"/>
      <c r="EA74" s="501"/>
    </row>
    <row r="75" spans="1:131" s="502" customFormat="1" ht="26.25" customHeight="1" x14ac:dyDescent="0.15">
      <c r="A75" s="564">
        <v>8</v>
      </c>
      <c r="B75" s="679" t="s">
        <v>379</v>
      </c>
      <c r="C75" s="680"/>
      <c r="D75" s="680"/>
      <c r="E75" s="680"/>
      <c r="F75" s="680"/>
      <c r="G75" s="680"/>
      <c r="H75" s="680"/>
      <c r="I75" s="680"/>
      <c r="J75" s="680"/>
      <c r="K75" s="680"/>
      <c r="L75" s="680"/>
      <c r="M75" s="680"/>
      <c r="N75" s="680"/>
      <c r="O75" s="680"/>
      <c r="P75" s="681"/>
      <c r="Q75" s="685">
        <v>26</v>
      </c>
      <c r="R75" s="686"/>
      <c r="S75" s="686"/>
      <c r="T75" s="686"/>
      <c r="U75" s="633"/>
      <c r="V75" s="687">
        <v>17</v>
      </c>
      <c r="W75" s="686"/>
      <c r="X75" s="686"/>
      <c r="Y75" s="686"/>
      <c r="Z75" s="633"/>
      <c r="AA75" s="687">
        <v>9</v>
      </c>
      <c r="AB75" s="686"/>
      <c r="AC75" s="686"/>
      <c r="AD75" s="686"/>
      <c r="AE75" s="633"/>
      <c r="AF75" s="687">
        <v>9</v>
      </c>
      <c r="AG75" s="686"/>
      <c r="AH75" s="686"/>
      <c r="AI75" s="686"/>
      <c r="AJ75" s="633"/>
      <c r="AK75" s="687">
        <v>17</v>
      </c>
      <c r="AL75" s="686"/>
      <c r="AM75" s="686"/>
      <c r="AN75" s="686"/>
      <c r="AO75" s="633"/>
      <c r="AP75" s="687" t="s">
        <v>322</v>
      </c>
      <c r="AQ75" s="686"/>
      <c r="AR75" s="686"/>
      <c r="AS75" s="686"/>
      <c r="AT75" s="633"/>
      <c r="AU75" s="687" t="s">
        <v>322</v>
      </c>
      <c r="AV75" s="686"/>
      <c r="AW75" s="686"/>
      <c r="AX75" s="686"/>
      <c r="AY75" s="633"/>
      <c r="AZ75" s="683"/>
      <c r="BA75" s="683"/>
      <c r="BB75" s="683"/>
      <c r="BC75" s="683"/>
      <c r="BD75" s="684"/>
      <c r="BE75" s="615"/>
      <c r="BF75" s="615"/>
      <c r="BG75" s="615"/>
      <c r="BH75" s="615"/>
      <c r="BI75" s="615"/>
      <c r="BJ75" s="615"/>
      <c r="BK75" s="615"/>
      <c r="BL75" s="615"/>
      <c r="BM75" s="615"/>
      <c r="BN75" s="615"/>
      <c r="BO75" s="615"/>
      <c r="BP75" s="615"/>
      <c r="BQ75" s="578">
        <v>69</v>
      </c>
      <c r="BR75" s="659"/>
      <c r="BS75" s="660"/>
      <c r="BT75" s="661"/>
      <c r="BU75" s="661"/>
      <c r="BV75" s="661"/>
      <c r="BW75" s="661"/>
      <c r="BX75" s="661"/>
      <c r="BY75" s="661"/>
      <c r="BZ75" s="661"/>
      <c r="CA75" s="661"/>
      <c r="CB75" s="661"/>
      <c r="CC75" s="661"/>
      <c r="CD75" s="661"/>
      <c r="CE75" s="661"/>
      <c r="CF75" s="661"/>
      <c r="CG75" s="662"/>
      <c r="CH75" s="663"/>
      <c r="CI75" s="664"/>
      <c r="CJ75" s="664"/>
      <c r="CK75" s="664"/>
      <c r="CL75" s="665"/>
      <c r="CM75" s="663"/>
      <c r="CN75" s="664"/>
      <c r="CO75" s="664"/>
      <c r="CP75" s="664"/>
      <c r="CQ75" s="665"/>
      <c r="CR75" s="663"/>
      <c r="CS75" s="664"/>
      <c r="CT75" s="664"/>
      <c r="CU75" s="664"/>
      <c r="CV75" s="665"/>
      <c r="CW75" s="663"/>
      <c r="CX75" s="664"/>
      <c r="CY75" s="664"/>
      <c r="CZ75" s="664"/>
      <c r="DA75" s="665"/>
      <c r="DB75" s="663"/>
      <c r="DC75" s="664"/>
      <c r="DD75" s="664"/>
      <c r="DE75" s="664"/>
      <c r="DF75" s="665"/>
      <c r="DG75" s="663"/>
      <c r="DH75" s="664"/>
      <c r="DI75" s="664"/>
      <c r="DJ75" s="664"/>
      <c r="DK75" s="665"/>
      <c r="DL75" s="663"/>
      <c r="DM75" s="664"/>
      <c r="DN75" s="664"/>
      <c r="DO75" s="664"/>
      <c r="DP75" s="665"/>
      <c r="DQ75" s="663"/>
      <c r="DR75" s="664"/>
      <c r="DS75" s="664"/>
      <c r="DT75" s="664"/>
      <c r="DU75" s="665"/>
      <c r="DV75" s="666"/>
      <c r="DW75" s="667"/>
      <c r="DX75" s="667"/>
      <c r="DY75" s="667"/>
      <c r="DZ75" s="668"/>
      <c r="EA75" s="501"/>
    </row>
    <row r="76" spans="1:131" s="502" customFormat="1" ht="26.25" customHeight="1" x14ac:dyDescent="0.15">
      <c r="A76" s="564">
        <v>9</v>
      </c>
      <c r="B76" s="679" t="s">
        <v>380</v>
      </c>
      <c r="C76" s="680"/>
      <c r="D76" s="680"/>
      <c r="E76" s="680"/>
      <c r="F76" s="680"/>
      <c r="G76" s="680"/>
      <c r="H76" s="680"/>
      <c r="I76" s="680"/>
      <c r="J76" s="680"/>
      <c r="K76" s="680"/>
      <c r="L76" s="680"/>
      <c r="M76" s="680"/>
      <c r="N76" s="680"/>
      <c r="O76" s="680"/>
      <c r="P76" s="681"/>
      <c r="Q76" s="685">
        <v>7</v>
      </c>
      <c r="R76" s="686"/>
      <c r="S76" s="686"/>
      <c r="T76" s="686"/>
      <c r="U76" s="633"/>
      <c r="V76" s="687">
        <v>4</v>
      </c>
      <c r="W76" s="686"/>
      <c r="X76" s="686"/>
      <c r="Y76" s="686"/>
      <c r="Z76" s="633"/>
      <c r="AA76" s="687">
        <v>3</v>
      </c>
      <c r="AB76" s="686"/>
      <c r="AC76" s="686"/>
      <c r="AD76" s="686"/>
      <c r="AE76" s="633"/>
      <c r="AF76" s="687">
        <v>3</v>
      </c>
      <c r="AG76" s="686"/>
      <c r="AH76" s="686"/>
      <c r="AI76" s="686"/>
      <c r="AJ76" s="633"/>
      <c r="AK76" s="687">
        <v>4</v>
      </c>
      <c r="AL76" s="686"/>
      <c r="AM76" s="686"/>
      <c r="AN76" s="686"/>
      <c r="AO76" s="633"/>
      <c r="AP76" s="687" t="s">
        <v>322</v>
      </c>
      <c r="AQ76" s="686"/>
      <c r="AR76" s="686"/>
      <c r="AS76" s="686"/>
      <c r="AT76" s="633"/>
      <c r="AU76" s="687" t="s">
        <v>322</v>
      </c>
      <c r="AV76" s="686"/>
      <c r="AW76" s="686"/>
      <c r="AX76" s="686"/>
      <c r="AY76" s="633"/>
      <c r="AZ76" s="683"/>
      <c r="BA76" s="683"/>
      <c r="BB76" s="683"/>
      <c r="BC76" s="683"/>
      <c r="BD76" s="684"/>
      <c r="BE76" s="615"/>
      <c r="BF76" s="615"/>
      <c r="BG76" s="615"/>
      <c r="BH76" s="615"/>
      <c r="BI76" s="615"/>
      <c r="BJ76" s="615"/>
      <c r="BK76" s="615"/>
      <c r="BL76" s="615"/>
      <c r="BM76" s="615"/>
      <c r="BN76" s="615"/>
      <c r="BO76" s="615"/>
      <c r="BP76" s="615"/>
      <c r="BQ76" s="578">
        <v>70</v>
      </c>
      <c r="BR76" s="659"/>
      <c r="BS76" s="660"/>
      <c r="BT76" s="661"/>
      <c r="BU76" s="661"/>
      <c r="BV76" s="661"/>
      <c r="BW76" s="661"/>
      <c r="BX76" s="661"/>
      <c r="BY76" s="661"/>
      <c r="BZ76" s="661"/>
      <c r="CA76" s="661"/>
      <c r="CB76" s="661"/>
      <c r="CC76" s="661"/>
      <c r="CD76" s="661"/>
      <c r="CE76" s="661"/>
      <c r="CF76" s="661"/>
      <c r="CG76" s="662"/>
      <c r="CH76" s="663"/>
      <c r="CI76" s="664"/>
      <c r="CJ76" s="664"/>
      <c r="CK76" s="664"/>
      <c r="CL76" s="665"/>
      <c r="CM76" s="663"/>
      <c r="CN76" s="664"/>
      <c r="CO76" s="664"/>
      <c r="CP76" s="664"/>
      <c r="CQ76" s="665"/>
      <c r="CR76" s="663"/>
      <c r="CS76" s="664"/>
      <c r="CT76" s="664"/>
      <c r="CU76" s="664"/>
      <c r="CV76" s="665"/>
      <c r="CW76" s="663"/>
      <c r="CX76" s="664"/>
      <c r="CY76" s="664"/>
      <c r="CZ76" s="664"/>
      <c r="DA76" s="665"/>
      <c r="DB76" s="663"/>
      <c r="DC76" s="664"/>
      <c r="DD76" s="664"/>
      <c r="DE76" s="664"/>
      <c r="DF76" s="665"/>
      <c r="DG76" s="663"/>
      <c r="DH76" s="664"/>
      <c r="DI76" s="664"/>
      <c r="DJ76" s="664"/>
      <c r="DK76" s="665"/>
      <c r="DL76" s="663"/>
      <c r="DM76" s="664"/>
      <c r="DN76" s="664"/>
      <c r="DO76" s="664"/>
      <c r="DP76" s="665"/>
      <c r="DQ76" s="663"/>
      <c r="DR76" s="664"/>
      <c r="DS76" s="664"/>
      <c r="DT76" s="664"/>
      <c r="DU76" s="665"/>
      <c r="DV76" s="666"/>
      <c r="DW76" s="667"/>
      <c r="DX76" s="667"/>
      <c r="DY76" s="667"/>
      <c r="DZ76" s="668"/>
      <c r="EA76" s="501"/>
    </row>
    <row r="77" spans="1:131" s="502" customFormat="1" ht="26.25" customHeight="1" x14ac:dyDescent="0.15">
      <c r="A77" s="564">
        <v>10</v>
      </c>
      <c r="B77" s="679" t="s">
        <v>381</v>
      </c>
      <c r="C77" s="680"/>
      <c r="D77" s="680"/>
      <c r="E77" s="680"/>
      <c r="F77" s="680"/>
      <c r="G77" s="680"/>
      <c r="H77" s="680"/>
      <c r="I77" s="680"/>
      <c r="J77" s="680"/>
      <c r="K77" s="680"/>
      <c r="L77" s="680"/>
      <c r="M77" s="680"/>
      <c r="N77" s="680"/>
      <c r="O77" s="680"/>
      <c r="P77" s="681"/>
      <c r="Q77" s="685">
        <v>16</v>
      </c>
      <c r="R77" s="686"/>
      <c r="S77" s="686"/>
      <c r="T77" s="686"/>
      <c r="U77" s="633"/>
      <c r="V77" s="687">
        <v>11</v>
      </c>
      <c r="W77" s="686"/>
      <c r="X77" s="686"/>
      <c r="Y77" s="686"/>
      <c r="Z77" s="633"/>
      <c r="AA77" s="687">
        <v>5</v>
      </c>
      <c r="AB77" s="686"/>
      <c r="AC77" s="686"/>
      <c r="AD77" s="686"/>
      <c r="AE77" s="633"/>
      <c r="AF77" s="687">
        <v>5</v>
      </c>
      <c r="AG77" s="686"/>
      <c r="AH77" s="686"/>
      <c r="AI77" s="686"/>
      <c r="AJ77" s="633"/>
      <c r="AK77" s="687">
        <v>12</v>
      </c>
      <c r="AL77" s="686"/>
      <c r="AM77" s="686"/>
      <c r="AN77" s="686"/>
      <c r="AO77" s="633"/>
      <c r="AP77" s="687" t="s">
        <v>322</v>
      </c>
      <c r="AQ77" s="686"/>
      <c r="AR77" s="686"/>
      <c r="AS77" s="686"/>
      <c r="AT77" s="633"/>
      <c r="AU77" s="687" t="s">
        <v>322</v>
      </c>
      <c r="AV77" s="686"/>
      <c r="AW77" s="686"/>
      <c r="AX77" s="686"/>
      <c r="AY77" s="633"/>
      <c r="AZ77" s="683"/>
      <c r="BA77" s="683"/>
      <c r="BB77" s="683"/>
      <c r="BC77" s="683"/>
      <c r="BD77" s="684"/>
      <c r="BE77" s="615"/>
      <c r="BF77" s="615"/>
      <c r="BG77" s="615"/>
      <c r="BH77" s="615"/>
      <c r="BI77" s="615"/>
      <c r="BJ77" s="615"/>
      <c r="BK77" s="615"/>
      <c r="BL77" s="615"/>
      <c r="BM77" s="615"/>
      <c r="BN77" s="615"/>
      <c r="BO77" s="615"/>
      <c r="BP77" s="615"/>
      <c r="BQ77" s="578">
        <v>71</v>
      </c>
      <c r="BR77" s="659"/>
      <c r="BS77" s="660"/>
      <c r="BT77" s="661"/>
      <c r="BU77" s="661"/>
      <c r="BV77" s="661"/>
      <c r="BW77" s="661"/>
      <c r="BX77" s="661"/>
      <c r="BY77" s="661"/>
      <c r="BZ77" s="661"/>
      <c r="CA77" s="661"/>
      <c r="CB77" s="661"/>
      <c r="CC77" s="661"/>
      <c r="CD77" s="661"/>
      <c r="CE77" s="661"/>
      <c r="CF77" s="661"/>
      <c r="CG77" s="662"/>
      <c r="CH77" s="663"/>
      <c r="CI77" s="664"/>
      <c r="CJ77" s="664"/>
      <c r="CK77" s="664"/>
      <c r="CL77" s="665"/>
      <c r="CM77" s="663"/>
      <c r="CN77" s="664"/>
      <c r="CO77" s="664"/>
      <c r="CP77" s="664"/>
      <c r="CQ77" s="665"/>
      <c r="CR77" s="663"/>
      <c r="CS77" s="664"/>
      <c r="CT77" s="664"/>
      <c r="CU77" s="664"/>
      <c r="CV77" s="665"/>
      <c r="CW77" s="663"/>
      <c r="CX77" s="664"/>
      <c r="CY77" s="664"/>
      <c r="CZ77" s="664"/>
      <c r="DA77" s="665"/>
      <c r="DB77" s="663"/>
      <c r="DC77" s="664"/>
      <c r="DD77" s="664"/>
      <c r="DE77" s="664"/>
      <c r="DF77" s="665"/>
      <c r="DG77" s="663"/>
      <c r="DH77" s="664"/>
      <c r="DI77" s="664"/>
      <c r="DJ77" s="664"/>
      <c r="DK77" s="665"/>
      <c r="DL77" s="663"/>
      <c r="DM77" s="664"/>
      <c r="DN77" s="664"/>
      <c r="DO77" s="664"/>
      <c r="DP77" s="665"/>
      <c r="DQ77" s="663"/>
      <c r="DR77" s="664"/>
      <c r="DS77" s="664"/>
      <c r="DT77" s="664"/>
      <c r="DU77" s="665"/>
      <c r="DV77" s="666"/>
      <c r="DW77" s="667"/>
      <c r="DX77" s="667"/>
      <c r="DY77" s="667"/>
      <c r="DZ77" s="668"/>
      <c r="EA77" s="501"/>
    </row>
    <row r="78" spans="1:131" s="502" customFormat="1" ht="26.25" customHeight="1" x14ac:dyDescent="0.15">
      <c r="A78" s="564">
        <v>11</v>
      </c>
      <c r="B78" s="679" t="s">
        <v>382</v>
      </c>
      <c r="C78" s="680"/>
      <c r="D78" s="680"/>
      <c r="E78" s="680"/>
      <c r="F78" s="680"/>
      <c r="G78" s="680"/>
      <c r="H78" s="680"/>
      <c r="I78" s="680"/>
      <c r="J78" s="680"/>
      <c r="K78" s="680"/>
      <c r="L78" s="680"/>
      <c r="M78" s="680"/>
      <c r="N78" s="680"/>
      <c r="O78" s="680"/>
      <c r="P78" s="681"/>
      <c r="Q78" s="682">
        <v>810</v>
      </c>
      <c r="R78" s="634"/>
      <c r="S78" s="634"/>
      <c r="T78" s="634"/>
      <c r="U78" s="634"/>
      <c r="V78" s="634">
        <v>809</v>
      </c>
      <c r="W78" s="634"/>
      <c r="X78" s="634"/>
      <c r="Y78" s="634"/>
      <c r="Z78" s="634"/>
      <c r="AA78" s="634">
        <v>1</v>
      </c>
      <c r="AB78" s="634"/>
      <c r="AC78" s="634"/>
      <c r="AD78" s="634"/>
      <c r="AE78" s="634"/>
      <c r="AF78" s="634">
        <v>1</v>
      </c>
      <c r="AG78" s="634"/>
      <c r="AH78" s="634"/>
      <c r="AI78" s="634"/>
      <c r="AJ78" s="634"/>
      <c r="AK78" s="634">
        <v>75</v>
      </c>
      <c r="AL78" s="634"/>
      <c r="AM78" s="634"/>
      <c r="AN78" s="634"/>
      <c r="AO78" s="634"/>
      <c r="AP78" s="634" t="s">
        <v>322</v>
      </c>
      <c r="AQ78" s="634"/>
      <c r="AR78" s="634"/>
      <c r="AS78" s="634"/>
      <c r="AT78" s="634"/>
      <c r="AU78" s="634" t="s">
        <v>322</v>
      </c>
      <c r="AV78" s="634"/>
      <c r="AW78" s="634"/>
      <c r="AX78" s="634"/>
      <c r="AY78" s="634"/>
      <c r="AZ78" s="683"/>
      <c r="BA78" s="683"/>
      <c r="BB78" s="683"/>
      <c r="BC78" s="683"/>
      <c r="BD78" s="684"/>
      <c r="BE78" s="615"/>
      <c r="BF78" s="615"/>
      <c r="BG78" s="615"/>
      <c r="BH78" s="615"/>
      <c r="BI78" s="615"/>
      <c r="BJ78" s="688"/>
      <c r="BK78" s="688"/>
      <c r="BL78" s="688"/>
      <c r="BM78" s="688"/>
      <c r="BN78" s="688"/>
      <c r="BO78" s="615"/>
      <c r="BP78" s="615"/>
      <c r="BQ78" s="578">
        <v>72</v>
      </c>
      <c r="BR78" s="659"/>
      <c r="BS78" s="660"/>
      <c r="BT78" s="661"/>
      <c r="BU78" s="661"/>
      <c r="BV78" s="661"/>
      <c r="BW78" s="661"/>
      <c r="BX78" s="661"/>
      <c r="BY78" s="661"/>
      <c r="BZ78" s="661"/>
      <c r="CA78" s="661"/>
      <c r="CB78" s="661"/>
      <c r="CC78" s="661"/>
      <c r="CD78" s="661"/>
      <c r="CE78" s="661"/>
      <c r="CF78" s="661"/>
      <c r="CG78" s="662"/>
      <c r="CH78" s="663"/>
      <c r="CI78" s="664"/>
      <c r="CJ78" s="664"/>
      <c r="CK78" s="664"/>
      <c r="CL78" s="665"/>
      <c r="CM78" s="663"/>
      <c r="CN78" s="664"/>
      <c r="CO78" s="664"/>
      <c r="CP78" s="664"/>
      <c r="CQ78" s="665"/>
      <c r="CR78" s="663"/>
      <c r="CS78" s="664"/>
      <c r="CT78" s="664"/>
      <c r="CU78" s="664"/>
      <c r="CV78" s="665"/>
      <c r="CW78" s="663"/>
      <c r="CX78" s="664"/>
      <c r="CY78" s="664"/>
      <c r="CZ78" s="664"/>
      <c r="DA78" s="665"/>
      <c r="DB78" s="663"/>
      <c r="DC78" s="664"/>
      <c r="DD78" s="664"/>
      <c r="DE78" s="664"/>
      <c r="DF78" s="665"/>
      <c r="DG78" s="663"/>
      <c r="DH78" s="664"/>
      <c r="DI78" s="664"/>
      <c r="DJ78" s="664"/>
      <c r="DK78" s="665"/>
      <c r="DL78" s="663"/>
      <c r="DM78" s="664"/>
      <c r="DN78" s="664"/>
      <c r="DO78" s="664"/>
      <c r="DP78" s="665"/>
      <c r="DQ78" s="663"/>
      <c r="DR78" s="664"/>
      <c r="DS78" s="664"/>
      <c r="DT78" s="664"/>
      <c r="DU78" s="665"/>
      <c r="DV78" s="666"/>
      <c r="DW78" s="667"/>
      <c r="DX78" s="667"/>
      <c r="DY78" s="667"/>
      <c r="DZ78" s="668"/>
      <c r="EA78" s="501"/>
    </row>
    <row r="79" spans="1:131" s="502" customFormat="1" ht="26.25" customHeight="1" x14ac:dyDescent="0.15">
      <c r="A79" s="564">
        <v>12</v>
      </c>
      <c r="B79" s="679" t="s">
        <v>383</v>
      </c>
      <c r="C79" s="680"/>
      <c r="D79" s="680"/>
      <c r="E79" s="680"/>
      <c r="F79" s="680"/>
      <c r="G79" s="680"/>
      <c r="H79" s="680"/>
      <c r="I79" s="680"/>
      <c r="J79" s="680"/>
      <c r="K79" s="680"/>
      <c r="L79" s="680"/>
      <c r="M79" s="680"/>
      <c r="N79" s="680"/>
      <c r="O79" s="680"/>
      <c r="P79" s="681"/>
      <c r="Q79" s="682">
        <v>7267</v>
      </c>
      <c r="R79" s="634"/>
      <c r="S79" s="634"/>
      <c r="T79" s="634"/>
      <c r="U79" s="634"/>
      <c r="V79" s="634">
        <v>6979</v>
      </c>
      <c r="W79" s="634"/>
      <c r="X79" s="634"/>
      <c r="Y79" s="634"/>
      <c r="Z79" s="634"/>
      <c r="AA79" s="634">
        <v>288</v>
      </c>
      <c r="AB79" s="634"/>
      <c r="AC79" s="634"/>
      <c r="AD79" s="634"/>
      <c r="AE79" s="634"/>
      <c r="AF79" s="634">
        <v>288</v>
      </c>
      <c r="AG79" s="634"/>
      <c r="AH79" s="634"/>
      <c r="AI79" s="634"/>
      <c r="AJ79" s="634"/>
      <c r="AK79" s="634">
        <v>4808</v>
      </c>
      <c r="AL79" s="634"/>
      <c r="AM79" s="634"/>
      <c r="AN79" s="634"/>
      <c r="AO79" s="634"/>
      <c r="AP79" s="634" t="s">
        <v>322</v>
      </c>
      <c r="AQ79" s="634"/>
      <c r="AR79" s="634"/>
      <c r="AS79" s="634"/>
      <c r="AT79" s="634"/>
      <c r="AU79" s="634" t="s">
        <v>322</v>
      </c>
      <c r="AV79" s="634"/>
      <c r="AW79" s="634"/>
      <c r="AX79" s="634"/>
      <c r="AY79" s="634"/>
      <c r="AZ79" s="683"/>
      <c r="BA79" s="683"/>
      <c r="BB79" s="683"/>
      <c r="BC79" s="683"/>
      <c r="BD79" s="684"/>
      <c r="BE79" s="615"/>
      <c r="BF79" s="615"/>
      <c r="BG79" s="615"/>
      <c r="BH79" s="615"/>
      <c r="BI79" s="615"/>
      <c r="BJ79" s="688"/>
      <c r="BK79" s="688"/>
      <c r="BL79" s="688"/>
      <c r="BM79" s="688"/>
      <c r="BN79" s="688"/>
      <c r="BO79" s="615"/>
      <c r="BP79" s="615"/>
      <c r="BQ79" s="578">
        <v>73</v>
      </c>
      <c r="BR79" s="659"/>
      <c r="BS79" s="660"/>
      <c r="BT79" s="661"/>
      <c r="BU79" s="661"/>
      <c r="BV79" s="661"/>
      <c r="BW79" s="661"/>
      <c r="BX79" s="661"/>
      <c r="BY79" s="661"/>
      <c r="BZ79" s="661"/>
      <c r="CA79" s="661"/>
      <c r="CB79" s="661"/>
      <c r="CC79" s="661"/>
      <c r="CD79" s="661"/>
      <c r="CE79" s="661"/>
      <c r="CF79" s="661"/>
      <c r="CG79" s="662"/>
      <c r="CH79" s="663"/>
      <c r="CI79" s="664"/>
      <c r="CJ79" s="664"/>
      <c r="CK79" s="664"/>
      <c r="CL79" s="665"/>
      <c r="CM79" s="663"/>
      <c r="CN79" s="664"/>
      <c r="CO79" s="664"/>
      <c r="CP79" s="664"/>
      <c r="CQ79" s="665"/>
      <c r="CR79" s="663"/>
      <c r="CS79" s="664"/>
      <c r="CT79" s="664"/>
      <c r="CU79" s="664"/>
      <c r="CV79" s="665"/>
      <c r="CW79" s="663"/>
      <c r="CX79" s="664"/>
      <c r="CY79" s="664"/>
      <c r="CZ79" s="664"/>
      <c r="DA79" s="665"/>
      <c r="DB79" s="663"/>
      <c r="DC79" s="664"/>
      <c r="DD79" s="664"/>
      <c r="DE79" s="664"/>
      <c r="DF79" s="665"/>
      <c r="DG79" s="663"/>
      <c r="DH79" s="664"/>
      <c r="DI79" s="664"/>
      <c r="DJ79" s="664"/>
      <c r="DK79" s="665"/>
      <c r="DL79" s="663"/>
      <c r="DM79" s="664"/>
      <c r="DN79" s="664"/>
      <c r="DO79" s="664"/>
      <c r="DP79" s="665"/>
      <c r="DQ79" s="663"/>
      <c r="DR79" s="664"/>
      <c r="DS79" s="664"/>
      <c r="DT79" s="664"/>
      <c r="DU79" s="665"/>
      <c r="DV79" s="666"/>
      <c r="DW79" s="667"/>
      <c r="DX79" s="667"/>
      <c r="DY79" s="667"/>
      <c r="DZ79" s="668"/>
      <c r="EA79" s="501"/>
    </row>
    <row r="80" spans="1:131" s="502" customFormat="1" ht="26.25" customHeight="1" x14ac:dyDescent="0.15">
      <c r="A80" s="564">
        <v>13</v>
      </c>
      <c r="B80" s="679" t="s">
        <v>384</v>
      </c>
      <c r="C80" s="680"/>
      <c r="D80" s="680"/>
      <c r="E80" s="680"/>
      <c r="F80" s="680"/>
      <c r="G80" s="680"/>
      <c r="H80" s="680"/>
      <c r="I80" s="680"/>
      <c r="J80" s="680"/>
      <c r="K80" s="680"/>
      <c r="L80" s="680"/>
      <c r="M80" s="680"/>
      <c r="N80" s="680"/>
      <c r="O80" s="680"/>
      <c r="P80" s="681"/>
      <c r="Q80" s="682">
        <v>2</v>
      </c>
      <c r="R80" s="634"/>
      <c r="S80" s="634"/>
      <c r="T80" s="634"/>
      <c r="U80" s="634"/>
      <c r="V80" s="634">
        <v>1</v>
      </c>
      <c r="W80" s="634"/>
      <c r="X80" s="634"/>
      <c r="Y80" s="634"/>
      <c r="Z80" s="634"/>
      <c r="AA80" s="634">
        <v>1</v>
      </c>
      <c r="AB80" s="634"/>
      <c r="AC80" s="634"/>
      <c r="AD80" s="634"/>
      <c r="AE80" s="634"/>
      <c r="AF80" s="634">
        <v>1</v>
      </c>
      <c r="AG80" s="634"/>
      <c r="AH80" s="634"/>
      <c r="AI80" s="634"/>
      <c r="AJ80" s="634"/>
      <c r="AK80" s="634">
        <v>1</v>
      </c>
      <c r="AL80" s="634"/>
      <c r="AM80" s="634"/>
      <c r="AN80" s="634"/>
      <c r="AO80" s="634"/>
      <c r="AP80" s="634" t="s">
        <v>322</v>
      </c>
      <c r="AQ80" s="634"/>
      <c r="AR80" s="634"/>
      <c r="AS80" s="634"/>
      <c r="AT80" s="634"/>
      <c r="AU80" s="634" t="s">
        <v>322</v>
      </c>
      <c r="AV80" s="634"/>
      <c r="AW80" s="634"/>
      <c r="AX80" s="634"/>
      <c r="AY80" s="634"/>
      <c r="AZ80" s="683"/>
      <c r="BA80" s="683"/>
      <c r="BB80" s="683"/>
      <c r="BC80" s="683"/>
      <c r="BD80" s="684"/>
      <c r="BE80" s="615"/>
      <c r="BF80" s="615"/>
      <c r="BG80" s="615"/>
      <c r="BH80" s="615"/>
      <c r="BI80" s="615"/>
      <c r="BJ80" s="615"/>
      <c r="BK80" s="615"/>
      <c r="BL80" s="615"/>
      <c r="BM80" s="615"/>
      <c r="BN80" s="615"/>
      <c r="BO80" s="615"/>
      <c r="BP80" s="615"/>
      <c r="BQ80" s="578">
        <v>74</v>
      </c>
      <c r="BR80" s="659"/>
      <c r="BS80" s="660"/>
      <c r="BT80" s="661"/>
      <c r="BU80" s="661"/>
      <c r="BV80" s="661"/>
      <c r="BW80" s="661"/>
      <c r="BX80" s="661"/>
      <c r="BY80" s="661"/>
      <c r="BZ80" s="661"/>
      <c r="CA80" s="661"/>
      <c r="CB80" s="661"/>
      <c r="CC80" s="661"/>
      <c r="CD80" s="661"/>
      <c r="CE80" s="661"/>
      <c r="CF80" s="661"/>
      <c r="CG80" s="662"/>
      <c r="CH80" s="663"/>
      <c r="CI80" s="664"/>
      <c r="CJ80" s="664"/>
      <c r="CK80" s="664"/>
      <c r="CL80" s="665"/>
      <c r="CM80" s="663"/>
      <c r="CN80" s="664"/>
      <c r="CO80" s="664"/>
      <c r="CP80" s="664"/>
      <c r="CQ80" s="665"/>
      <c r="CR80" s="663"/>
      <c r="CS80" s="664"/>
      <c r="CT80" s="664"/>
      <c r="CU80" s="664"/>
      <c r="CV80" s="665"/>
      <c r="CW80" s="663"/>
      <c r="CX80" s="664"/>
      <c r="CY80" s="664"/>
      <c r="CZ80" s="664"/>
      <c r="DA80" s="665"/>
      <c r="DB80" s="663"/>
      <c r="DC80" s="664"/>
      <c r="DD80" s="664"/>
      <c r="DE80" s="664"/>
      <c r="DF80" s="665"/>
      <c r="DG80" s="663"/>
      <c r="DH80" s="664"/>
      <c r="DI80" s="664"/>
      <c r="DJ80" s="664"/>
      <c r="DK80" s="665"/>
      <c r="DL80" s="663"/>
      <c r="DM80" s="664"/>
      <c r="DN80" s="664"/>
      <c r="DO80" s="664"/>
      <c r="DP80" s="665"/>
      <c r="DQ80" s="663"/>
      <c r="DR80" s="664"/>
      <c r="DS80" s="664"/>
      <c r="DT80" s="664"/>
      <c r="DU80" s="665"/>
      <c r="DV80" s="666"/>
      <c r="DW80" s="667"/>
      <c r="DX80" s="667"/>
      <c r="DY80" s="667"/>
      <c r="DZ80" s="668"/>
      <c r="EA80" s="501"/>
    </row>
    <row r="81" spans="1:131" s="502" customFormat="1" ht="26.25" customHeight="1" x14ac:dyDescent="0.15">
      <c r="A81" s="564">
        <v>14</v>
      </c>
      <c r="B81" s="679" t="s">
        <v>385</v>
      </c>
      <c r="C81" s="680"/>
      <c r="D81" s="680"/>
      <c r="E81" s="680"/>
      <c r="F81" s="680"/>
      <c r="G81" s="680"/>
      <c r="H81" s="680"/>
      <c r="I81" s="680"/>
      <c r="J81" s="680"/>
      <c r="K81" s="680"/>
      <c r="L81" s="680"/>
      <c r="M81" s="680"/>
      <c r="N81" s="680"/>
      <c r="O81" s="680"/>
      <c r="P81" s="681"/>
      <c r="Q81" s="682">
        <v>1</v>
      </c>
      <c r="R81" s="634"/>
      <c r="S81" s="634"/>
      <c r="T81" s="634"/>
      <c r="U81" s="634"/>
      <c r="V81" s="634">
        <v>1</v>
      </c>
      <c r="W81" s="634"/>
      <c r="X81" s="634"/>
      <c r="Y81" s="634"/>
      <c r="Z81" s="634"/>
      <c r="AA81" s="634">
        <v>0</v>
      </c>
      <c r="AB81" s="634"/>
      <c r="AC81" s="634"/>
      <c r="AD81" s="634"/>
      <c r="AE81" s="634"/>
      <c r="AF81" s="634">
        <v>0</v>
      </c>
      <c r="AG81" s="634"/>
      <c r="AH81" s="634"/>
      <c r="AI81" s="634"/>
      <c r="AJ81" s="634"/>
      <c r="AK81" s="634">
        <v>0</v>
      </c>
      <c r="AL81" s="634"/>
      <c r="AM81" s="634"/>
      <c r="AN81" s="634"/>
      <c r="AO81" s="634"/>
      <c r="AP81" s="634" t="s">
        <v>322</v>
      </c>
      <c r="AQ81" s="634"/>
      <c r="AR81" s="634"/>
      <c r="AS81" s="634"/>
      <c r="AT81" s="634"/>
      <c r="AU81" s="634" t="s">
        <v>322</v>
      </c>
      <c r="AV81" s="634"/>
      <c r="AW81" s="634"/>
      <c r="AX81" s="634"/>
      <c r="AY81" s="634"/>
      <c r="AZ81" s="683"/>
      <c r="BA81" s="683"/>
      <c r="BB81" s="683"/>
      <c r="BC81" s="683"/>
      <c r="BD81" s="684"/>
      <c r="BE81" s="615"/>
      <c r="BF81" s="615"/>
      <c r="BG81" s="615"/>
      <c r="BH81" s="615"/>
      <c r="BI81" s="615"/>
      <c r="BJ81" s="615"/>
      <c r="BK81" s="615"/>
      <c r="BL81" s="615"/>
      <c r="BM81" s="615"/>
      <c r="BN81" s="615"/>
      <c r="BO81" s="615"/>
      <c r="BP81" s="615"/>
      <c r="BQ81" s="578">
        <v>75</v>
      </c>
      <c r="BR81" s="659"/>
      <c r="BS81" s="660"/>
      <c r="BT81" s="661"/>
      <c r="BU81" s="661"/>
      <c r="BV81" s="661"/>
      <c r="BW81" s="661"/>
      <c r="BX81" s="661"/>
      <c r="BY81" s="661"/>
      <c r="BZ81" s="661"/>
      <c r="CA81" s="661"/>
      <c r="CB81" s="661"/>
      <c r="CC81" s="661"/>
      <c r="CD81" s="661"/>
      <c r="CE81" s="661"/>
      <c r="CF81" s="661"/>
      <c r="CG81" s="662"/>
      <c r="CH81" s="663"/>
      <c r="CI81" s="664"/>
      <c r="CJ81" s="664"/>
      <c r="CK81" s="664"/>
      <c r="CL81" s="665"/>
      <c r="CM81" s="663"/>
      <c r="CN81" s="664"/>
      <c r="CO81" s="664"/>
      <c r="CP81" s="664"/>
      <c r="CQ81" s="665"/>
      <c r="CR81" s="663"/>
      <c r="CS81" s="664"/>
      <c r="CT81" s="664"/>
      <c r="CU81" s="664"/>
      <c r="CV81" s="665"/>
      <c r="CW81" s="663"/>
      <c r="CX81" s="664"/>
      <c r="CY81" s="664"/>
      <c r="CZ81" s="664"/>
      <c r="DA81" s="665"/>
      <c r="DB81" s="663"/>
      <c r="DC81" s="664"/>
      <c r="DD81" s="664"/>
      <c r="DE81" s="664"/>
      <c r="DF81" s="665"/>
      <c r="DG81" s="663"/>
      <c r="DH81" s="664"/>
      <c r="DI81" s="664"/>
      <c r="DJ81" s="664"/>
      <c r="DK81" s="665"/>
      <c r="DL81" s="663"/>
      <c r="DM81" s="664"/>
      <c r="DN81" s="664"/>
      <c r="DO81" s="664"/>
      <c r="DP81" s="665"/>
      <c r="DQ81" s="663"/>
      <c r="DR81" s="664"/>
      <c r="DS81" s="664"/>
      <c r="DT81" s="664"/>
      <c r="DU81" s="665"/>
      <c r="DV81" s="666"/>
      <c r="DW81" s="667"/>
      <c r="DX81" s="667"/>
      <c r="DY81" s="667"/>
      <c r="DZ81" s="668"/>
      <c r="EA81" s="501"/>
    </row>
    <row r="82" spans="1:131" s="502" customFormat="1" ht="26.25" customHeight="1" x14ac:dyDescent="0.15">
      <c r="A82" s="564">
        <v>15</v>
      </c>
      <c r="B82" s="679" t="s">
        <v>386</v>
      </c>
      <c r="C82" s="680"/>
      <c r="D82" s="680"/>
      <c r="E82" s="680"/>
      <c r="F82" s="680"/>
      <c r="G82" s="680"/>
      <c r="H82" s="680"/>
      <c r="I82" s="680"/>
      <c r="J82" s="680"/>
      <c r="K82" s="680"/>
      <c r="L82" s="680"/>
      <c r="M82" s="680"/>
      <c r="N82" s="680"/>
      <c r="O82" s="680"/>
      <c r="P82" s="681"/>
      <c r="Q82" s="682">
        <v>7</v>
      </c>
      <c r="R82" s="634"/>
      <c r="S82" s="634"/>
      <c r="T82" s="634"/>
      <c r="U82" s="634"/>
      <c r="V82" s="634">
        <v>6</v>
      </c>
      <c r="W82" s="634"/>
      <c r="X82" s="634"/>
      <c r="Y82" s="634"/>
      <c r="Z82" s="634"/>
      <c r="AA82" s="634">
        <v>1</v>
      </c>
      <c r="AB82" s="634"/>
      <c r="AC82" s="634"/>
      <c r="AD82" s="634"/>
      <c r="AE82" s="634"/>
      <c r="AF82" s="634">
        <v>1</v>
      </c>
      <c r="AG82" s="634"/>
      <c r="AH82" s="634"/>
      <c r="AI82" s="634"/>
      <c r="AJ82" s="634"/>
      <c r="AK82" s="634">
        <v>5</v>
      </c>
      <c r="AL82" s="634"/>
      <c r="AM82" s="634"/>
      <c r="AN82" s="634"/>
      <c r="AO82" s="634"/>
      <c r="AP82" s="634" t="s">
        <v>322</v>
      </c>
      <c r="AQ82" s="634"/>
      <c r="AR82" s="634"/>
      <c r="AS82" s="634"/>
      <c r="AT82" s="634"/>
      <c r="AU82" s="634" t="s">
        <v>322</v>
      </c>
      <c r="AV82" s="634"/>
      <c r="AW82" s="634"/>
      <c r="AX82" s="634"/>
      <c r="AY82" s="634"/>
      <c r="AZ82" s="683"/>
      <c r="BA82" s="683"/>
      <c r="BB82" s="683"/>
      <c r="BC82" s="683"/>
      <c r="BD82" s="684"/>
      <c r="BE82" s="615"/>
      <c r="BF82" s="615"/>
      <c r="BG82" s="615"/>
      <c r="BH82" s="615"/>
      <c r="BI82" s="615"/>
      <c r="BJ82" s="615"/>
      <c r="BK82" s="615"/>
      <c r="BL82" s="615"/>
      <c r="BM82" s="615"/>
      <c r="BN82" s="615"/>
      <c r="BO82" s="615"/>
      <c r="BP82" s="615"/>
      <c r="BQ82" s="578">
        <v>76</v>
      </c>
      <c r="BR82" s="659"/>
      <c r="BS82" s="660"/>
      <c r="BT82" s="661"/>
      <c r="BU82" s="661"/>
      <c r="BV82" s="661"/>
      <c r="BW82" s="661"/>
      <c r="BX82" s="661"/>
      <c r="BY82" s="661"/>
      <c r="BZ82" s="661"/>
      <c r="CA82" s="661"/>
      <c r="CB82" s="661"/>
      <c r="CC82" s="661"/>
      <c r="CD82" s="661"/>
      <c r="CE82" s="661"/>
      <c r="CF82" s="661"/>
      <c r="CG82" s="662"/>
      <c r="CH82" s="663"/>
      <c r="CI82" s="664"/>
      <c r="CJ82" s="664"/>
      <c r="CK82" s="664"/>
      <c r="CL82" s="665"/>
      <c r="CM82" s="663"/>
      <c r="CN82" s="664"/>
      <c r="CO82" s="664"/>
      <c r="CP82" s="664"/>
      <c r="CQ82" s="665"/>
      <c r="CR82" s="663"/>
      <c r="CS82" s="664"/>
      <c r="CT82" s="664"/>
      <c r="CU82" s="664"/>
      <c r="CV82" s="665"/>
      <c r="CW82" s="663"/>
      <c r="CX82" s="664"/>
      <c r="CY82" s="664"/>
      <c r="CZ82" s="664"/>
      <c r="DA82" s="665"/>
      <c r="DB82" s="663"/>
      <c r="DC82" s="664"/>
      <c r="DD82" s="664"/>
      <c r="DE82" s="664"/>
      <c r="DF82" s="665"/>
      <c r="DG82" s="663"/>
      <c r="DH82" s="664"/>
      <c r="DI82" s="664"/>
      <c r="DJ82" s="664"/>
      <c r="DK82" s="665"/>
      <c r="DL82" s="663"/>
      <c r="DM82" s="664"/>
      <c r="DN82" s="664"/>
      <c r="DO82" s="664"/>
      <c r="DP82" s="665"/>
      <c r="DQ82" s="663"/>
      <c r="DR82" s="664"/>
      <c r="DS82" s="664"/>
      <c r="DT82" s="664"/>
      <c r="DU82" s="665"/>
      <c r="DV82" s="666"/>
      <c r="DW82" s="667"/>
      <c r="DX82" s="667"/>
      <c r="DY82" s="667"/>
      <c r="DZ82" s="668"/>
      <c r="EA82" s="501"/>
    </row>
    <row r="83" spans="1:131" s="502" customFormat="1" ht="26.25" customHeight="1" x14ac:dyDescent="0.15">
      <c r="A83" s="564">
        <v>16</v>
      </c>
      <c r="B83" s="679" t="s">
        <v>387</v>
      </c>
      <c r="C83" s="680"/>
      <c r="D83" s="680"/>
      <c r="E83" s="680"/>
      <c r="F83" s="680"/>
      <c r="G83" s="680"/>
      <c r="H83" s="680"/>
      <c r="I83" s="680"/>
      <c r="J83" s="680"/>
      <c r="K83" s="680"/>
      <c r="L83" s="680"/>
      <c r="M83" s="680"/>
      <c r="N83" s="680"/>
      <c r="O83" s="680"/>
      <c r="P83" s="681"/>
      <c r="Q83" s="682">
        <v>2</v>
      </c>
      <c r="R83" s="634"/>
      <c r="S83" s="634"/>
      <c r="T83" s="634"/>
      <c r="U83" s="634"/>
      <c r="V83" s="634">
        <v>1</v>
      </c>
      <c r="W83" s="634"/>
      <c r="X83" s="634"/>
      <c r="Y83" s="634"/>
      <c r="Z83" s="634"/>
      <c r="AA83" s="634">
        <v>1</v>
      </c>
      <c r="AB83" s="634"/>
      <c r="AC83" s="634"/>
      <c r="AD83" s="634"/>
      <c r="AE83" s="634"/>
      <c r="AF83" s="634">
        <v>1</v>
      </c>
      <c r="AG83" s="634"/>
      <c r="AH83" s="634"/>
      <c r="AI83" s="634"/>
      <c r="AJ83" s="634"/>
      <c r="AK83" s="634">
        <v>1</v>
      </c>
      <c r="AL83" s="634"/>
      <c r="AM83" s="634"/>
      <c r="AN83" s="634"/>
      <c r="AO83" s="634"/>
      <c r="AP83" s="634" t="s">
        <v>322</v>
      </c>
      <c r="AQ83" s="634"/>
      <c r="AR83" s="634"/>
      <c r="AS83" s="634"/>
      <c r="AT83" s="634"/>
      <c r="AU83" s="634" t="s">
        <v>322</v>
      </c>
      <c r="AV83" s="634"/>
      <c r="AW83" s="634"/>
      <c r="AX83" s="634"/>
      <c r="AY83" s="634"/>
      <c r="AZ83" s="683"/>
      <c r="BA83" s="683"/>
      <c r="BB83" s="683"/>
      <c r="BC83" s="683"/>
      <c r="BD83" s="684"/>
      <c r="BE83" s="615"/>
      <c r="BF83" s="615"/>
      <c r="BG83" s="615"/>
      <c r="BH83" s="615"/>
      <c r="BI83" s="615"/>
      <c r="BJ83" s="615"/>
      <c r="BK83" s="615"/>
      <c r="BL83" s="615"/>
      <c r="BM83" s="615"/>
      <c r="BN83" s="615"/>
      <c r="BO83" s="615"/>
      <c r="BP83" s="615"/>
      <c r="BQ83" s="578">
        <v>77</v>
      </c>
      <c r="BR83" s="659"/>
      <c r="BS83" s="660"/>
      <c r="BT83" s="661"/>
      <c r="BU83" s="661"/>
      <c r="BV83" s="661"/>
      <c r="BW83" s="661"/>
      <c r="BX83" s="661"/>
      <c r="BY83" s="661"/>
      <c r="BZ83" s="661"/>
      <c r="CA83" s="661"/>
      <c r="CB83" s="661"/>
      <c r="CC83" s="661"/>
      <c r="CD83" s="661"/>
      <c r="CE83" s="661"/>
      <c r="CF83" s="661"/>
      <c r="CG83" s="662"/>
      <c r="CH83" s="663"/>
      <c r="CI83" s="664"/>
      <c r="CJ83" s="664"/>
      <c r="CK83" s="664"/>
      <c r="CL83" s="665"/>
      <c r="CM83" s="663"/>
      <c r="CN83" s="664"/>
      <c r="CO83" s="664"/>
      <c r="CP83" s="664"/>
      <c r="CQ83" s="665"/>
      <c r="CR83" s="663"/>
      <c r="CS83" s="664"/>
      <c r="CT83" s="664"/>
      <c r="CU83" s="664"/>
      <c r="CV83" s="665"/>
      <c r="CW83" s="663"/>
      <c r="CX83" s="664"/>
      <c r="CY83" s="664"/>
      <c r="CZ83" s="664"/>
      <c r="DA83" s="665"/>
      <c r="DB83" s="663"/>
      <c r="DC83" s="664"/>
      <c r="DD83" s="664"/>
      <c r="DE83" s="664"/>
      <c r="DF83" s="665"/>
      <c r="DG83" s="663"/>
      <c r="DH83" s="664"/>
      <c r="DI83" s="664"/>
      <c r="DJ83" s="664"/>
      <c r="DK83" s="665"/>
      <c r="DL83" s="663"/>
      <c r="DM83" s="664"/>
      <c r="DN83" s="664"/>
      <c r="DO83" s="664"/>
      <c r="DP83" s="665"/>
      <c r="DQ83" s="663"/>
      <c r="DR83" s="664"/>
      <c r="DS83" s="664"/>
      <c r="DT83" s="664"/>
      <c r="DU83" s="665"/>
      <c r="DV83" s="666"/>
      <c r="DW83" s="667"/>
      <c r="DX83" s="667"/>
      <c r="DY83" s="667"/>
      <c r="DZ83" s="668"/>
      <c r="EA83" s="501"/>
    </row>
    <row r="84" spans="1:131" s="502" customFormat="1" ht="26.25" customHeight="1" x14ac:dyDescent="0.15">
      <c r="A84" s="564">
        <v>17</v>
      </c>
      <c r="B84" s="679" t="s">
        <v>388</v>
      </c>
      <c r="C84" s="680"/>
      <c r="D84" s="680"/>
      <c r="E84" s="680"/>
      <c r="F84" s="680"/>
      <c r="G84" s="680"/>
      <c r="H84" s="680"/>
      <c r="I84" s="680"/>
      <c r="J84" s="680"/>
      <c r="K84" s="680"/>
      <c r="L84" s="680"/>
      <c r="M84" s="680"/>
      <c r="N84" s="680"/>
      <c r="O84" s="680"/>
      <c r="P84" s="681"/>
      <c r="Q84" s="682">
        <v>36</v>
      </c>
      <c r="R84" s="634"/>
      <c r="S84" s="634"/>
      <c r="T84" s="634"/>
      <c r="U84" s="634"/>
      <c r="V84" s="634">
        <v>33</v>
      </c>
      <c r="W84" s="634"/>
      <c r="X84" s="634"/>
      <c r="Y84" s="634"/>
      <c r="Z84" s="634"/>
      <c r="AA84" s="634">
        <v>3</v>
      </c>
      <c r="AB84" s="634"/>
      <c r="AC84" s="634"/>
      <c r="AD84" s="634"/>
      <c r="AE84" s="634"/>
      <c r="AF84" s="634">
        <v>3</v>
      </c>
      <c r="AG84" s="634"/>
      <c r="AH84" s="634"/>
      <c r="AI84" s="634"/>
      <c r="AJ84" s="634"/>
      <c r="AK84" s="634">
        <v>0</v>
      </c>
      <c r="AL84" s="634"/>
      <c r="AM84" s="634"/>
      <c r="AN84" s="634"/>
      <c r="AO84" s="634"/>
      <c r="AP84" s="634" t="s">
        <v>322</v>
      </c>
      <c r="AQ84" s="634"/>
      <c r="AR84" s="634"/>
      <c r="AS84" s="634"/>
      <c r="AT84" s="634"/>
      <c r="AU84" s="634" t="s">
        <v>322</v>
      </c>
      <c r="AV84" s="634"/>
      <c r="AW84" s="634"/>
      <c r="AX84" s="634"/>
      <c r="AY84" s="634"/>
      <c r="AZ84" s="683"/>
      <c r="BA84" s="683"/>
      <c r="BB84" s="683"/>
      <c r="BC84" s="683"/>
      <c r="BD84" s="684"/>
      <c r="BE84" s="615"/>
      <c r="BF84" s="615"/>
      <c r="BG84" s="615"/>
      <c r="BH84" s="615"/>
      <c r="BI84" s="615"/>
      <c r="BJ84" s="615"/>
      <c r="BK84" s="615"/>
      <c r="BL84" s="615"/>
      <c r="BM84" s="615"/>
      <c r="BN84" s="615"/>
      <c r="BO84" s="615"/>
      <c r="BP84" s="615"/>
      <c r="BQ84" s="578">
        <v>78</v>
      </c>
      <c r="BR84" s="659"/>
      <c r="BS84" s="660"/>
      <c r="BT84" s="661"/>
      <c r="BU84" s="661"/>
      <c r="BV84" s="661"/>
      <c r="BW84" s="661"/>
      <c r="BX84" s="661"/>
      <c r="BY84" s="661"/>
      <c r="BZ84" s="661"/>
      <c r="CA84" s="661"/>
      <c r="CB84" s="661"/>
      <c r="CC84" s="661"/>
      <c r="CD84" s="661"/>
      <c r="CE84" s="661"/>
      <c r="CF84" s="661"/>
      <c r="CG84" s="662"/>
      <c r="CH84" s="663"/>
      <c r="CI84" s="664"/>
      <c r="CJ84" s="664"/>
      <c r="CK84" s="664"/>
      <c r="CL84" s="665"/>
      <c r="CM84" s="663"/>
      <c r="CN84" s="664"/>
      <c r="CO84" s="664"/>
      <c r="CP84" s="664"/>
      <c r="CQ84" s="665"/>
      <c r="CR84" s="663"/>
      <c r="CS84" s="664"/>
      <c r="CT84" s="664"/>
      <c r="CU84" s="664"/>
      <c r="CV84" s="665"/>
      <c r="CW84" s="663"/>
      <c r="CX84" s="664"/>
      <c r="CY84" s="664"/>
      <c r="CZ84" s="664"/>
      <c r="DA84" s="665"/>
      <c r="DB84" s="663"/>
      <c r="DC84" s="664"/>
      <c r="DD84" s="664"/>
      <c r="DE84" s="664"/>
      <c r="DF84" s="665"/>
      <c r="DG84" s="663"/>
      <c r="DH84" s="664"/>
      <c r="DI84" s="664"/>
      <c r="DJ84" s="664"/>
      <c r="DK84" s="665"/>
      <c r="DL84" s="663"/>
      <c r="DM84" s="664"/>
      <c r="DN84" s="664"/>
      <c r="DO84" s="664"/>
      <c r="DP84" s="665"/>
      <c r="DQ84" s="663"/>
      <c r="DR84" s="664"/>
      <c r="DS84" s="664"/>
      <c r="DT84" s="664"/>
      <c r="DU84" s="665"/>
      <c r="DV84" s="666"/>
      <c r="DW84" s="667"/>
      <c r="DX84" s="667"/>
      <c r="DY84" s="667"/>
      <c r="DZ84" s="668"/>
      <c r="EA84" s="501"/>
    </row>
    <row r="85" spans="1:131" s="502" customFormat="1" ht="26.25" customHeight="1" x14ac:dyDescent="0.15">
      <c r="A85" s="564">
        <v>18</v>
      </c>
      <c r="B85" s="679"/>
      <c r="C85" s="680"/>
      <c r="D85" s="680"/>
      <c r="E85" s="680"/>
      <c r="F85" s="680"/>
      <c r="G85" s="680"/>
      <c r="H85" s="680"/>
      <c r="I85" s="680"/>
      <c r="J85" s="680"/>
      <c r="K85" s="680"/>
      <c r="L85" s="680"/>
      <c r="M85" s="680"/>
      <c r="N85" s="680"/>
      <c r="O85" s="680"/>
      <c r="P85" s="681"/>
      <c r="Q85" s="682"/>
      <c r="R85" s="634"/>
      <c r="S85" s="634"/>
      <c r="T85" s="634"/>
      <c r="U85" s="634"/>
      <c r="V85" s="634"/>
      <c r="W85" s="634"/>
      <c r="X85" s="634"/>
      <c r="Y85" s="634"/>
      <c r="Z85" s="634"/>
      <c r="AA85" s="634"/>
      <c r="AB85" s="634"/>
      <c r="AC85" s="634"/>
      <c r="AD85" s="634"/>
      <c r="AE85" s="634"/>
      <c r="AF85" s="634"/>
      <c r="AG85" s="634"/>
      <c r="AH85" s="634"/>
      <c r="AI85" s="634"/>
      <c r="AJ85" s="634"/>
      <c r="AK85" s="634"/>
      <c r="AL85" s="634"/>
      <c r="AM85" s="634"/>
      <c r="AN85" s="634"/>
      <c r="AO85" s="634"/>
      <c r="AP85" s="634"/>
      <c r="AQ85" s="634"/>
      <c r="AR85" s="634"/>
      <c r="AS85" s="634"/>
      <c r="AT85" s="634"/>
      <c r="AU85" s="634"/>
      <c r="AV85" s="634"/>
      <c r="AW85" s="634"/>
      <c r="AX85" s="634"/>
      <c r="AY85" s="634"/>
      <c r="AZ85" s="683"/>
      <c r="BA85" s="683"/>
      <c r="BB85" s="683"/>
      <c r="BC85" s="683"/>
      <c r="BD85" s="684"/>
      <c r="BE85" s="615"/>
      <c r="BF85" s="615"/>
      <c r="BG85" s="615"/>
      <c r="BH85" s="615"/>
      <c r="BI85" s="615"/>
      <c r="BJ85" s="615"/>
      <c r="BK85" s="615"/>
      <c r="BL85" s="615"/>
      <c r="BM85" s="615"/>
      <c r="BN85" s="615"/>
      <c r="BO85" s="615"/>
      <c r="BP85" s="615"/>
      <c r="BQ85" s="578">
        <v>79</v>
      </c>
      <c r="BR85" s="659"/>
      <c r="BS85" s="660"/>
      <c r="BT85" s="661"/>
      <c r="BU85" s="661"/>
      <c r="BV85" s="661"/>
      <c r="BW85" s="661"/>
      <c r="BX85" s="661"/>
      <c r="BY85" s="661"/>
      <c r="BZ85" s="661"/>
      <c r="CA85" s="661"/>
      <c r="CB85" s="661"/>
      <c r="CC85" s="661"/>
      <c r="CD85" s="661"/>
      <c r="CE85" s="661"/>
      <c r="CF85" s="661"/>
      <c r="CG85" s="662"/>
      <c r="CH85" s="663"/>
      <c r="CI85" s="664"/>
      <c r="CJ85" s="664"/>
      <c r="CK85" s="664"/>
      <c r="CL85" s="665"/>
      <c r="CM85" s="663"/>
      <c r="CN85" s="664"/>
      <c r="CO85" s="664"/>
      <c r="CP85" s="664"/>
      <c r="CQ85" s="665"/>
      <c r="CR85" s="663"/>
      <c r="CS85" s="664"/>
      <c r="CT85" s="664"/>
      <c r="CU85" s="664"/>
      <c r="CV85" s="665"/>
      <c r="CW85" s="663"/>
      <c r="CX85" s="664"/>
      <c r="CY85" s="664"/>
      <c r="CZ85" s="664"/>
      <c r="DA85" s="665"/>
      <c r="DB85" s="663"/>
      <c r="DC85" s="664"/>
      <c r="DD85" s="664"/>
      <c r="DE85" s="664"/>
      <c r="DF85" s="665"/>
      <c r="DG85" s="663"/>
      <c r="DH85" s="664"/>
      <c r="DI85" s="664"/>
      <c r="DJ85" s="664"/>
      <c r="DK85" s="665"/>
      <c r="DL85" s="663"/>
      <c r="DM85" s="664"/>
      <c r="DN85" s="664"/>
      <c r="DO85" s="664"/>
      <c r="DP85" s="665"/>
      <c r="DQ85" s="663"/>
      <c r="DR85" s="664"/>
      <c r="DS85" s="664"/>
      <c r="DT85" s="664"/>
      <c r="DU85" s="665"/>
      <c r="DV85" s="666"/>
      <c r="DW85" s="667"/>
      <c r="DX85" s="667"/>
      <c r="DY85" s="667"/>
      <c r="DZ85" s="668"/>
      <c r="EA85" s="501"/>
    </row>
    <row r="86" spans="1:131" s="502" customFormat="1" ht="26.25" customHeight="1" x14ac:dyDescent="0.15">
      <c r="A86" s="564">
        <v>19</v>
      </c>
      <c r="B86" s="679"/>
      <c r="C86" s="680"/>
      <c r="D86" s="680"/>
      <c r="E86" s="680"/>
      <c r="F86" s="680"/>
      <c r="G86" s="680"/>
      <c r="H86" s="680"/>
      <c r="I86" s="680"/>
      <c r="J86" s="680"/>
      <c r="K86" s="680"/>
      <c r="L86" s="680"/>
      <c r="M86" s="680"/>
      <c r="N86" s="680"/>
      <c r="O86" s="680"/>
      <c r="P86" s="681"/>
      <c r="Q86" s="682"/>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83"/>
      <c r="BA86" s="683"/>
      <c r="BB86" s="683"/>
      <c r="BC86" s="683"/>
      <c r="BD86" s="684"/>
      <c r="BE86" s="615"/>
      <c r="BF86" s="615"/>
      <c r="BG86" s="615"/>
      <c r="BH86" s="615"/>
      <c r="BI86" s="615"/>
      <c r="BJ86" s="615"/>
      <c r="BK86" s="615"/>
      <c r="BL86" s="615"/>
      <c r="BM86" s="615"/>
      <c r="BN86" s="615"/>
      <c r="BO86" s="615"/>
      <c r="BP86" s="615"/>
      <c r="BQ86" s="578">
        <v>80</v>
      </c>
      <c r="BR86" s="659"/>
      <c r="BS86" s="660"/>
      <c r="BT86" s="661"/>
      <c r="BU86" s="661"/>
      <c r="BV86" s="661"/>
      <c r="BW86" s="661"/>
      <c r="BX86" s="661"/>
      <c r="BY86" s="661"/>
      <c r="BZ86" s="661"/>
      <c r="CA86" s="661"/>
      <c r="CB86" s="661"/>
      <c r="CC86" s="661"/>
      <c r="CD86" s="661"/>
      <c r="CE86" s="661"/>
      <c r="CF86" s="661"/>
      <c r="CG86" s="662"/>
      <c r="CH86" s="663"/>
      <c r="CI86" s="664"/>
      <c r="CJ86" s="664"/>
      <c r="CK86" s="664"/>
      <c r="CL86" s="665"/>
      <c r="CM86" s="663"/>
      <c r="CN86" s="664"/>
      <c r="CO86" s="664"/>
      <c r="CP86" s="664"/>
      <c r="CQ86" s="665"/>
      <c r="CR86" s="663"/>
      <c r="CS86" s="664"/>
      <c r="CT86" s="664"/>
      <c r="CU86" s="664"/>
      <c r="CV86" s="665"/>
      <c r="CW86" s="663"/>
      <c r="CX86" s="664"/>
      <c r="CY86" s="664"/>
      <c r="CZ86" s="664"/>
      <c r="DA86" s="665"/>
      <c r="DB86" s="663"/>
      <c r="DC86" s="664"/>
      <c r="DD86" s="664"/>
      <c r="DE86" s="664"/>
      <c r="DF86" s="665"/>
      <c r="DG86" s="663"/>
      <c r="DH86" s="664"/>
      <c r="DI86" s="664"/>
      <c r="DJ86" s="664"/>
      <c r="DK86" s="665"/>
      <c r="DL86" s="663"/>
      <c r="DM86" s="664"/>
      <c r="DN86" s="664"/>
      <c r="DO86" s="664"/>
      <c r="DP86" s="665"/>
      <c r="DQ86" s="663"/>
      <c r="DR86" s="664"/>
      <c r="DS86" s="664"/>
      <c r="DT86" s="664"/>
      <c r="DU86" s="665"/>
      <c r="DV86" s="666"/>
      <c r="DW86" s="667"/>
      <c r="DX86" s="667"/>
      <c r="DY86" s="667"/>
      <c r="DZ86" s="668"/>
      <c r="EA86" s="501"/>
    </row>
    <row r="87" spans="1:131" s="502" customFormat="1" ht="26.25" customHeight="1" x14ac:dyDescent="0.15">
      <c r="A87" s="689">
        <v>20</v>
      </c>
      <c r="B87" s="690"/>
      <c r="C87" s="691"/>
      <c r="D87" s="691"/>
      <c r="E87" s="691"/>
      <c r="F87" s="691"/>
      <c r="G87" s="691"/>
      <c r="H87" s="691"/>
      <c r="I87" s="691"/>
      <c r="J87" s="691"/>
      <c r="K87" s="691"/>
      <c r="L87" s="691"/>
      <c r="M87" s="691"/>
      <c r="N87" s="691"/>
      <c r="O87" s="691"/>
      <c r="P87" s="692"/>
      <c r="Q87" s="693"/>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4"/>
      <c r="AZ87" s="695"/>
      <c r="BA87" s="695"/>
      <c r="BB87" s="695"/>
      <c r="BC87" s="695"/>
      <c r="BD87" s="696"/>
      <c r="BE87" s="615"/>
      <c r="BF87" s="615"/>
      <c r="BG87" s="615"/>
      <c r="BH87" s="615"/>
      <c r="BI87" s="615"/>
      <c r="BJ87" s="615"/>
      <c r="BK87" s="615"/>
      <c r="BL87" s="615"/>
      <c r="BM87" s="615"/>
      <c r="BN87" s="615"/>
      <c r="BO87" s="615"/>
      <c r="BP87" s="615"/>
      <c r="BQ87" s="578">
        <v>81</v>
      </c>
      <c r="BR87" s="659"/>
      <c r="BS87" s="660"/>
      <c r="BT87" s="661"/>
      <c r="BU87" s="661"/>
      <c r="BV87" s="661"/>
      <c r="BW87" s="661"/>
      <c r="BX87" s="661"/>
      <c r="BY87" s="661"/>
      <c r="BZ87" s="661"/>
      <c r="CA87" s="661"/>
      <c r="CB87" s="661"/>
      <c r="CC87" s="661"/>
      <c r="CD87" s="661"/>
      <c r="CE87" s="661"/>
      <c r="CF87" s="661"/>
      <c r="CG87" s="662"/>
      <c r="CH87" s="663"/>
      <c r="CI87" s="664"/>
      <c r="CJ87" s="664"/>
      <c r="CK87" s="664"/>
      <c r="CL87" s="665"/>
      <c r="CM87" s="663"/>
      <c r="CN87" s="664"/>
      <c r="CO87" s="664"/>
      <c r="CP87" s="664"/>
      <c r="CQ87" s="665"/>
      <c r="CR87" s="663"/>
      <c r="CS87" s="664"/>
      <c r="CT87" s="664"/>
      <c r="CU87" s="664"/>
      <c r="CV87" s="665"/>
      <c r="CW87" s="663"/>
      <c r="CX87" s="664"/>
      <c r="CY87" s="664"/>
      <c r="CZ87" s="664"/>
      <c r="DA87" s="665"/>
      <c r="DB87" s="663"/>
      <c r="DC87" s="664"/>
      <c r="DD87" s="664"/>
      <c r="DE87" s="664"/>
      <c r="DF87" s="665"/>
      <c r="DG87" s="663"/>
      <c r="DH87" s="664"/>
      <c r="DI87" s="664"/>
      <c r="DJ87" s="664"/>
      <c r="DK87" s="665"/>
      <c r="DL87" s="663"/>
      <c r="DM87" s="664"/>
      <c r="DN87" s="664"/>
      <c r="DO87" s="664"/>
      <c r="DP87" s="665"/>
      <c r="DQ87" s="663"/>
      <c r="DR87" s="664"/>
      <c r="DS87" s="664"/>
      <c r="DT87" s="664"/>
      <c r="DU87" s="665"/>
      <c r="DV87" s="666"/>
      <c r="DW87" s="667"/>
      <c r="DX87" s="667"/>
      <c r="DY87" s="667"/>
      <c r="DZ87" s="668"/>
      <c r="EA87" s="501"/>
    </row>
    <row r="88" spans="1:131" s="502" customFormat="1" ht="26.25" customHeight="1" thickBot="1" x14ac:dyDescent="0.2">
      <c r="A88" s="598" t="s">
        <v>346</v>
      </c>
      <c r="B88" s="599" t="s">
        <v>389</v>
      </c>
      <c r="C88" s="600"/>
      <c r="D88" s="600"/>
      <c r="E88" s="600"/>
      <c r="F88" s="600"/>
      <c r="G88" s="600"/>
      <c r="H88" s="600"/>
      <c r="I88" s="600"/>
      <c r="J88" s="600"/>
      <c r="K88" s="600"/>
      <c r="L88" s="600"/>
      <c r="M88" s="600"/>
      <c r="N88" s="600"/>
      <c r="O88" s="600"/>
      <c r="P88" s="601"/>
      <c r="Q88" s="644"/>
      <c r="R88" s="645"/>
      <c r="S88" s="645"/>
      <c r="T88" s="645"/>
      <c r="U88" s="645"/>
      <c r="V88" s="645"/>
      <c r="W88" s="645"/>
      <c r="X88" s="645"/>
      <c r="Y88" s="645"/>
      <c r="Z88" s="645"/>
      <c r="AA88" s="645"/>
      <c r="AB88" s="645"/>
      <c r="AC88" s="645"/>
      <c r="AD88" s="645"/>
      <c r="AE88" s="645"/>
      <c r="AF88" s="648">
        <f>SUM(AF68:AJ84)</f>
        <v>9245</v>
      </c>
      <c r="AG88" s="648"/>
      <c r="AH88" s="648"/>
      <c r="AI88" s="648"/>
      <c r="AJ88" s="648"/>
      <c r="AK88" s="645"/>
      <c r="AL88" s="645"/>
      <c r="AM88" s="645"/>
      <c r="AN88" s="645"/>
      <c r="AO88" s="645"/>
      <c r="AP88" s="648">
        <f>SUM(AP68:AT84)</f>
        <v>27190</v>
      </c>
      <c r="AQ88" s="648"/>
      <c r="AR88" s="648"/>
      <c r="AS88" s="648"/>
      <c r="AT88" s="648"/>
      <c r="AU88" s="648">
        <f>SUM(AU68:AY84)</f>
        <v>149</v>
      </c>
      <c r="AV88" s="648"/>
      <c r="AW88" s="648"/>
      <c r="AX88" s="648"/>
      <c r="AY88" s="648"/>
      <c r="AZ88" s="652"/>
      <c r="BA88" s="652"/>
      <c r="BB88" s="652"/>
      <c r="BC88" s="652"/>
      <c r="BD88" s="653"/>
      <c r="BE88" s="615"/>
      <c r="BF88" s="615"/>
      <c r="BG88" s="615"/>
      <c r="BH88" s="615"/>
      <c r="BI88" s="615"/>
      <c r="BJ88" s="615"/>
      <c r="BK88" s="615"/>
      <c r="BL88" s="615"/>
      <c r="BM88" s="615"/>
      <c r="BN88" s="615"/>
      <c r="BO88" s="615"/>
      <c r="BP88" s="615"/>
      <c r="BQ88" s="578">
        <v>82</v>
      </c>
      <c r="BR88" s="659"/>
      <c r="BS88" s="660"/>
      <c r="BT88" s="661"/>
      <c r="BU88" s="661"/>
      <c r="BV88" s="661"/>
      <c r="BW88" s="661"/>
      <c r="BX88" s="661"/>
      <c r="BY88" s="661"/>
      <c r="BZ88" s="661"/>
      <c r="CA88" s="661"/>
      <c r="CB88" s="661"/>
      <c r="CC88" s="661"/>
      <c r="CD88" s="661"/>
      <c r="CE88" s="661"/>
      <c r="CF88" s="661"/>
      <c r="CG88" s="662"/>
      <c r="CH88" s="663"/>
      <c r="CI88" s="664"/>
      <c r="CJ88" s="664"/>
      <c r="CK88" s="664"/>
      <c r="CL88" s="665"/>
      <c r="CM88" s="663"/>
      <c r="CN88" s="664"/>
      <c r="CO88" s="664"/>
      <c r="CP88" s="664"/>
      <c r="CQ88" s="665"/>
      <c r="CR88" s="663"/>
      <c r="CS88" s="664"/>
      <c r="CT88" s="664"/>
      <c r="CU88" s="664"/>
      <c r="CV88" s="665"/>
      <c r="CW88" s="663"/>
      <c r="CX88" s="664"/>
      <c r="CY88" s="664"/>
      <c r="CZ88" s="664"/>
      <c r="DA88" s="665"/>
      <c r="DB88" s="663"/>
      <c r="DC88" s="664"/>
      <c r="DD88" s="664"/>
      <c r="DE88" s="664"/>
      <c r="DF88" s="665"/>
      <c r="DG88" s="663"/>
      <c r="DH88" s="664"/>
      <c r="DI88" s="664"/>
      <c r="DJ88" s="664"/>
      <c r="DK88" s="665"/>
      <c r="DL88" s="663"/>
      <c r="DM88" s="664"/>
      <c r="DN88" s="664"/>
      <c r="DO88" s="664"/>
      <c r="DP88" s="665"/>
      <c r="DQ88" s="663"/>
      <c r="DR88" s="664"/>
      <c r="DS88" s="664"/>
      <c r="DT88" s="664"/>
      <c r="DU88" s="665"/>
      <c r="DV88" s="666"/>
      <c r="DW88" s="667"/>
      <c r="DX88" s="667"/>
      <c r="DY88" s="667"/>
      <c r="DZ88" s="668"/>
      <c r="EA88" s="501"/>
    </row>
    <row r="89" spans="1:131" s="502" customFormat="1" ht="26.25" hidden="1" customHeight="1" x14ac:dyDescent="0.15">
      <c r="A89" s="697"/>
      <c r="B89" s="698"/>
      <c r="C89" s="698"/>
      <c r="D89" s="698"/>
      <c r="E89" s="698"/>
      <c r="F89" s="698"/>
      <c r="G89" s="698"/>
      <c r="H89" s="698"/>
      <c r="I89" s="698"/>
      <c r="J89" s="698"/>
      <c r="K89" s="698"/>
      <c r="L89" s="698"/>
      <c r="M89" s="698"/>
      <c r="N89" s="698"/>
      <c r="O89" s="698"/>
      <c r="P89" s="698"/>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c r="AS89" s="699"/>
      <c r="AT89" s="699"/>
      <c r="AU89" s="699"/>
      <c r="AV89" s="699"/>
      <c r="AW89" s="699"/>
      <c r="AX89" s="699"/>
      <c r="AY89" s="699"/>
      <c r="AZ89" s="700"/>
      <c r="BA89" s="700"/>
      <c r="BB89" s="700"/>
      <c r="BC89" s="700"/>
      <c r="BD89" s="700"/>
      <c r="BE89" s="615"/>
      <c r="BF89" s="615"/>
      <c r="BG89" s="615"/>
      <c r="BH89" s="615"/>
      <c r="BI89" s="615"/>
      <c r="BJ89" s="615"/>
      <c r="BK89" s="615"/>
      <c r="BL89" s="615"/>
      <c r="BM89" s="615"/>
      <c r="BN89" s="615"/>
      <c r="BO89" s="615"/>
      <c r="BP89" s="615"/>
      <c r="BQ89" s="578">
        <v>83</v>
      </c>
      <c r="BR89" s="659"/>
      <c r="BS89" s="660"/>
      <c r="BT89" s="661"/>
      <c r="BU89" s="661"/>
      <c r="BV89" s="661"/>
      <c r="BW89" s="661"/>
      <c r="BX89" s="661"/>
      <c r="BY89" s="661"/>
      <c r="BZ89" s="661"/>
      <c r="CA89" s="661"/>
      <c r="CB89" s="661"/>
      <c r="CC89" s="661"/>
      <c r="CD89" s="661"/>
      <c r="CE89" s="661"/>
      <c r="CF89" s="661"/>
      <c r="CG89" s="662"/>
      <c r="CH89" s="663"/>
      <c r="CI89" s="664"/>
      <c r="CJ89" s="664"/>
      <c r="CK89" s="664"/>
      <c r="CL89" s="665"/>
      <c r="CM89" s="663"/>
      <c r="CN89" s="664"/>
      <c r="CO89" s="664"/>
      <c r="CP89" s="664"/>
      <c r="CQ89" s="665"/>
      <c r="CR89" s="663"/>
      <c r="CS89" s="664"/>
      <c r="CT89" s="664"/>
      <c r="CU89" s="664"/>
      <c r="CV89" s="665"/>
      <c r="CW89" s="663"/>
      <c r="CX89" s="664"/>
      <c r="CY89" s="664"/>
      <c r="CZ89" s="664"/>
      <c r="DA89" s="665"/>
      <c r="DB89" s="663"/>
      <c r="DC89" s="664"/>
      <c r="DD89" s="664"/>
      <c r="DE89" s="664"/>
      <c r="DF89" s="665"/>
      <c r="DG89" s="663"/>
      <c r="DH89" s="664"/>
      <c r="DI89" s="664"/>
      <c r="DJ89" s="664"/>
      <c r="DK89" s="665"/>
      <c r="DL89" s="663"/>
      <c r="DM89" s="664"/>
      <c r="DN89" s="664"/>
      <c r="DO89" s="664"/>
      <c r="DP89" s="665"/>
      <c r="DQ89" s="663"/>
      <c r="DR89" s="664"/>
      <c r="DS89" s="664"/>
      <c r="DT89" s="664"/>
      <c r="DU89" s="665"/>
      <c r="DV89" s="666"/>
      <c r="DW89" s="667"/>
      <c r="DX89" s="667"/>
      <c r="DY89" s="667"/>
      <c r="DZ89" s="668"/>
      <c r="EA89" s="501"/>
    </row>
    <row r="90" spans="1:131" s="502" customFormat="1" ht="26.25" hidden="1" customHeight="1" x14ac:dyDescent="0.15">
      <c r="A90" s="697"/>
      <c r="B90" s="698"/>
      <c r="C90" s="698"/>
      <c r="D90" s="698"/>
      <c r="E90" s="698"/>
      <c r="F90" s="698"/>
      <c r="G90" s="698"/>
      <c r="H90" s="698"/>
      <c r="I90" s="698"/>
      <c r="J90" s="698"/>
      <c r="K90" s="698"/>
      <c r="L90" s="698"/>
      <c r="M90" s="698"/>
      <c r="N90" s="698"/>
      <c r="O90" s="698"/>
      <c r="P90" s="698"/>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699"/>
      <c r="AP90" s="699"/>
      <c r="AQ90" s="699"/>
      <c r="AR90" s="699"/>
      <c r="AS90" s="699"/>
      <c r="AT90" s="699"/>
      <c r="AU90" s="699"/>
      <c r="AV90" s="699"/>
      <c r="AW90" s="699"/>
      <c r="AX90" s="699"/>
      <c r="AY90" s="699"/>
      <c r="AZ90" s="700"/>
      <c r="BA90" s="700"/>
      <c r="BB90" s="700"/>
      <c r="BC90" s="700"/>
      <c r="BD90" s="700"/>
      <c r="BE90" s="615"/>
      <c r="BF90" s="615"/>
      <c r="BG90" s="615"/>
      <c r="BH90" s="615"/>
      <c r="BI90" s="615"/>
      <c r="BJ90" s="615"/>
      <c r="BK90" s="615"/>
      <c r="BL90" s="615"/>
      <c r="BM90" s="615"/>
      <c r="BN90" s="615"/>
      <c r="BO90" s="615"/>
      <c r="BP90" s="615"/>
      <c r="BQ90" s="578">
        <v>84</v>
      </c>
      <c r="BR90" s="659"/>
      <c r="BS90" s="660"/>
      <c r="BT90" s="661"/>
      <c r="BU90" s="661"/>
      <c r="BV90" s="661"/>
      <c r="BW90" s="661"/>
      <c r="BX90" s="661"/>
      <c r="BY90" s="661"/>
      <c r="BZ90" s="661"/>
      <c r="CA90" s="661"/>
      <c r="CB90" s="661"/>
      <c r="CC90" s="661"/>
      <c r="CD90" s="661"/>
      <c r="CE90" s="661"/>
      <c r="CF90" s="661"/>
      <c r="CG90" s="662"/>
      <c r="CH90" s="663"/>
      <c r="CI90" s="664"/>
      <c r="CJ90" s="664"/>
      <c r="CK90" s="664"/>
      <c r="CL90" s="665"/>
      <c r="CM90" s="663"/>
      <c r="CN90" s="664"/>
      <c r="CO90" s="664"/>
      <c r="CP90" s="664"/>
      <c r="CQ90" s="665"/>
      <c r="CR90" s="663"/>
      <c r="CS90" s="664"/>
      <c r="CT90" s="664"/>
      <c r="CU90" s="664"/>
      <c r="CV90" s="665"/>
      <c r="CW90" s="663"/>
      <c r="CX90" s="664"/>
      <c r="CY90" s="664"/>
      <c r="CZ90" s="664"/>
      <c r="DA90" s="665"/>
      <c r="DB90" s="663"/>
      <c r="DC90" s="664"/>
      <c r="DD90" s="664"/>
      <c r="DE90" s="664"/>
      <c r="DF90" s="665"/>
      <c r="DG90" s="663"/>
      <c r="DH90" s="664"/>
      <c r="DI90" s="664"/>
      <c r="DJ90" s="664"/>
      <c r="DK90" s="665"/>
      <c r="DL90" s="663"/>
      <c r="DM90" s="664"/>
      <c r="DN90" s="664"/>
      <c r="DO90" s="664"/>
      <c r="DP90" s="665"/>
      <c r="DQ90" s="663"/>
      <c r="DR90" s="664"/>
      <c r="DS90" s="664"/>
      <c r="DT90" s="664"/>
      <c r="DU90" s="665"/>
      <c r="DV90" s="666"/>
      <c r="DW90" s="667"/>
      <c r="DX90" s="667"/>
      <c r="DY90" s="667"/>
      <c r="DZ90" s="668"/>
      <c r="EA90" s="501"/>
    </row>
    <row r="91" spans="1:131" s="502" customFormat="1" ht="26.25" hidden="1" customHeight="1" x14ac:dyDescent="0.15">
      <c r="A91" s="697"/>
      <c r="B91" s="698"/>
      <c r="C91" s="698"/>
      <c r="D91" s="698"/>
      <c r="E91" s="698"/>
      <c r="F91" s="698"/>
      <c r="G91" s="698"/>
      <c r="H91" s="698"/>
      <c r="I91" s="698"/>
      <c r="J91" s="698"/>
      <c r="K91" s="698"/>
      <c r="L91" s="698"/>
      <c r="M91" s="698"/>
      <c r="N91" s="698"/>
      <c r="O91" s="698"/>
      <c r="P91" s="698"/>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699"/>
      <c r="AP91" s="699"/>
      <c r="AQ91" s="699"/>
      <c r="AR91" s="699"/>
      <c r="AS91" s="699"/>
      <c r="AT91" s="699"/>
      <c r="AU91" s="699"/>
      <c r="AV91" s="699"/>
      <c r="AW91" s="699"/>
      <c r="AX91" s="699"/>
      <c r="AY91" s="699"/>
      <c r="AZ91" s="700"/>
      <c r="BA91" s="700"/>
      <c r="BB91" s="700"/>
      <c r="BC91" s="700"/>
      <c r="BD91" s="700"/>
      <c r="BE91" s="615"/>
      <c r="BF91" s="615"/>
      <c r="BG91" s="615"/>
      <c r="BH91" s="615"/>
      <c r="BI91" s="615"/>
      <c r="BJ91" s="615"/>
      <c r="BK91" s="615"/>
      <c r="BL91" s="615"/>
      <c r="BM91" s="615"/>
      <c r="BN91" s="615"/>
      <c r="BO91" s="615"/>
      <c r="BP91" s="615"/>
      <c r="BQ91" s="578">
        <v>85</v>
      </c>
      <c r="BR91" s="659"/>
      <c r="BS91" s="660"/>
      <c r="BT91" s="661"/>
      <c r="BU91" s="661"/>
      <c r="BV91" s="661"/>
      <c r="BW91" s="661"/>
      <c r="BX91" s="661"/>
      <c r="BY91" s="661"/>
      <c r="BZ91" s="661"/>
      <c r="CA91" s="661"/>
      <c r="CB91" s="661"/>
      <c r="CC91" s="661"/>
      <c r="CD91" s="661"/>
      <c r="CE91" s="661"/>
      <c r="CF91" s="661"/>
      <c r="CG91" s="662"/>
      <c r="CH91" s="663"/>
      <c r="CI91" s="664"/>
      <c r="CJ91" s="664"/>
      <c r="CK91" s="664"/>
      <c r="CL91" s="665"/>
      <c r="CM91" s="663"/>
      <c r="CN91" s="664"/>
      <c r="CO91" s="664"/>
      <c r="CP91" s="664"/>
      <c r="CQ91" s="665"/>
      <c r="CR91" s="663"/>
      <c r="CS91" s="664"/>
      <c r="CT91" s="664"/>
      <c r="CU91" s="664"/>
      <c r="CV91" s="665"/>
      <c r="CW91" s="663"/>
      <c r="CX91" s="664"/>
      <c r="CY91" s="664"/>
      <c r="CZ91" s="664"/>
      <c r="DA91" s="665"/>
      <c r="DB91" s="663"/>
      <c r="DC91" s="664"/>
      <c r="DD91" s="664"/>
      <c r="DE91" s="664"/>
      <c r="DF91" s="665"/>
      <c r="DG91" s="663"/>
      <c r="DH91" s="664"/>
      <c r="DI91" s="664"/>
      <c r="DJ91" s="664"/>
      <c r="DK91" s="665"/>
      <c r="DL91" s="663"/>
      <c r="DM91" s="664"/>
      <c r="DN91" s="664"/>
      <c r="DO91" s="664"/>
      <c r="DP91" s="665"/>
      <c r="DQ91" s="663"/>
      <c r="DR91" s="664"/>
      <c r="DS91" s="664"/>
      <c r="DT91" s="664"/>
      <c r="DU91" s="665"/>
      <c r="DV91" s="666"/>
      <c r="DW91" s="667"/>
      <c r="DX91" s="667"/>
      <c r="DY91" s="667"/>
      <c r="DZ91" s="668"/>
      <c r="EA91" s="501"/>
    </row>
    <row r="92" spans="1:131" s="502" customFormat="1" ht="26.25" hidden="1" customHeight="1" x14ac:dyDescent="0.15">
      <c r="A92" s="697"/>
      <c r="B92" s="698"/>
      <c r="C92" s="698"/>
      <c r="D92" s="698"/>
      <c r="E92" s="698"/>
      <c r="F92" s="698"/>
      <c r="G92" s="698"/>
      <c r="H92" s="698"/>
      <c r="I92" s="698"/>
      <c r="J92" s="698"/>
      <c r="K92" s="698"/>
      <c r="L92" s="698"/>
      <c r="M92" s="698"/>
      <c r="N92" s="698"/>
      <c r="O92" s="698"/>
      <c r="P92" s="698"/>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699"/>
      <c r="AP92" s="699"/>
      <c r="AQ92" s="699"/>
      <c r="AR92" s="699"/>
      <c r="AS92" s="699"/>
      <c r="AT92" s="699"/>
      <c r="AU92" s="699"/>
      <c r="AV92" s="699"/>
      <c r="AW92" s="699"/>
      <c r="AX92" s="699"/>
      <c r="AY92" s="699"/>
      <c r="AZ92" s="700"/>
      <c r="BA92" s="700"/>
      <c r="BB92" s="700"/>
      <c r="BC92" s="700"/>
      <c r="BD92" s="700"/>
      <c r="BE92" s="615"/>
      <c r="BF92" s="615"/>
      <c r="BG92" s="615"/>
      <c r="BH92" s="615"/>
      <c r="BI92" s="615"/>
      <c r="BJ92" s="615"/>
      <c r="BK92" s="615"/>
      <c r="BL92" s="615"/>
      <c r="BM92" s="615"/>
      <c r="BN92" s="615"/>
      <c r="BO92" s="615"/>
      <c r="BP92" s="615"/>
      <c r="BQ92" s="578">
        <v>86</v>
      </c>
      <c r="BR92" s="659"/>
      <c r="BS92" s="660"/>
      <c r="BT92" s="661"/>
      <c r="BU92" s="661"/>
      <c r="BV92" s="661"/>
      <c r="BW92" s="661"/>
      <c r="BX92" s="661"/>
      <c r="BY92" s="661"/>
      <c r="BZ92" s="661"/>
      <c r="CA92" s="661"/>
      <c r="CB92" s="661"/>
      <c r="CC92" s="661"/>
      <c r="CD92" s="661"/>
      <c r="CE92" s="661"/>
      <c r="CF92" s="661"/>
      <c r="CG92" s="662"/>
      <c r="CH92" s="663"/>
      <c r="CI92" s="664"/>
      <c r="CJ92" s="664"/>
      <c r="CK92" s="664"/>
      <c r="CL92" s="665"/>
      <c r="CM92" s="663"/>
      <c r="CN92" s="664"/>
      <c r="CO92" s="664"/>
      <c r="CP92" s="664"/>
      <c r="CQ92" s="665"/>
      <c r="CR92" s="663"/>
      <c r="CS92" s="664"/>
      <c r="CT92" s="664"/>
      <c r="CU92" s="664"/>
      <c r="CV92" s="665"/>
      <c r="CW92" s="663"/>
      <c r="CX92" s="664"/>
      <c r="CY92" s="664"/>
      <c r="CZ92" s="664"/>
      <c r="DA92" s="665"/>
      <c r="DB92" s="663"/>
      <c r="DC92" s="664"/>
      <c r="DD92" s="664"/>
      <c r="DE92" s="664"/>
      <c r="DF92" s="665"/>
      <c r="DG92" s="663"/>
      <c r="DH92" s="664"/>
      <c r="DI92" s="664"/>
      <c r="DJ92" s="664"/>
      <c r="DK92" s="665"/>
      <c r="DL92" s="663"/>
      <c r="DM92" s="664"/>
      <c r="DN92" s="664"/>
      <c r="DO92" s="664"/>
      <c r="DP92" s="665"/>
      <c r="DQ92" s="663"/>
      <c r="DR92" s="664"/>
      <c r="DS92" s="664"/>
      <c r="DT92" s="664"/>
      <c r="DU92" s="665"/>
      <c r="DV92" s="666"/>
      <c r="DW92" s="667"/>
      <c r="DX92" s="667"/>
      <c r="DY92" s="667"/>
      <c r="DZ92" s="668"/>
      <c r="EA92" s="501"/>
    </row>
    <row r="93" spans="1:131" s="502" customFormat="1" ht="26.25" hidden="1" customHeight="1" x14ac:dyDescent="0.15">
      <c r="A93" s="697"/>
      <c r="B93" s="698"/>
      <c r="C93" s="698"/>
      <c r="D93" s="698"/>
      <c r="E93" s="698"/>
      <c r="F93" s="698"/>
      <c r="G93" s="698"/>
      <c r="H93" s="698"/>
      <c r="I93" s="698"/>
      <c r="J93" s="698"/>
      <c r="K93" s="698"/>
      <c r="L93" s="698"/>
      <c r="M93" s="698"/>
      <c r="N93" s="698"/>
      <c r="O93" s="698"/>
      <c r="P93" s="698"/>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699"/>
      <c r="AP93" s="699"/>
      <c r="AQ93" s="699"/>
      <c r="AR93" s="699"/>
      <c r="AS93" s="699"/>
      <c r="AT93" s="699"/>
      <c r="AU93" s="699"/>
      <c r="AV93" s="699"/>
      <c r="AW93" s="699"/>
      <c r="AX93" s="699"/>
      <c r="AY93" s="699"/>
      <c r="AZ93" s="700"/>
      <c r="BA93" s="700"/>
      <c r="BB93" s="700"/>
      <c r="BC93" s="700"/>
      <c r="BD93" s="700"/>
      <c r="BE93" s="615"/>
      <c r="BF93" s="615"/>
      <c r="BG93" s="615"/>
      <c r="BH93" s="615"/>
      <c r="BI93" s="615"/>
      <c r="BJ93" s="615"/>
      <c r="BK93" s="615"/>
      <c r="BL93" s="615"/>
      <c r="BM93" s="615"/>
      <c r="BN93" s="615"/>
      <c r="BO93" s="615"/>
      <c r="BP93" s="615"/>
      <c r="BQ93" s="578">
        <v>87</v>
      </c>
      <c r="BR93" s="659"/>
      <c r="BS93" s="660"/>
      <c r="BT93" s="661"/>
      <c r="BU93" s="661"/>
      <c r="BV93" s="661"/>
      <c r="BW93" s="661"/>
      <c r="BX93" s="661"/>
      <c r="BY93" s="661"/>
      <c r="BZ93" s="661"/>
      <c r="CA93" s="661"/>
      <c r="CB93" s="661"/>
      <c r="CC93" s="661"/>
      <c r="CD93" s="661"/>
      <c r="CE93" s="661"/>
      <c r="CF93" s="661"/>
      <c r="CG93" s="662"/>
      <c r="CH93" s="663"/>
      <c r="CI93" s="664"/>
      <c r="CJ93" s="664"/>
      <c r="CK93" s="664"/>
      <c r="CL93" s="665"/>
      <c r="CM93" s="663"/>
      <c r="CN93" s="664"/>
      <c r="CO93" s="664"/>
      <c r="CP93" s="664"/>
      <c r="CQ93" s="665"/>
      <c r="CR93" s="663"/>
      <c r="CS93" s="664"/>
      <c r="CT93" s="664"/>
      <c r="CU93" s="664"/>
      <c r="CV93" s="665"/>
      <c r="CW93" s="663"/>
      <c r="CX93" s="664"/>
      <c r="CY93" s="664"/>
      <c r="CZ93" s="664"/>
      <c r="DA93" s="665"/>
      <c r="DB93" s="663"/>
      <c r="DC93" s="664"/>
      <c r="DD93" s="664"/>
      <c r="DE93" s="664"/>
      <c r="DF93" s="665"/>
      <c r="DG93" s="663"/>
      <c r="DH93" s="664"/>
      <c r="DI93" s="664"/>
      <c r="DJ93" s="664"/>
      <c r="DK93" s="665"/>
      <c r="DL93" s="663"/>
      <c r="DM93" s="664"/>
      <c r="DN93" s="664"/>
      <c r="DO93" s="664"/>
      <c r="DP93" s="665"/>
      <c r="DQ93" s="663"/>
      <c r="DR93" s="664"/>
      <c r="DS93" s="664"/>
      <c r="DT93" s="664"/>
      <c r="DU93" s="665"/>
      <c r="DV93" s="666"/>
      <c r="DW93" s="667"/>
      <c r="DX93" s="667"/>
      <c r="DY93" s="667"/>
      <c r="DZ93" s="668"/>
      <c r="EA93" s="501"/>
    </row>
    <row r="94" spans="1:131" s="502" customFormat="1" ht="26.25" hidden="1" customHeight="1" x14ac:dyDescent="0.15">
      <c r="A94" s="697"/>
      <c r="B94" s="698"/>
      <c r="C94" s="698"/>
      <c r="D94" s="698"/>
      <c r="E94" s="698"/>
      <c r="F94" s="698"/>
      <c r="G94" s="698"/>
      <c r="H94" s="698"/>
      <c r="I94" s="698"/>
      <c r="J94" s="698"/>
      <c r="K94" s="698"/>
      <c r="L94" s="698"/>
      <c r="M94" s="698"/>
      <c r="N94" s="698"/>
      <c r="O94" s="698"/>
      <c r="P94" s="698"/>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699"/>
      <c r="AP94" s="699"/>
      <c r="AQ94" s="699"/>
      <c r="AR94" s="699"/>
      <c r="AS94" s="699"/>
      <c r="AT94" s="699"/>
      <c r="AU94" s="699"/>
      <c r="AV94" s="699"/>
      <c r="AW94" s="699"/>
      <c r="AX94" s="699"/>
      <c r="AY94" s="699"/>
      <c r="AZ94" s="700"/>
      <c r="BA94" s="700"/>
      <c r="BB94" s="700"/>
      <c r="BC94" s="700"/>
      <c r="BD94" s="700"/>
      <c r="BE94" s="615"/>
      <c r="BF94" s="615"/>
      <c r="BG94" s="615"/>
      <c r="BH94" s="615"/>
      <c r="BI94" s="615"/>
      <c r="BJ94" s="615"/>
      <c r="BK94" s="615"/>
      <c r="BL94" s="615"/>
      <c r="BM94" s="615"/>
      <c r="BN94" s="615"/>
      <c r="BO94" s="615"/>
      <c r="BP94" s="615"/>
      <c r="BQ94" s="578">
        <v>88</v>
      </c>
      <c r="BR94" s="659"/>
      <c r="BS94" s="660"/>
      <c r="BT94" s="661"/>
      <c r="BU94" s="661"/>
      <c r="BV94" s="661"/>
      <c r="BW94" s="661"/>
      <c r="BX94" s="661"/>
      <c r="BY94" s="661"/>
      <c r="BZ94" s="661"/>
      <c r="CA94" s="661"/>
      <c r="CB94" s="661"/>
      <c r="CC94" s="661"/>
      <c r="CD94" s="661"/>
      <c r="CE94" s="661"/>
      <c r="CF94" s="661"/>
      <c r="CG94" s="662"/>
      <c r="CH94" s="663"/>
      <c r="CI94" s="664"/>
      <c r="CJ94" s="664"/>
      <c r="CK94" s="664"/>
      <c r="CL94" s="665"/>
      <c r="CM94" s="663"/>
      <c r="CN94" s="664"/>
      <c r="CO94" s="664"/>
      <c r="CP94" s="664"/>
      <c r="CQ94" s="665"/>
      <c r="CR94" s="663"/>
      <c r="CS94" s="664"/>
      <c r="CT94" s="664"/>
      <c r="CU94" s="664"/>
      <c r="CV94" s="665"/>
      <c r="CW94" s="663"/>
      <c r="CX94" s="664"/>
      <c r="CY94" s="664"/>
      <c r="CZ94" s="664"/>
      <c r="DA94" s="665"/>
      <c r="DB94" s="663"/>
      <c r="DC94" s="664"/>
      <c r="DD94" s="664"/>
      <c r="DE94" s="664"/>
      <c r="DF94" s="665"/>
      <c r="DG94" s="663"/>
      <c r="DH94" s="664"/>
      <c r="DI94" s="664"/>
      <c r="DJ94" s="664"/>
      <c r="DK94" s="665"/>
      <c r="DL94" s="663"/>
      <c r="DM94" s="664"/>
      <c r="DN94" s="664"/>
      <c r="DO94" s="664"/>
      <c r="DP94" s="665"/>
      <c r="DQ94" s="663"/>
      <c r="DR94" s="664"/>
      <c r="DS94" s="664"/>
      <c r="DT94" s="664"/>
      <c r="DU94" s="665"/>
      <c r="DV94" s="666"/>
      <c r="DW94" s="667"/>
      <c r="DX94" s="667"/>
      <c r="DY94" s="667"/>
      <c r="DZ94" s="668"/>
      <c r="EA94" s="501"/>
    </row>
    <row r="95" spans="1:131" s="502" customFormat="1" ht="26.25" hidden="1" customHeight="1" x14ac:dyDescent="0.15">
      <c r="A95" s="697"/>
      <c r="B95" s="698"/>
      <c r="C95" s="698"/>
      <c r="D95" s="698"/>
      <c r="E95" s="698"/>
      <c r="F95" s="698"/>
      <c r="G95" s="698"/>
      <c r="H95" s="698"/>
      <c r="I95" s="698"/>
      <c r="J95" s="698"/>
      <c r="K95" s="698"/>
      <c r="L95" s="698"/>
      <c r="M95" s="698"/>
      <c r="N95" s="698"/>
      <c r="O95" s="698"/>
      <c r="P95" s="698"/>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699"/>
      <c r="AY95" s="699"/>
      <c r="AZ95" s="700"/>
      <c r="BA95" s="700"/>
      <c r="BB95" s="700"/>
      <c r="BC95" s="700"/>
      <c r="BD95" s="700"/>
      <c r="BE95" s="615"/>
      <c r="BF95" s="615"/>
      <c r="BG95" s="615"/>
      <c r="BH95" s="615"/>
      <c r="BI95" s="615"/>
      <c r="BJ95" s="615"/>
      <c r="BK95" s="615"/>
      <c r="BL95" s="615"/>
      <c r="BM95" s="615"/>
      <c r="BN95" s="615"/>
      <c r="BO95" s="615"/>
      <c r="BP95" s="615"/>
      <c r="BQ95" s="578">
        <v>89</v>
      </c>
      <c r="BR95" s="659"/>
      <c r="BS95" s="660"/>
      <c r="BT95" s="661"/>
      <c r="BU95" s="661"/>
      <c r="BV95" s="661"/>
      <c r="BW95" s="661"/>
      <c r="BX95" s="661"/>
      <c r="BY95" s="661"/>
      <c r="BZ95" s="661"/>
      <c r="CA95" s="661"/>
      <c r="CB95" s="661"/>
      <c r="CC95" s="661"/>
      <c r="CD95" s="661"/>
      <c r="CE95" s="661"/>
      <c r="CF95" s="661"/>
      <c r="CG95" s="662"/>
      <c r="CH95" s="663"/>
      <c r="CI95" s="664"/>
      <c r="CJ95" s="664"/>
      <c r="CK95" s="664"/>
      <c r="CL95" s="665"/>
      <c r="CM95" s="663"/>
      <c r="CN95" s="664"/>
      <c r="CO95" s="664"/>
      <c r="CP95" s="664"/>
      <c r="CQ95" s="665"/>
      <c r="CR95" s="663"/>
      <c r="CS95" s="664"/>
      <c r="CT95" s="664"/>
      <c r="CU95" s="664"/>
      <c r="CV95" s="665"/>
      <c r="CW95" s="663"/>
      <c r="CX95" s="664"/>
      <c r="CY95" s="664"/>
      <c r="CZ95" s="664"/>
      <c r="DA95" s="665"/>
      <c r="DB95" s="663"/>
      <c r="DC95" s="664"/>
      <c r="DD95" s="664"/>
      <c r="DE95" s="664"/>
      <c r="DF95" s="665"/>
      <c r="DG95" s="663"/>
      <c r="DH95" s="664"/>
      <c r="DI95" s="664"/>
      <c r="DJ95" s="664"/>
      <c r="DK95" s="665"/>
      <c r="DL95" s="663"/>
      <c r="DM95" s="664"/>
      <c r="DN95" s="664"/>
      <c r="DO95" s="664"/>
      <c r="DP95" s="665"/>
      <c r="DQ95" s="663"/>
      <c r="DR95" s="664"/>
      <c r="DS95" s="664"/>
      <c r="DT95" s="664"/>
      <c r="DU95" s="665"/>
      <c r="DV95" s="666"/>
      <c r="DW95" s="667"/>
      <c r="DX95" s="667"/>
      <c r="DY95" s="667"/>
      <c r="DZ95" s="668"/>
      <c r="EA95" s="501"/>
    </row>
    <row r="96" spans="1:131" s="502" customFormat="1" ht="26.25" hidden="1" customHeight="1" x14ac:dyDescent="0.15">
      <c r="A96" s="697"/>
      <c r="B96" s="698"/>
      <c r="C96" s="698"/>
      <c r="D96" s="698"/>
      <c r="E96" s="698"/>
      <c r="F96" s="698"/>
      <c r="G96" s="698"/>
      <c r="H96" s="698"/>
      <c r="I96" s="698"/>
      <c r="J96" s="698"/>
      <c r="K96" s="698"/>
      <c r="L96" s="698"/>
      <c r="M96" s="698"/>
      <c r="N96" s="698"/>
      <c r="O96" s="698"/>
      <c r="P96" s="698"/>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699"/>
      <c r="AY96" s="699"/>
      <c r="AZ96" s="700"/>
      <c r="BA96" s="700"/>
      <c r="BB96" s="700"/>
      <c r="BC96" s="700"/>
      <c r="BD96" s="700"/>
      <c r="BE96" s="615"/>
      <c r="BF96" s="615"/>
      <c r="BG96" s="615"/>
      <c r="BH96" s="615"/>
      <c r="BI96" s="615"/>
      <c r="BJ96" s="615"/>
      <c r="BK96" s="615"/>
      <c r="BL96" s="615"/>
      <c r="BM96" s="615"/>
      <c r="BN96" s="615"/>
      <c r="BO96" s="615"/>
      <c r="BP96" s="615"/>
      <c r="BQ96" s="578">
        <v>90</v>
      </c>
      <c r="BR96" s="659"/>
      <c r="BS96" s="660"/>
      <c r="BT96" s="661"/>
      <c r="BU96" s="661"/>
      <c r="BV96" s="661"/>
      <c r="BW96" s="661"/>
      <c r="BX96" s="661"/>
      <c r="BY96" s="661"/>
      <c r="BZ96" s="661"/>
      <c r="CA96" s="661"/>
      <c r="CB96" s="661"/>
      <c r="CC96" s="661"/>
      <c r="CD96" s="661"/>
      <c r="CE96" s="661"/>
      <c r="CF96" s="661"/>
      <c r="CG96" s="662"/>
      <c r="CH96" s="663"/>
      <c r="CI96" s="664"/>
      <c r="CJ96" s="664"/>
      <c r="CK96" s="664"/>
      <c r="CL96" s="665"/>
      <c r="CM96" s="663"/>
      <c r="CN96" s="664"/>
      <c r="CO96" s="664"/>
      <c r="CP96" s="664"/>
      <c r="CQ96" s="665"/>
      <c r="CR96" s="663"/>
      <c r="CS96" s="664"/>
      <c r="CT96" s="664"/>
      <c r="CU96" s="664"/>
      <c r="CV96" s="665"/>
      <c r="CW96" s="663"/>
      <c r="CX96" s="664"/>
      <c r="CY96" s="664"/>
      <c r="CZ96" s="664"/>
      <c r="DA96" s="665"/>
      <c r="DB96" s="663"/>
      <c r="DC96" s="664"/>
      <c r="DD96" s="664"/>
      <c r="DE96" s="664"/>
      <c r="DF96" s="665"/>
      <c r="DG96" s="663"/>
      <c r="DH96" s="664"/>
      <c r="DI96" s="664"/>
      <c r="DJ96" s="664"/>
      <c r="DK96" s="665"/>
      <c r="DL96" s="663"/>
      <c r="DM96" s="664"/>
      <c r="DN96" s="664"/>
      <c r="DO96" s="664"/>
      <c r="DP96" s="665"/>
      <c r="DQ96" s="663"/>
      <c r="DR96" s="664"/>
      <c r="DS96" s="664"/>
      <c r="DT96" s="664"/>
      <c r="DU96" s="665"/>
      <c r="DV96" s="666"/>
      <c r="DW96" s="667"/>
      <c r="DX96" s="667"/>
      <c r="DY96" s="667"/>
      <c r="DZ96" s="668"/>
      <c r="EA96" s="501"/>
    </row>
    <row r="97" spans="1:131" s="502" customFormat="1" ht="26.25" hidden="1" customHeight="1" x14ac:dyDescent="0.15">
      <c r="A97" s="697"/>
      <c r="B97" s="698"/>
      <c r="C97" s="698"/>
      <c r="D97" s="698"/>
      <c r="E97" s="698"/>
      <c r="F97" s="698"/>
      <c r="G97" s="698"/>
      <c r="H97" s="698"/>
      <c r="I97" s="698"/>
      <c r="J97" s="698"/>
      <c r="K97" s="698"/>
      <c r="L97" s="698"/>
      <c r="M97" s="698"/>
      <c r="N97" s="698"/>
      <c r="O97" s="698"/>
      <c r="P97" s="698"/>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699"/>
      <c r="AY97" s="699"/>
      <c r="AZ97" s="700"/>
      <c r="BA97" s="700"/>
      <c r="BB97" s="700"/>
      <c r="BC97" s="700"/>
      <c r="BD97" s="700"/>
      <c r="BE97" s="615"/>
      <c r="BF97" s="615"/>
      <c r="BG97" s="615"/>
      <c r="BH97" s="615"/>
      <c r="BI97" s="615"/>
      <c r="BJ97" s="615"/>
      <c r="BK97" s="615"/>
      <c r="BL97" s="615"/>
      <c r="BM97" s="615"/>
      <c r="BN97" s="615"/>
      <c r="BO97" s="615"/>
      <c r="BP97" s="615"/>
      <c r="BQ97" s="578">
        <v>91</v>
      </c>
      <c r="BR97" s="659"/>
      <c r="BS97" s="660"/>
      <c r="BT97" s="661"/>
      <c r="BU97" s="661"/>
      <c r="BV97" s="661"/>
      <c r="BW97" s="661"/>
      <c r="BX97" s="661"/>
      <c r="BY97" s="661"/>
      <c r="BZ97" s="661"/>
      <c r="CA97" s="661"/>
      <c r="CB97" s="661"/>
      <c r="CC97" s="661"/>
      <c r="CD97" s="661"/>
      <c r="CE97" s="661"/>
      <c r="CF97" s="661"/>
      <c r="CG97" s="662"/>
      <c r="CH97" s="663"/>
      <c r="CI97" s="664"/>
      <c r="CJ97" s="664"/>
      <c r="CK97" s="664"/>
      <c r="CL97" s="665"/>
      <c r="CM97" s="663"/>
      <c r="CN97" s="664"/>
      <c r="CO97" s="664"/>
      <c r="CP97" s="664"/>
      <c r="CQ97" s="665"/>
      <c r="CR97" s="663"/>
      <c r="CS97" s="664"/>
      <c r="CT97" s="664"/>
      <c r="CU97" s="664"/>
      <c r="CV97" s="665"/>
      <c r="CW97" s="663"/>
      <c r="CX97" s="664"/>
      <c r="CY97" s="664"/>
      <c r="CZ97" s="664"/>
      <c r="DA97" s="665"/>
      <c r="DB97" s="663"/>
      <c r="DC97" s="664"/>
      <c r="DD97" s="664"/>
      <c r="DE97" s="664"/>
      <c r="DF97" s="665"/>
      <c r="DG97" s="663"/>
      <c r="DH97" s="664"/>
      <c r="DI97" s="664"/>
      <c r="DJ97" s="664"/>
      <c r="DK97" s="665"/>
      <c r="DL97" s="663"/>
      <c r="DM97" s="664"/>
      <c r="DN97" s="664"/>
      <c r="DO97" s="664"/>
      <c r="DP97" s="665"/>
      <c r="DQ97" s="663"/>
      <c r="DR97" s="664"/>
      <c r="DS97" s="664"/>
      <c r="DT97" s="664"/>
      <c r="DU97" s="665"/>
      <c r="DV97" s="666"/>
      <c r="DW97" s="667"/>
      <c r="DX97" s="667"/>
      <c r="DY97" s="667"/>
      <c r="DZ97" s="668"/>
      <c r="EA97" s="501"/>
    </row>
    <row r="98" spans="1:131" s="502" customFormat="1" ht="26.25" hidden="1" customHeight="1" x14ac:dyDescent="0.15">
      <c r="A98" s="697"/>
      <c r="B98" s="698"/>
      <c r="C98" s="698"/>
      <c r="D98" s="698"/>
      <c r="E98" s="698"/>
      <c r="F98" s="698"/>
      <c r="G98" s="698"/>
      <c r="H98" s="698"/>
      <c r="I98" s="698"/>
      <c r="J98" s="698"/>
      <c r="K98" s="698"/>
      <c r="L98" s="698"/>
      <c r="M98" s="698"/>
      <c r="N98" s="698"/>
      <c r="O98" s="698"/>
      <c r="P98" s="698"/>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699"/>
      <c r="AY98" s="699"/>
      <c r="AZ98" s="700"/>
      <c r="BA98" s="700"/>
      <c r="BB98" s="700"/>
      <c r="BC98" s="700"/>
      <c r="BD98" s="700"/>
      <c r="BE98" s="615"/>
      <c r="BF98" s="615"/>
      <c r="BG98" s="615"/>
      <c r="BH98" s="615"/>
      <c r="BI98" s="615"/>
      <c r="BJ98" s="615"/>
      <c r="BK98" s="615"/>
      <c r="BL98" s="615"/>
      <c r="BM98" s="615"/>
      <c r="BN98" s="615"/>
      <c r="BO98" s="615"/>
      <c r="BP98" s="615"/>
      <c r="BQ98" s="578">
        <v>92</v>
      </c>
      <c r="BR98" s="659"/>
      <c r="BS98" s="660"/>
      <c r="BT98" s="661"/>
      <c r="BU98" s="661"/>
      <c r="BV98" s="661"/>
      <c r="BW98" s="661"/>
      <c r="BX98" s="661"/>
      <c r="BY98" s="661"/>
      <c r="BZ98" s="661"/>
      <c r="CA98" s="661"/>
      <c r="CB98" s="661"/>
      <c r="CC98" s="661"/>
      <c r="CD98" s="661"/>
      <c r="CE98" s="661"/>
      <c r="CF98" s="661"/>
      <c r="CG98" s="662"/>
      <c r="CH98" s="663"/>
      <c r="CI98" s="664"/>
      <c r="CJ98" s="664"/>
      <c r="CK98" s="664"/>
      <c r="CL98" s="665"/>
      <c r="CM98" s="663"/>
      <c r="CN98" s="664"/>
      <c r="CO98" s="664"/>
      <c r="CP98" s="664"/>
      <c r="CQ98" s="665"/>
      <c r="CR98" s="663"/>
      <c r="CS98" s="664"/>
      <c r="CT98" s="664"/>
      <c r="CU98" s="664"/>
      <c r="CV98" s="665"/>
      <c r="CW98" s="663"/>
      <c r="CX98" s="664"/>
      <c r="CY98" s="664"/>
      <c r="CZ98" s="664"/>
      <c r="DA98" s="665"/>
      <c r="DB98" s="663"/>
      <c r="DC98" s="664"/>
      <c r="DD98" s="664"/>
      <c r="DE98" s="664"/>
      <c r="DF98" s="665"/>
      <c r="DG98" s="663"/>
      <c r="DH98" s="664"/>
      <c r="DI98" s="664"/>
      <c r="DJ98" s="664"/>
      <c r="DK98" s="665"/>
      <c r="DL98" s="663"/>
      <c r="DM98" s="664"/>
      <c r="DN98" s="664"/>
      <c r="DO98" s="664"/>
      <c r="DP98" s="665"/>
      <c r="DQ98" s="663"/>
      <c r="DR98" s="664"/>
      <c r="DS98" s="664"/>
      <c r="DT98" s="664"/>
      <c r="DU98" s="665"/>
      <c r="DV98" s="666"/>
      <c r="DW98" s="667"/>
      <c r="DX98" s="667"/>
      <c r="DY98" s="667"/>
      <c r="DZ98" s="668"/>
      <c r="EA98" s="501"/>
    </row>
    <row r="99" spans="1:131" s="502" customFormat="1" ht="26.25" hidden="1" customHeight="1" x14ac:dyDescent="0.15">
      <c r="A99" s="697"/>
      <c r="B99" s="698"/>
      <c r="C99" s="698"/>
      <c r="D99" s="698"/>
      <c r="E99" s="698"/>
      <c r="F99" s="698"/>
      <c r="G99" s="698"/>
      <c r="H99" s="698"/>
      <c r="I99" s="698"/>
      <c r="J99" s="698"/>
      <c r="K99" s="698"/>
      <c r="L99" s="698"/>
      <c r="M99" s="698"/>
      <c r="N99" s="698"/>
      <c r="O99" s="698"/>
      <c r="P99" s="698"/>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700"/>
      <c r="BA99" s="700"/>
      <c r="BB99" s="700"/>
      <c r="BC99" s="700"/>
      <c r="BD99" s="700"/>
      <c r="BE99" s="615"/>
      <c r="BF99" s="615"/>
      <c r="BG99" s="615"/>
      <c r="BH99" s="615"/>
      <c r="BI99" s="615"/>
      <c r="BJ99" s="615"/>
      <c r="BK99" s="615"/>
      <c r="BL99" s="615"/>
      <c r="BM99" s="615"/>
      <c r="BN99" s="615"/>
      <c r="BO99" s="615"/>
      <c r="BP99" s="615"/>
      <c r="BQ99" s="578">
        <v>93</v>
      </c>
      <c r="BR99" s="659"/>
      <c r="BS99" s="660"/>
      <c r="BT99" s="661"/>
      <c r="BU99" s="661"/>
      <c r="BV99" s="661"/>
      <c r="BW99" s="661"/>
      <c r="BX99" s="661"/>
      <c r="BY99" s="661"/>
      <c r="BZ99" s="661"/>
      <c r="CA99" s="661"/>
      <c r="CB99" s="661"/>
      <c r="CC99" s="661"/>
      <c r="CD99" s="661"/>
      <c r="CE99" s="661"/>
      <c r="CF99" s="661"/>
      <c r="CG99" s="662"/>
      <c r="CH99" s="663"/>
      <c r="CI99" s="664"/>
      <c r="CJ99" s="664"/>
      <c r="CK99" s="664"/>
      <c r="CL99" s="665"/>
      <c r="CM99" s="663"/>
      <c r="CN99" s="664"/>
      <c r="CO99" s="664"/>
      <c r="CP99" s="664"/>
      <c r="CQ99" s="665"/>
      <c r="CR99" s="663"/>
      <c r="CS99" s="664"/>
      <c r="CT99" s="664"/>
      <c r="CU99" s="664"/>
      <c r="CV99" s="665"/>
      <c r="CW99" s="663"/>
      <c r="CX99" s="664"/>
      <c r="CY99" s="664"/>
      <c r="CZ99" s="664"/>
      <c r="DA99" s="665"/>
      <c r="DB99" s="663"/>
      <c r="DC99" s="664"/>
      <c r="DD99" s="664"/>
      <c r="DE99" s="664"/>
      <c r="DF99" s="665"/>
      <c r="DG99" s="663"/>
      <c r="DH99" s="664"/>
      <c r="DI99" s="664"/>
      <c r="DJ99" s="664"/>
      <c r="DK99" s="665"/>
      <c r="DL99" s="663"/>
      <c r="DM99" s="664"/>
      <c r="DN99" s="664"/>
      <c r="DO99" s="664"/>
      <c r="DP99" s="665"/>
      <c r="DQ99" s="663"/>
      <c r="DR99" s="664"/>
      <c r="DS99" s="664"/>
      <c r="DT99" s="664"/>
      <c r="DU99" s="665"/>
      <c r="DV99" s="666"/>
      <c r="DW99" s="667"/>
      <c r="DX99" s="667"/>
      <c r="DY99" s="667"/>
      <c r="DZ99" s="668"/>
      <c r="EA99" s="501"/>
    </row>
    <row r="100" spans="1:131" s="502" customFormat="1" ht="26.25" hidden="1" customHeight="1" x14ac:dyDescent="0.15">
      <c r="A100" s="697"/>
      <c r="B100" s="698"/>
      <c r="C100" s="698"/>
      <c r="D100" s="698"/>
      <c r="E100" s="698"/>
      <c r="F100" s="698"/>
      <c r="G100" s="698"/>
      <c r="H100" s="698"/>
      <c r="I100" s="698"/>
      <c r="J100" s="698"/>
      <c r="K100" s="698"/>
      <c r="L100" s="698"/>
      <c r="M100" s="698"/>
      <c r="N100" s="698"/>
      <c r="O100" s="698"/>
      <c r="P100" s="698"/>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700"/>
      <c r="BA100" s="700"/>
      <c r="BB100" s="700"/>
      <c r="BC100" s="700"/>
      <c r="BD100" s="700"/>
      <c r="BE100" s="615"/>
      <c r="BF100" s="615"/>
      <c r="BG100" s="615"/>
      <c r="BH100" s="615"/>
      <c r="BI100" s="615"/>
      <c r="BJ100" s="615"/>
      <c r="BK100" s="615"/>
      <c r="BL100" s="615"/>
      <c r="BM100" s="615"/>
      <c r="BN100" s="615"/>
      <c r="BO100" s="615"/>
      <c r="BP100" s="615"/>
      <c r="BQ100" s="578">
        <v>94</v>
      </c>
      <c r="BR100" s="659"/>
      <c r="BS100" s="660"/>
      <c r="BT100" s="661"/>
      <c r="BU100" s="661"/>
      <c r="BV100" s="661"/>
      <c r="BW100" s="661"/>
      <c r="BX100" s="661"/>
      <c r="BY100" s="661"/>
      <c r="BZ100" s="661"/>
      <c r="CA100" s="661"/>
      <c r="CB100" s="661"/>
      <c r="CC100" s="661"/>
      <c r="CD100" s="661"/>
      <c r="CE100" s="661"/>
      <c r="CF100" s="661"/>
      <c r="CG100" s="662"/>
      <c r="CH100" s="663"/>
      <c r="CI100" s="664"/>
      <c r="CJ100" s="664"/>
      <c r="CK100" s="664"/>
      <c r="CL100" s="665"/>
      <c r="CM100" s="663"/>
      <c r="CN100" s="664"/>
      <c r="CO100" s="664"/>
      <c r="CP100" s="664"/>
      <c r="CQ100" s="665"/>
      <c r="CR100" s="663"/>
      <c r="CS100" s="664"/>
      <c r="CT100" s="664"/>
      <c r="CU100" s="664"/>
      <c r="CV100" s="665"/>
      <c r="CW100" s="663"/>
      <c r="CX100" s="664"/>
      <c r="CY100" s="664"/>
      <c r="CZ100" s="664"/>
      <c r="DA100" s="665"/>
      <c r="DB100" s="663"/>
      <c r="DC100" s="664"/>
      <c r="DD100" s="664"/>
      <c r="DE100" s="664"/>
      <c r="DF100" s="665"/>
      <c r="DG100" s="663"/>
      <c r="DH100" s="664"/>
      <c r="DI100" s="664"/>
      <c r="DJ100" s="664"/>
      <c r="DK100" s="665"/>
      <c r="DL100" s="663"/>
      <c r="DM100" s="664"/>
      <c r="DN100" s="664"/>
      <c r="DO100" s="664"/>
      <c r="DP100" s="665"/>
      <c r="DQ100" s="663"/>
      <c r="DR100" s="664"/>
      <c r="DS100" s="664"/>
      <c r="DT100" s="664"/>
      <c r="DU100" s="665"/>
      <c r="DV100" s="666"/>
      <c r="DW100" s="667"/>
      <c r="DX100" s="667"/>
      <c r="DY100" s="667"/>
      <c r="DZ100" s="668"/>
      <c r="EA100" s="501"/>
    </row>
    <row r="101" spans="1:131" s="502" customFormat="1" ht="26.25" hidden="1" customHeight="1" x14ac:dyDescent="0.15">
      <c r="A101" s="697"/>
      <c r="B101" s="698"/>
      <c r="C101" s="698"/>
      <c r="D101" s="698"/>
      <c r="E101" s="698"/>
      <c r="F101" s="698"/>
      <c r="G101" s="698"/>
      <c r="H101" s="698"/>
      <c r="I101" s="698"/>
      <c r="J101" s="698"/>
      <c r="K101" s="698"/>
      <c r="L101" s="698"/>
      <c r="M101" s="698"/>
      <c r="N101" s="698"/>
      <c r="O101" s="698"/>
      <c r="P101" s="698"/>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699"/>
      <c r="AY101" s="699"/>
      <c r="AZ101" s="700"/>
      <c r="BA101" s="700"/>
      <c r="BB101" s="700"/>
      <c r="BC101" s="700"/>
      <c r="BD101" s="700"/>
      <c r="BE101" s="615"/>
      <c r="BF101" s="615"/>
      <c r="BG101" s="615"/>
      <c r="BH101" s="615"/>
      <c r="BI101" s="615"/>
      <c r="BJ101" s="615"/>
      <c r="BK101" s="615"/>
      <c r="BL101" s="615"/>
      <c r="BM101" s="615"/>
      <c r="BN101" s="615"/>
      <c r="BO101" s="615"/>
      <c r="BP101" s="615"/>
      <c r="BQ101" s="578">
        <v>95</v>
      </c>
      <c r="BR101" s="659"/>
      <c r="BS101" s="660"/>
      <c r="BT101" s="661"/>
      <c r="BU101" s="661"/>
      <c r="BV101" s="661"/>
      <c r="BW101" s="661"/>
      <c r="BX101" s="661"/>
      <c r="BY101" s="661"/>
      <c r="BZ101" s="661"/>
      <c r="CA101" s="661"/>
      <c r="CB101" s="661"/>
      <c r="CC101" s="661"/>
      <c r="CD101" s="661"/>
      <c r="CE101" s="661"/>
      <c r="CF101" s="661"/>
      <c r="CG101" s="662"/>
      <c r="CH101" s="663"/>
      <c r="CI101" s="664"/>
      <c r="CJ101" s="664"/>
      <c r="CK101" s="664"/>
      <c r="CL101" s="665"/>
      <c r="CM101" s="663"/>
      <c r="CN101" s="664"/>
      <c r="CO101" s="664"/>
      <c r="CP101" s="664"/>
      <c r="CQ101" s="665"/>
      <c r="CR101" s="663"/>
      <c r="CS101" s="664"/>
      <c r="CT101" s="664"/>
      <c r="CU101" s="664"/>
      <c r="CV101" s="665"/>
      <c r="CW101" s="663"/>
      <c r="CX101" s="664"/>
      <c r="CY101" s="664"/>
      <c r="CZ101" s="664"/>
      <c r="DA101" s="665"/>
      <c r="DB101" s="663"/>
      <c r="DC101" s="664"/>
      <c r="DD101" s="664"/>
      <c r="DE101" s="664"/>
      <c r="DF101" s="665"/>
      <c r="DG101" s="663"/>
      <c r="DH101" s="664"/>
      <c r="DI101" s="664"/>
      <c r="DJ101" s="664"/>
      <c r="DK101" s="665"/>
      <c r="DL101" s="663"/>
      <c r="DM101" s="664"/>
      <c r="DN101" s="664"/>
      <c r="DO101" s="664"/>
      <c r="DP101" s="665"/>
      <c r="DQ101" s="663"/>
      <c r="DR101" s="664"/>
      <c r="DS101" s="664"/>
      <c r="DT101" s="664"/>
      <c r="DU101" s="665"/>
      <c r="DV101" s="666"/>
      <c r="DW101" s="667"/>
      <c r="DX101" s="667"/>
      <c r="DY101" s="667"/>
      <c r="DZ101" s="668"/>
      <c r="EA101" s="501"/>
    </row>
    <row r="102" spans="1:131" s="502" customFormat="1" ht="26.25" customHeight="1" thickBot="1" x14ac:dyDescent="0.2">
      <c r="A102" s="697"/>
      <c r="B102" s="698"/>
      <c r="C102" s="698"/>
      <c r="D102" s="698"/>
      <c r="E102" s="698"/>
      <c r="F102" s="698"/>
      <c r="G102" s="698"/>
      <c r="H102" s="698"/>
      <c r="I102" s="698"/>
      <c r="J102" s="698"/>
      <c r="K102" s="698"/>
      <c r="L102" s="698"/>
      <c r="M102" s="698"/>
      <c r="N102" s="698"/>
      <c r="O102" s="698"/>
      <c r="P102" s="698"/>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700"/>
      <c r="BA102" s="700"/>
      <c r="BB102" s="700"/>
      <c r="BC102" s="700"/>
      <c r="BD102" s="700"/>
      <c r="BE102" s="615"/>
      <c r="BF102" s="615"/>
      <c r="BG102" s="615"/>
      <c r="BH102" s="615"/>
      <c r="BI102" s="615"/>
      <c r="BJ102" s="615"/>
      <c r="BK102" s="615"/>
      <c r="BL102" s="615"/>
      <c r="BM102" s="615"/>
      <c r="BN102" s="615"/>
      <c r="BO102" s="615"/>
      <c r="BP102" s="615"/>
      <c r="BQ102" s="598" t="s">
        <v>346</v>
      </c>
      <c r="BR102" s="599" t="s">
        <v>390</v>
      </c>
      <c r="BS102" s="600"/>
      <c r="BT102" s="600"/>
      <c r="BU102" s="600"/>
      <c r="BV102" s="600"/>
      <c r="BW102" s="600"/>
      <c r="BX102" s="600"/>
      <c r="BY102" s="600"/>
      <c r="BZ102" s="600"/>
      <c r="CA102" s="600"/>
      <c r="CB102" s="600"/>
      <c r="CC102" s="600"/>
      <c r="CD102" s="600"/>
      <c r="CE102" s="600"/>
      <c r="CF102" s="600"/>
      <c r="CG102" s="601"/>
      <c r="CH102" s="701"/>
      <c r="CI102" s="702"/>
      <c r="CJ102" s="702"/>
      <c r="CK102" s="702"/>
      <c r="CL102" s="703"/>
      <c r="CM102" s="701"/>
      <c r="CN102" s="702"/>
      <c r="CO102" s="702"/>
      <c r="CP102" s="702"/>
      <c r="CQ102" s="703"/>
      <c r="CR102" s="704">
        <f>SUM(CR7:CV22)</f>
        <v>5103</v>
      </c>
      <c r="CS102" s="655"/>
      <c r="CT102" s="655"/>
      <c r="CU102" s="655"/>
      <c r="CV102" s="705"/>
      <c r="CW102" s="704">
        <f t="shared" ref="CW102" si="0">SUM(CW7:DA22)</f>
        <v>1223</v>
      </c>
      <c r="CX102" s="655"/>
      <c r="CY102" s="655"/>
      <c r="CZ102" s="655"/>
      <c r="DA102" s="705"/>
      <c r="DB102" s="704">
        <f t="shared" ref="DB102" si="1">SUM(DB7:DF22)</f>
        <v>17777</v>
      </c>
      <c r="DC102" s="655"/>
      <c r="DD102" s="655"/>
      <c r="DE102" s="655"/>
      <c r="DF102" s="705"/>
      <c r="DG102" s="704">
        <f t="shared" ref="DG102" si="2">SUM(DG7:DK22)</f>
        <v>0</v>
      </c>
      <c r="DH102" s="655"/>
      <c r="DI102" s="655"/>
      <c r="DJ102" s="655"/>
      <c r="DK102" s="705"/>
      <c r="DL102" s="704">
        <f t="shared" ref="DL102" si="3">SUM(DL7:DP22)</f>
        <v>0</v>
      </c>
      <c r="DM102" s="655"/>
      <c r="DN102" s="655"/>
      <c r="DO102" s="655"/>
      <c r="DP102" s="705"/>
      <c r="DQ102" s="704">
        <f t="shared" ref="DQ102" si="4">SUM(DQ7:DU22)</f>
        <v>1386</v>
      </c>
      <c r="DR102" s="655"/>
      <c r="DS102" s="655"/>
      <c r="DT102" s="655"/>
      <c r="DU102" s="705"/>
      <c r="DV102" s="706"/>
      <c r="DW102" s="707"/>
      <c r="DX102" s="707"/>
      <c r="DY102" s="707"/>
      <c r="DZ102" s="708"/>
      <c r="EA102" s="501"/>
    </row>
    <row r="103" spans="1:131" s="502" customFormat="1" ht="26.25" customHeight="1" x14ac:dyDescent="0.15">
      <c r="A103" s="697"/>
      <c r="B103" s="698"/>
      <c r="C103" s="698"/>
      <c r="D103" s="698"/>
      <c r="E103" s="698"/>
      <c r="F103" s="698"/>
      <c r="G103" s="698"/>
      <c r="H103" s="698"/>
      <c r="I103" s="698"/>
      <c r="J103" s="698"/>
      <c r="K103" s="698"/>
      <c r="L103" s="698"/>
      <c r="M103" s="698"/>
      <c r="N103" s="698"/>
      <c r="O103" s="698"/>
      <c r="P103" s="698"/>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700"/>
      <c r="BA103" s="700"/>
      <c r="BB103" s="700"/>
      <c r="BC103" s="700"/>
      <c r="BD103" s="700"/>
      <c r="BE103" s="615"/>
      <c r="BF103" s="615"/>
      <c r="BG103" s="615"/>
      <c r="BH103" s="615"/>
      <c r="BI103" s="615"/>
      <c r="BJ103" s="615"/>
      <c r="BK103" s="615"/>
      <c r="BL103" s="615"/>
      <c r="BM103" s="615"/>
      <c r="BN103" s="615"/>
      <c r="BO103" s="615"/>
      <c r="BP103" s="615"/>
      <c r="BQ103" s="709" t="s">
        <v>391</v>
      </c>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501"/>
    </row>
    <row r="104" spans="1:131" s="502" customFormat="1" ht="26.25" customHeight="1" x14ac:dyDescent="0.15">
      <c r="A104" s="697"/>
      <c r="B104" s="698"/>
      <c r="C104" s="698"/>
      <c r="D104" s="698"/>
      <c r="E104" s="698"/>
      <c r="F104" s="698"/>
      <c r="G104" s="698"/>
      <c r="H104" s="698"/>
      <c r="I104" s="698"/>
      <c r="J104" s="698"/>
      <c r="K104" s="698"/>
      <c r="L104" s="698"/>
      <c r="M104" s="698"/>
      <c r="N104" s="698"/>
      <c r="O104" s="698"/>
      <c r="P104" s="698"/>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700"/>
      <c r="BA104" s="700"/>
      <c r="BB104" s="700"/>
      <c r="BC104" s="700"/>
      <c r="BD104" s="700"/>
      <c r="BE104" s="615"/>
      <c r="BF104" s="615"/>
      <c r="BG104" s="615"/>
      <c r="BH104" s="615"/>
      <c r="BI104" s="615"/>
      <c r="BJ104" s="615"/>
      <c r="BK104" s="615"/>
      <c r="BL104" s="615"/>
      <c r="BM104" s="615"/>
      <c r="BN104" s="615"/>
      <c r="BO104" s="615"/>
      <c r="BP104" s="615"/>
      <c r="BQ104" s="710" t="s">
        <v>392</v>
      </c>
      <c r="BR104" s="710"/>
      <c r="BS104" s="710"/>
      <c r="BT104" s="710"/>
      <c r="BU104" s="710"/>
      <c r="BV104" s="710"/>
      <c r="BW104" s="710"/>
      <c r="BX104" s="710"/>
      <c r="BY104" s="710"/>
      <c r="BZ104" s="710"/>
      <c r="CA104" s="710"/>
      <c r="CB104" s="710"/>
      <c r="CC104" s="710"/>
      <c r="CD104" s="710"/>
      <c r="CE104" s="710"/>
      <c r="CF104" s="710"/>
      <c r="CG104" s="710"/>
      <c r="CH104" s="710"/>
      <c r="CI104" s="710"/>
      <c r="CJ104" s="710"/>
      <c r="CK104" s="710"/>
      <c r="CL104" s="710"/>
      <c r="CM104" s="710"/>
      <c r="CN104" s="710"/>
      <c r="CO104" s="710"/>
      <c r="CP104" s="710"/>
      <c r="CQ104" s="710"/>
      <c r="CR104" s="710"/>
      <c r="CS104" s="710"/>
      <c r="CT104" s="710"/>
      <c r="CU104" s="710"/>
      <c r="CV104" s="710"/>
      <c r="CW104" s="710"/>
      <c r="CX104" s="710"/>
      <c r="CY104" s="710"/>
      <c r="CZ104" s="710"/>
      <c r="DA104" s="710"/>
      <c r="DB104" s="710"/>
      <c r="DC104" s="710"/>
      <c r="DD104" s="710"/>
      <c r="DE104" s="710"/>
      <c r="DF104" s="710"/>
      <c r="DG104" s="710"/>
      <c r="DH104" s="710"/>
      <c r="DI104" s="710"/>
      <c r="DJ104" s="710"/>
      <c r="DK104" s="710"/>
      <c r="DL104" s="710"/>
      <c r="DM104" s="710"/>
      <c r="DN104" s="710"/>
      <c r="DO104" s="710"/>
      <c r="DP104" s="710"/>
      <c r="DQ104" s="710"/>
      <c r="DR104" s="710"/>
      <c r="DS104" s="710"/>
      <c r="DT104" s="710"/>
      <c r="DU104" s="710"/>
      <c r="DV104" s="710"/>
      <c r="DW104" s="710"/>
      <c r="DX104" s="710"/>
      <c r="DY104" s="710"/>
      <c r="DZ104" s="710"/>
      <c r="EA104" s="501"/>
    </row>
    <row r="105" spans="1:131" s="502" customFormat="1" ht="11.25" customHeight="1" x14ac:dyDescent="0.15">
      <c r="A105" s="615"/>
      <c r="B105" s="615"/>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c r="BQ105" s="688"/>
      <c r="BR105" s="688"/>
      <c r="BS105" s="688"/>
      <c r="BT105" s="688"/>
      <c r="BU105" s="688"/>
      <c r="BV105" s="688"/>
      <c r="BW105" s="688"/>
      <c r="BX105" s="688"/>
      <c r="BY105" s="688"/>
      <c r="BZ105" s="688"/>
      <c r="CA105" s="688"/>
      <c r="CB105" s="688"/>
      <c r="CC105" s="688"/>
      <c r="CD105" s="688"/>
      <c r="CE105" s="688"/>
      <c r="CF105" s="688"/>
      <c r="CG105" s="688"/>
      <c r="CH105" s="688"/>
      <c r="CI105" s="688"/>
      <c r="CJ105" s="688"/>
      <c r="CK105" s="688"/>
      <c r="CL105" s="688"/>
      <c r="CM105" s="688"/>
      <c r="CN105" s="688"/>
      <c r="CO105" s="688"/>
      <c r="CP105" s="688"/>
      <c r="CQ105" s="688"/>
      <c r="CR105" s="688"/>
      <c r="CS105" s="688"/>
      <c r="CT105" s="688"/>
      <c r="CU105" s="688"/>
      <c r="CV105" s="688"/>
      <c r="CW105" s="688"/>
      <c r="CX105" s="688"/>
      <c r="CY105" s="688"/>
      <c r="CZ105" s="688"/>
      <c r="DA105" s="688"/>
      <c r="DB105" s="688"/>
      <c r="DC105" s="688"/>
      <c r="DD105" s="688"/>
      <c r="DE105" s="688"/>
      <c r="DF105" s="688"/>
      <c r="DG105" s="688"/>
      <c r="DH105" s="688"/>
      <c r="DI105" s="688"/>
      <c r="DJ105" s="688"/>
      <c r="DK105" s="688"/>
      <c r="DL105" s="688"/>
      <c r="DM105" s="688"/>
      <c r="DN105" s="688"/>
      <c r="DO105" s="688"/>
      <c r="DP105" s="688"/>
      <c r="DQ105" s="688"/>
      <c r="DR105" s="688"/>
      <c r="DS105" s="688"/>
      <c r="DT105" s="688"/>
      <c r="DU105" s="688"/>
      <c r="DV105" s="688"/>
      <c r="DW105" s="688"/>
      <c r="DX105" s="688"/>
      <c r="DY105" s="688"/>
      <c r="DZ105" s="688"/>
      <c r="EA105" s="501"/>
    </row>
    <row r="106" spans="1:131" s="502" customFormat="1" ht="11.25" customHeight="1" x14ac:dyDescent="0.15">
      <c r="A106" s="711"/>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688"/>
      <c r="BR106" s="688"/>
      <c r="BS106" s="688"/>
      <c r="BT106" s="688"/>
      <c r="BU106" s="688"/>
      <c r="BV106" s="688"/>
      <c r="BW106" s="688"/>
      <c r="BX106" s="688"/>
      <c r="BY106" s="688"/>
      <c r="BZ106" s="688"/>
      <c r="CA106" s="688"/>
      <c r="CB106" s="688"/>
      <c r="CC106" s="688"/>
      <c r="CD106" s="688"/>
      <c r="CE106" s="688"/>
      <c r="CF106" s="688"/>
      <c r="CG106" s="688"/>
      <c r="CH106" s="688"/>
      <c r="CI106" s="688"/>
      <c r="CJ106" s="688"/>
      <c r="CK106" s="688"/>
      <c r="CL106" s="688"/>
      <c r="CM106" s="688"/>
      <c r="CN106" s="688"/>
      <c r="CO106" s="688"/>
      <c r="CP106" s="688"/>
      <c r="CQ106" s="688"/>
      <c r="CR106" s="688"/>
      <c r="CS106" s="688"/>
      <c r="CT106" s="688"/>
      <c r="CU106" s="688"/>
      <c r="CV106" s="688"/>
      <c r="CW106" s="688"/>
      <c r="CX106" s="688"/>
      <c r="CY106" s="688"/>
      <c r="CZ106" s="688"/>
      <c r="DA106" s="688"/>
      <c r="DB106" s="688"/>
      <c r="DC106" s="688"/>
      <c r="DD106" s="688"/>
      <c r="DE106" s="688"/>
      <c r="DF106" s="688"/>
      <c r="DG106" s="688"/>
      <c r="DH106" s="688"/>
      <c r="DI106" s="688"/>
      <c r="DJ106" s="688"/>
      <c r="DK106" s="688"/>
      <c r="DL106" s="688"/>
      <c r="DM106" s="688"/>
      <c r="DN106" s="688"/>
      <c r="DO106" s="688"/>
      <c r="DP106" s="688"/>
      <c r="DQ106" s="688"/>
      <c r="DR106" s="688"/>
      <c r="DS106" s="688"/>
      <c r="DT106" s="688"/>
      <c r="DU106" s="688"/>
      <c r="DV106" s="688"/>
      <c r="DW106" s="688"/>
      <c r="DX106" s="688"/>
      <c r="DY106" s="688"/>
      <c r="DZ106" s="688"/>
      <c r="EA106" s="501"/>
    </row>
    <row r="107" spans="1:131" s="501" customFormat="1" ht="26.25" customHeight="1" thickBot="1" x14ac:dyDescent="0.2">
      <c r="A107" s="712" t="s">
        <v>393</v>
      </c>
      <c r="B107" s="713"/>
      <c r="C107" s="713"/>
      <c r="D107" s="713"/>
      <c r="E107" s="713"/>
      <c r="F107" s="713"/>
      <c r="G107" s="713"/>
      <c r="H107" s="713"/>
      <c r="I107" s="713"/>
      <c r="J107" s="713"/>
      <c r="K107" s="713"/>
      <c r="L107" s="713"/>
      <c r="M107" s="713"/>
      <c r="N107" s="713"/>
      <c r="O107" s="713"/>
      <c r="P107" s="713"/>
      <c r="Q107" s="713"/>
      <c r="R107" s="713"/>
      <c r="S107" s="713"/>
      <c r="T107" s="713"/>
      <c r="U107" s="713"/>
      <c r="V107" s="713"/>
      <c r="W107" s="713"/>
      <c r="X107" s="713"/>
      <c r="Y107" s="713"/>
      <c r="Z107" s="713"/>
      <c r="AA107" s="713"/>
      <c r="AB107" s="713"/>
      <c r="AC107" s="713"/>
      <c r="AD107" s="713"/>
      <c r="AE107" s="713"/>
      <c r="AF107" s="713"/>
      <c r="AG107" s="713"/>
      <c r="AH107" s="713"/>
      <c r="AI107" s="713"/>
      <c r="AJ107" s="713"/>
      <c r="AK107" s="713"/>
      <c r="AL107" s="713"/>
      <c r="AM107" s="713"/>
      <c r="AN107" s="713"/>
      <c r="AO107" s="713"/>
      <c r="AP107" s="713"/>
      <c r="AQ107" s="713"/>
      <c r="AR107" s="713"/>
      <c r="AS107" s="713"/>
      <c r="AT107" s="713"/>
      <c r="AU107" s="712" t="s">
        <v>394</v>
      </c>
      <c r="AV107" s="713"/>
      <c r="AW107" s="713"/>
      <c r="AX107" s="713"/>
      <c r="AY107" s="713"/>
      <c r="AZ107" s="713"/>
      <c r="BA107" s="713"/>
      <c r="BB107" s="713"/>
      <c r="BC107" s="713"/>
      <c r="BD107" s="713"/>
      <c r="BE107" s="713"/>
      <c r="BF107" s="713"/>
      <c r="BG107" s="713"/>
      <c r="BH107" s="713"/>
      <c r="BI107" s="713"/>
      <c r="BJ107" s="713"/>
      <c r="BK107" s="713"/>
      <c r="BL107" s="713"/>
      <c r="BM107" s="713"/>
      <c r="BN107" s="713"/>
      <c r="BO107" s="713"/>
      <c r="BP107" s="713"/>
      <c r="BQ107" s="713"/>
      <c r="BR107" s="713"/>
      <c r="BS107" s="713"/>
      <c r="BT107" s="713"/>
      <c r="BU107" s="713"/>
      <c r="BV107" s="713"/>
      <c r="BW107" s="713"/>
      <c r="BX107" s="713"/>
      <c r="BY107" s="713"/>
      <c r="BZ107" s="713"/>
      <c r="CA107" s="713"/>
      <c r="CB107" s="713"/>
      <c r="CC107" s="713"/>
      <c r="CD107" s="713"/>
      <c r="CE107" s="713"/>
      <c r="CF107" s="713"/>
      <c r="CG107" s="713"/>
      <c r="CH107" s="713"/>
      <c r="CI107" s="713"/>
      <c r="CJ107" s="713"/>
      <c r="CK107" s="713"/>
      <c r="CL107" s="713"/>
      <c r="CM107" s="713"/>
      <c r="CN107" s="713"/>
      <c r="CO107" s="713"/>
      <c r="CP107" s="713"/>
      <c r="CQ107" s="713"/>
      <c r="CR107" s="713"/>
      <c r="CS107" s="713"/>
      <c r="CT107" s="713"/>
      <c r="CU107" s="713"/>
      <c r="CV107" s="713"/>
      <c r="CW107" s="713"/>
      <c r="CX107" s="713"/>
      <c r="CY107" s="713"/>
      <c r="CZ107" s="713"/>
      <c r="DA107" s="713"/>
      <c r="DB107" s="713"/>
      <c r="DC107" s="713"/>
      <c r="DD107" s="713"/>
      <c r="DE107" s="713"/>
      <c r="DF107" s="713"/>
      <c r="DG107" s="713"/>
      <c r="DH107" s="713"/>
      <c r="DI107" s="713"/>
      <c r="DJ107" s="713"/>
      <c r="DK107" s="713"/>
      <c r="DL107" s="713"/>
      <c r="DM107" s="713"/>
      <c r="DN107" s="713"/>
      <c r="DO107" s="713"/>
      <c r="DP107" s="713"/>
      <c r="DQ107" s="713"/>
      <c r="DR107" s="713"/>
      <c r="DS107" s="713"/>
      <c r="DT107" s="713"/>
      <c r="DU107" s="713"/>
      <c r="DV107" s="713"/>
      <c r="DW107" s="713"/>
      <c r="DX107" s="713"/>
      <c r="DY107" s="713"/>
      <c r="DZ107" s="713"/>
    </row>
    <row r="108" spans="1:131" s="501" customFormat="1" ht="26.25" customHeight="1" x14ac:dyDescent="0.15">
      <c r="A108" s="714" t="s">
        <v>395</v>
      </c>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c r="AF108" s="715"/>
      <c r="AG108" s="715"/>
      <c r="AH108" s="715"/>
      <c r="AI108" s="715"/>
      <c r="AJ108" s="715"/>
      <c r="AK108" s="715"/>
      <c r="AL108" s="715"/>
      <c r="AM108" s="715"/>
      <c r="AN108" s="715"/>
      <c r="AO108" s="715"/>
      <c r="AP108" s="715"/>
      <c r="AQ108" s="715"/>
      <c r="AR108" s="715"/>
      <c r="AS108" s="715"/>
      <c r="AT108" s="716"/>
      <c r="AU108" s="714" t="s">
        <v>396</v>
      </c>
      <c r="AV108" s="715"/>
      <c r="AW108" s="715"/>
      <c r="AX108" s="715"/>
      <c r="AY108" s="715"/>
      <c r="AZ108" s="715"/>
      <c r="BA108" s="715"/>
      <c r="BB108" s="715"/>
      <c r="BC108" s="715"/>
      <c r="BD108" s="715"/>
      <c r="BE108" s="715"/>
      <c r="BF108" s="715"/>
      <c r="BG108" s="715"/>
      <c r="BH108" s="715"/>
      <c r="BI108" s="715"/>
      <c r="BJ108" s="715"/>
      <c r="BK108" s="715"/>
      <c r="BL108" s="715"/>
      <c r="BM108" s="715"/>
      <c r="BN108" s="715"/>
      <c r="BO108" s="715"/>
      <c r="BP108" s="715"/>
      <c r="BQ108" s="715"/>
      <c r="BR108" s="715"/>
      <c r="BS108" s="715"/>
      <c r="BT108" s="715"/>
      <c r="BU108" s="715"/>
      <c r="BV108" s="715"/>
      <c r="BW108" s="715"/>
      <c r="BX108" s="715"/>
      <c r="BY108" s="715"/>
      <c r="BZ108" s="715"/>
      <c r="CA108" s="715"/>
      <c r="CB108" s="715"/>
      <c r="CC108" s="715"/>
      <c r="CD108" s="715"/>
      <c r="CE108" s="715"/>
      <c r="CF108" s="715"/>
      <c r="CG108" s="715"/>
      <c r="CH108" s="715"/>
      <c r="CI108" s="715"/>
      <c r="CJ108" s="715"/>
      <c r="CK108" s="715"/>
      <c r="CL108" s="715"/>
      <c r="CM108" s="715"/>
      <c r="CN108" s="715"/>
      <c r="CO108" s="715"/>
      <c r="CP108" s="715"/>
      <c r="CQ108" s="715"/>
      <c r="CR108" s="715"/>
      <c r="CS108" s="715"/>
      <c r="CT108" s="715"/>
      <c r="CU108" s="715"/>
      <c r="CV108" s="715"/>
      <c r="CW108" s="715"/>
      <c r="CX108" s="715"/>
      <c r="CY108" s="715"/>
      <c r="CZ108" s="715"/>
      <c r="DA108" s="715"/>
      <c r="DB108" s="715"/>
      <c r="DC108" s="715"/>
      <c r="DD108" s="715"/>
      <c r="DE108" s="715"/>
      <c r="DF108" s="715"/>
      <c r="DG108" s="715"/>
      <c r="DH108" s="715"/>
      <c r="DI108" s="715"/>
      <c r="DJ108" s="715"/>
      <c r="DK108" s="715"/>
      <c r="DL108" s="715"/>
      <c r="DM108" s="715"/>
      <c r="DN108" s="715"/>
      <c r="DO108" s="715"/>
      <c r="DP108" s="715"/>
      <c r="DQ108" s="715"/>
      <c r="DR108" s="715"/>
      <c r="DS108" s="715"/>
      <c r="DT108" s="715"/>
      <c r="DU108" s="715"/>
      <c r="DV108" s="715"/>
      <c r="DW108" s="715"/>
      <c r="DX108" s="715"/>
      <c r="DY108" s="715"/>
      <c r="DZ108" s="716"/>
    </row>
    <row r="109" spans="1:131" s="501" customFormat="1" ht="26.25" customHeight="1" x14ac:dyDescent="0.15">
      <c r="A109" s="717" t="s">
        <v>397</v>
      </c>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9"/>
      <c r="AA109" s="720" t="s">
        <v>398</v>
      </c>
      <c r="AB109" s="718"/>
      <c r="AC109" s="718"/>
      <c r="AD109" s="718"/>
      <c r="AE109" s="719"/>
      <c r="AF109" s="720" t="s">
        <v>240</v>
      </c>
      <c r="AG109" s="718"/>
      <c r="AH109" s="718"/>
      <c r="AI109" s="718"/>
      <c r="AJ109" s="719"/>
      <c r="AK109" s="720" t="s">
        <v>239</v>
      </c>
      <c r="AL109" s="718"/>
      <c r="AM109" s="718"/>
      <c r="AN109" s="718"/>
      <c r="AO109" s="719"/>
      <c r="AP109" s="720" t="s">
        <v>399</v>
      </c>
      <c r="AQ109" s="718"/>
      <c r="AR109" s="718"/>
      <c r="AS109" s="718"/>
      <c r="AT109" s="721"/>
      <c r="AU109" s="717" t="s">
        <v>397</v>
      </c>
      <c r="AV109" s="718"/>
      <c r="AW109" s="718"/>
      <c r="AX109" s="718"/>
      <c r="AY109" s="718"/>
      <c r="AZ109" s="718"/>
      <c r="BA109" s="718"/>
      <c r="BB109" s="718"/>
      <c r="BC109" s="718"/>
      <c r="BD109" s="718"/>
      <c r="BE109" s="718"/>
      <c r="BF109" s="718"/>
      <c r="BG109" s="718"/>
      <c r="BH109" s="718"/>
      <c r="BI109" s="718"/>
      <c r="BJ109" s="718"/>
      <c r="BK109" s="718"/>
      <c r="BL109" s="718"/>
      <c r="BM109" s="718"/>
      <c r="BN109" s="718"/>
      <c r="BO109" s="718"/>
      <c r="BP109" s="719"/>
      <c r="BQ109" s="720" t="s">
        <v>398</v>
      </c>
      <c r="BR109" s="718"/>
      <c r="BS109" s="718"/>
      <c r="BT109" s="718"/>
      <c r="BU109" s="719"/>
      <c r="BV109" s="720" t="s">
        <v>240</v>
      </c>
      <c r="BW109" s="718"/>
      <c r="BX109" s="718"/>
      <c r="BY109" s="718"/>
      <c r="BZ109" s="719"/>
      <c r="CA109" s="720" t="s">
        <v>239</v>
      </c>
      <c r="CB109" s="718"/>
      <c r="CC109" s="718"/>
      <c r="CD109" s="718"/>
      <c r="CE109" s="719"/>
      <c r="CF109" s="722" t="s">
        <v>399</v>
      </c>
      <c r="CG109" s="722"/>
      <c r="CH109" s="722"/>
      <c r="CI109" s="722"/>
      <c r="CJ109" s="722"/>
      <c r="CK109" s="720" t="s">
        <v>400</v>
      </c>
      <c r="CL109" s="718"/>
      <c r="CM109" s="718"/>
      <c r="CN109" s="718"/>
      <c r="CO109" s="718"/>
      <c r="CP109" s="718"/>
      <c r="CQ109" s="718"/>
      <c r="CR109" s="718"/>
      <c r="CS109" s="718"/>
      <c r="CT109" s="718"/>
      <c r="CU109" s="718"/>
      <c r="CV109" s="718"/>
      <c r="CW109" s="718"/>
      <c r="CX109" s="718"/>
      <c r="CY109" s="718"/>
      <c r="CZ109" s="718"/>
      <c r="DA109" s="718"/>
      <c r="DB109" s="718"/>
      <c r="DC109" s="718"/>
      <c r="DD109" s="718"/>
      <c r="DE109" s="718"/>
      <c r="DF109" s="719"/>
      <c r="DG109" s="720" t="s">
        <v>398</v>
      </c>
      <c r="DH109" s="718"/>
      <c r="DI109" s="718"/>
      <c r="DJ109" s="718"/>
      <c r="DK109" s="719"/>
      <c r="DL109" s="720" t="s">
        <v>240</v>
      </c>
      <c r="DM109" s="718"/>
      <c r="DN109" s="718"/>
      <c r="DO109" s="718"/>
      <c r="DP109" s="719"/>
      <c r="DQ109" s="720" t="s">
        <v>239</v>
      </c>
      <c r="DR109" s="718"/>
      <c r="DS109" s="718"/>
      <c r="DT109" s="718"/>
      <c r="DU109" s="719"/>
      <c r="DV109" s="720" t="s">
        <v>399</v>
      </c>
      <c r="DW109" s="718"/>
      <c r="DX109" s="718"/>
      <c r="DY109" s="718"/>
      <c r="DZ109" s="721"/>
    </row>
    <row r="110" spans="1:131" s="501" customFormat="1" ht="26.25" customHeight="1" x14ac:dyDescent="0.15">
      <c r="A110" s="723" t="s">
        <v>401</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726">
        <v>28431939</v>
      </c>
      <c r="AB110" s="727"/>
      <c r="AC110" s="727"/>
      <c r="AD110" s="727"/>
      <c r="AE110" s="728"/>
      <c r="AF110" s="729">
        <v>29195900</v>
      </c>
      <c r="AG110" s="727"/>
      <c r="AH110" s="727"/>
      <c r="AI110" s="727"/>
      <c r="AJ110" s="728"/>
      <c r="AK110" s="729">
        <v>29174798</v>
      </c>
      <c r="AL110" s="727"/>
      <c r="AM110" s="727"/>
      <c r="AN110" s="727"/>
      <c r="AO110" s="728"/>
      <c r="AP110" s="730">
        <v>17</v>
      </c>
      <c r="AQ110" s="731"/>
      <c r="AR110" s="731"/>
      <c r="AS110" s="731"/>
      <c r="AT110" s="732"/>
      <c r="AU110" s="733" t="s">
        <v>402</v>
      </c>
      <c r="AV110" s="734"/>
      <c r="AW110" s="734"/>
      <c r="AX110" s="734"/>
      <c r="AY110" s="734"/>
      <c r="AZ110" s="735" t="s">
        <v>403</v>
      </c>
      <c r="BA110" s="724"/>
      <c r="BB110" s="724"/>
      <c r="BC110" s="724"/>
      <c r="BD110" s="724"/>
      <c r="BE110" s="724"/>
      <c r="BF110" s="724"/>
      <c r="BG110" s="724"/>
      <c r="BH110" s="724"/>
      <c r="BI110" s="724"/>
      <c r="BJ110" s="724"/>
      <c r="BK110" s="724"/>
      <c r="BL110" s="724"/>
      <c r="BM110" s="724"/>
      <c r="BN110" s="724"/>
      <c r="BO110" s="724"/>
      <c r="BP110" s="725"/>
      <c r="BQ110" s="736">
        <v>340137607</v>
      </c>
      <c r="BR110" s="737"/>
      <c r="BS110" s="737"/>
      <c r="BT110" s="737"/>
      <c r="BU110" s="737"/>
      <c r="BV110" s="737">
        <v>352156362</v>
      </c>
      <c r="BW110" s="737"/>
      <c r="BX110" s="737"/>
      <c r="BY110" s="737"/>
      <c r="BZ110" s="737"/>
      <c r="CA110" s="737">
        <v>352656695</v>
      </c>
      <c r="CB110" s="737"/>
      <c r="CC110" s="737"/>
      <c r="CD110" s="737"/>
      <c r="CE110" s="737"/>
      <c r="CF110" s="738">
        <v>205.2</v>
      </c>
      <c r="CG110" s="739"/>
      <c r="CH110" s="739"/>
      <c r="CI110" s="739"/>
      <c r="CJ110" s="739"/>
      <c r="CK110" s="740" t="s">
        <v>404</v>
      </c>
      <c r="CL110" s="741"/>
      <c r="CM110" s="742" t="s">
        <v>405</v>
      </c>
      <c r="CN110" s="743"/>
      <c r="CO110" s="743"/>
      <c r="CP110" s="743"/>
      <c r="CQ110" s="743"/>
      <c r="CR110" s="743"/>
      <c r="CS110" s="743"/>
      <c r="CT110" s="743"/>
      <c r="CU110" s="743"/>
      <c r="CV110" s="743"/>
      <c r="CW110" s="743"/>
      <c r="CX110" s="743"/>
      <c r="CY110" s="743"/>
      <c r="CZ110" s="743"/>
      <c r="DA110" s="743"/>
      <c r="DB110" s="743"/>
      <c r="DC110" s="743"/>
      <c r="DD110" s="743"/>
      <c r="DE110" s="743"/>
      <c r="DF110" s="744"/>
      <c r="DG110" s="736">
        <v>161012</v>
      </c>
      <c r="DH110" s="737"/>
      <c r="DI110" s="737"/>
      <c r="DJ110" s="737"/>
      <c r="DK110" s="737"/>
      <c r="DL110" s="737">
        <v>39578</v>
      </c>
      <c r="DM110" s="737"/>
      <c r="DN110" s="737"/>
      <c r="DO110" s="737"/>
      <c r="DP110" s="737"/>
      <c r="DQ110" s="737" t="s">
        <v>66</v>
      </c>
      <c r="DR110" s="737"/>
      <c r="DS110" s="737"/>
      <c r="DT110" s="737"/>
      <c r="DU110" s="737"/>
      <c r="DV110" s="745" t="s">
        <v>66</v>
      </c>
      <c r="DW110" s="745"/>
      <c r="DX110" s="745"/>
      <c r="DY110" s="745"/>
      <c r="DZ110" s="746"/>
    </row>
    <row r="111" spans="1:131" s="501" customFormat="1" ht="26.25" customHeight="1" x14ac:dyDescent="0.15">
      <c r="A111" s="747" t="s">
        <v>406</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9"/>
      <c r="AA111" s="750" t="s">
        <v>66</v>
      </c>
      <c r="AB111" s="751"/>
      <c r="AC111" s="751"/>
      <c r="AD111" s="751"/>
      <c r="AE111" s="752"/>
      <c r="AF111" s="753" t="s">
        <v>66</v>
      </c>
      <c r="AG111" s="751"/>
      <c r="AH111" s="751"/>
      <c r="AI111" s="751"/>
      <c r="AJ111" s="752"/>
      <c r="AK111" s="753" t="s">
        <v>66</v>
      </c>
      <c r="AL111" s="751"/>
      <c r="AM111" s="751"/>
      <c r="AN111" s="751"/>
      <c r="AO111" s="752"/>
      <c r="AP111" s="754" t="s">
        <v>66</v>
      </c>
      <c r="AQ111" s="755"/>
      <c r="AR111" s="755"/>
      <c r="AS111" s="755"/>
      <c r="AT111" s="756"/>
      <c r="AU111" s="757"/>
      <c r="AV111" s="758"/>
      <c r="AW111" s="758"/>
      <c r="AX111" s="758"/>
      <c r="AY111" s="758"/>
      <c r="AZ111" s="759" t="s">
        <v>407</v>
      </c>
      <c r="BA111" s="760"/>
      <c r="BB111" s="760"/>
      <c r="BC111" s="760"/>
      <c r="BD111" s="760"/>
      <c r="BE111" s="760"/>
      <c r="BF111" s="760"/>
      <c r="BG111" s="760"/>
      <c r="BH111" s="760"/>
      <c r="BI111" s="760"/>
      <c r="BJ111" s="760"/>
      <c r="BK111" s="760"/>
      <c r="BL111" s="760"/>
      <c r="BM111" s="760"/>
      <c r="BN111" s="760"/>
      <c r="BO111" s="760"/>
      <c r="BP111" s="761"/>
      <c r="BQ111" s="762">
        <v>19696699</v>
      </c>
      <c r="BR111" s="763"/>
      <c r="BS111" s="763"/>
      <c r="BT111" s="763"/>
      <c r="BU111" s="763"/>
      <c r="BV111" s="763">
        <v>16414540</v>
      </c>
      <c r="BW111" s="763"/>
      <c r="BX111" s="763"/>
      <c r="BY111" s="763"/>
      <c r="BZ111" s="763"/>
      <c r="CA111" s="763">
        <v>14919328</v>
      </c>
      <c r="CB111" s="763"/>
      <c r="CC111" s="763"/>
      <c r="CD111" s="763"/>
      <c r="CE111" s="763"/>
      <c r="CF111" s="764">
        <v>8.6999999999999993</v>
      </c>
      <c r="CG111" s="765"/>
      <c r="CH111" s="765"/>
      <c r="CI111" s="765"/>
      <c r="CJ111" s="765"/>
      <c r="CK111" s="766"/>
      <c r="CL111" s="767"/>
      <c r="CM111" s="768" t="s">
        <v>408</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762" t="s">
        <v>66</v>
      </c>
      <c r="DH111" s="763"/>
      <c r="DI111" s="763"/>
      <c r="DJ111" s="763"/>
      <c r="DK111" s="763"/>
      <c r="DL111" s="763" t="s">
        <v>66</v>
      </c>
      <c r="DM111" s="763"/>
      <c r="DN111" s="763"/>
      <c r="DO111" s="763"/>
      <c r="DP111" s="763"/>
      <c r="DQ111" s="763" t="s">
        <v>66</v>
      </c>
      <c r="DR111" s="763"/>
      <c r="DS111" s="763"/>
      <c r="DT111" s="763"/>
      <c r="DU111" s="763"/>
      <c r="DV111" s="771" t="s">
        <v>66</v>
      </c>
      <c r="DW111" s="771"/>
      <c r="DX111" s="771"/>
      <c r="DY111" s="771"/>
      <c r="DZ111" s="772"/>
    </row>
    <row r="112" spans="1:131" s="501" customFormat="1" ht="26.25" customHeight="1" x14ac:dyDescent="0.15">
      <c r="A112" s="773" t="s">
        <v>409</v>
      </c>
      <c r="B112" s="774"/>
      <c r="C112" s="760" t="s">
        <v>410</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75">
        <v>2363367</v>
      </c>
      <c r="AB112" s="776"/>
      <c r="AC112" s="776"/>
      <c r="AD112" s="776"/>
      <c r="AE112" s="777"/>
      <c r="AF112" s="778">
        <v>2696700</v>
      </c>
      <c r="AG112" s="776"/>
      <c r="AH112" s="776"/>
      <c r="AI112" s="776"/>
      <c r="AJ112" s="777"/>
      <c r="AK112" s="778">
        <v>3030033</v>
      </c>
      <c r="AL112" s="776"/>
      <c r="AM112" s="776"/>
      <c r="AN112" s="776"/>
      <c r="AO112" s="777"/>
      <c r="AP112" s="779">
        <v>1.8</v>
      </c>
      <c r="AQ112" s="780"/>
      <c r="AR112" s="780"/>
      <c r="AS112" s="780"/>
      <c r="AT112" s="781"/>
      <c r="AU112" s="757"/>
      <c r="AV112" s="758"/>
      <c r="AW112" s="758"/>
      <c r="AX112" s="758"/>
      <c r="AY112" s="758"/>
      <c r="AZ112" s="759" t="s">
        <v>411</v>
      </c>
      <c r="BA112" s="760"/>
      <c r="BB112" s="760"/>
      <c r="BC112" s="760"/>
      <c r="BD112" s="760"/>
      <c r="BE112" s="760"/>
      <c r="BF112" s="760"/>
      <c r="BG112" s="760"/>
      <c r="BH112" s="760"/>
      <c r="BI112" s="760"/>
      <c r="BJ112" s="760"/>
      <c r="BK112" s="760"/>
      <c r="BL112" s="760"/>
      <c r="BM112" s="760"/>
      <c r="BN112" s="760"/>
      <c r="BO112" s="760"/>
      <c r="BP112" s="761"/>
      <c r="BQ112" s="762">
        <v>106310047</v>
      </c>
      <c r="BR112" s="763"/>
      <c r="BS112" s="763"/>
      <c r="BT112" s="763"/>
      <c r="BU112" s="763"/>
      <c r="BV112" s="763">
        <v>101404914</v>
      </c>
      <c r="BW112" s="763"/>
      <c r="BX112" s="763"/>
      <c r="BY112" s="763"/>
      <c r="BZ112" s="763"/>
      <c r="CA112" s="763">
        <v>95474151</v>
      </c>
      <c r="CB112" s="763"/>
      <c r="CC112" s="763"/>
      <c r="CD112" s="763"/>
      <c r="CE112" s="763"/>
      <c r="CF112" s="764">
        <v>55.6</v>
      </c>
      <c r="CG112" s="765"/>
      <c r="CH112" s="765"/>
      <c r="CI112" s="765"/>
      <c r="CJ112" s="765"/>
      <c r="CK112" s="766"/>
      <c r="CL112" s="767"/>
      <c r="CM112" s="768" t="s">
        <v>412</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762" t="s">
        <v>66</v>
      </c>
      <c r="DH112" s="763"/>
      <c r="DI112" s="763"/>
      <c r="DJ112" s="763"/>
      <c r="DK112" s="763"/>
      <c r="DL112" s="763" t="s">
        <v>66</v>
      </c>
      <c r="DM112" s="763"/>
      <c r="DN112" s="763"/>
      <c r="DO112" s="763"/>
      <c r="DP112" s="763"/>
      <c r="DQ112" s="763" t="s">
        <v>66</v>
      </c>
      <c r="DR112" s="763"/>
      <c r="DS112" s="763"/>
      <c r="DT112" s="763"/>
      <c r="DU112" s="763"/>
      <c r="DV112" s="771" t="s">
        <v>66</v>
      </c>
      <c r="DW112" s="771"/>
      <c r="DX112" s="771"/>
      <c r="DY112" s="771"/>
      <c r="DZ112" s="772"/>
    </row>
    <row r="113" spans="1:130" s="501" customFormat="1" ht="26.25" customHeight="1" x14ac:dyDescent="0.15">
      <c r="A113" s="782"/>
      <c r="B113" s="783"/>
      <c r="C113" s="760" t="s">
        <v>413</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0">
        <v>6564162</v>
      </c>
      <c r="AB113" s="751"/>
      <c r="AC113" s="751"/>
      <c r="AD113" s="751"/>
      <c r="AE113" s="752"/>
      <c r="AF113" s="753">
        <v>6334976</v>
      </c>
      <c r="AG113" s="751"/>
      <c r="AH113" s="751"/>
      <c r="AI113" s="751"/>
      <c r="AJ113" s="752"/>
      <c r="AK113" s="753">
        <v>6001360</v>
      </c>
      <c r="AL113" s="751"/>
      <c r="AM113" s="751"/>
      <c r="AN113" s="751"/>
      <c r="AO113" s="752"/>
      <c r="AP113" s="754">
        <v>3.5</v>
      </c>
      <c r="AQ113" s="755"/>
      <c r="AR113" s="755"/>
      <c r="AS113" s="755"/>
      <c r="AT113" s="756"/>
      <c r="AU113" s="757"/>
      <c r="AV113" s="758"/>
      <c r="AW113" s="758"/>
      <c r="AX113" s="758"/>
      <c r="AY113" s="758"/>
      <c r="AZ113" s="759" t="s">
        <v>414</v>
      </c>
      <c r="BA113" s="760"/>
      <c r="BB113" s="760"/>
      <c r="BC113" s="760"/>
      <c r="BD113" s="760"/>
      <c r="BE113" s="760"/>
      <c r="BF113" s="760"/>
      <c r="BG113" s="760"/>
      <c r="BH113" s="760"/>
      <c r="BI113" s="760"/>
      <c r="BJ113" s="760"/>
      <c r="BK113" s="760"/>
      <c r="BL113" s="760"/>
      <c r="BM113" s="760"/>
      <c r="BN113" s="760"/>
      <c r="BO113" s="760"/>
      <c r="BP113" s="761"/>
      <c r="BQ113" s="762">
        <v>338178</v>
      </c>
      <c r="BR113" s="763"/>
      <c r="BS113" s="763"/>
      <c r="BT113" s="763"/>
      <c r="BU113" s="763"/>
      <c r="BV113" s="763">
        <v>151377</v>
      </c>
      <c r="BW113" s="763"/>
      <c r="BX113" s="763"/>
      <c r="BY113" s="763"/>
      <c r="BZ113" s="763"/>
      <c r="CA113" s="763">
        <v>148530</v>
      </c>
      <c r="CB113" s="763"/>
      <c r="CC113" s="763"/>
      <c r="CD113" s="763"/>
      <c r="CE113" s="763"/>
      <c r="CF113" s="764">
        <v>0.1</v>
      </c>
      <c r="CG113" s="765"/>
      <c r="CH113" s="765"/>
      <c r="CI113" s="765"/>
      <c r="CJ113" s="765"/>
      <c r="CK113" s="766"/>
      <c r="CL113" s="767"/>
      <c r="CM113" s="768" t="s">
        <v>415</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75" t="s">
        <v>66</v>
      </c>
      <c r="DH113" s="776"/>
      <c r="DI113" s="776"/>
      <c r="DJ113" s="776"/>
      <c r="DK113" s="777"/>
      <c r="DL113" s="778" t="s">
        <v>66</v>
      </c>
      <c r="DM113" s="776"/>
      <c r="DN113" s="776"/>
      <c r="DO113" s="776"/>
      <c r="DP113" s="777"/>
      <c r="DQ113" s="778" t="s">
        <v>66</v>
      </c>
      <c r="DR113" s="776"/>
      <c r="DS113" s="776"/>
      <c r="DT113" s="776"/>
      <c r="DU113" s="777"/>
      <c r="DV113" s="779" t="s">
        <v>66</v>
      </c>
      <c r="DW113" s="780"/>
      <c r="DX113" s="780"/>
      <c r="DY113" s="780"/>
      <c r="DZ113" s="781"/>
    </row>
    <row r="114" spans="1:130" s="501" customFormat="1" ht="26.25" customHeight="1" x14ac:dyDescent="0.15">
      <c r="A114" s="782"/>
      <c r="B114" s="783"/>
      <c r="C114" s="760" t="s">
        <v>416</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75">
        <v>145372</v>
      </c>
      <c r="AB114" s="776"/>
      <c r="AC114" s="776"/>
      <c r="AD114" s="776"/>
      <c r="AE114" s="777"/>
      <c r="AF114" s="778">
        <v>118888</v>
      </c>
      <c r="AG114" s="776"/>
      <c r="AH114" s="776"/>
      <c r="AI114" s="776"/>
      <c r="AJ114" s="777"/>
      <c r="AK114" s="778">
        <v>26683</v>
      </c>
      <c r="AL114" s="776"/>
      <c r="AM114" s="776"/>
      <c r="AN114" s="776"/>
      <c r="AO114" s="777"/>
      <c r="AP114" s="779">
        <v>0</v>
      </c>
      <c r="AQ114" s="780"/>
      <c r="AR114" s="780"/>
      <c r="AS114" s="780"/>
      <c r="AT114" s="781"/>
      <c r="AU114" s="757"/>
      <c r="AV114" s="758"/>
      <c r="AW114" s="758"/>
      <c r="AX114" s="758"/>
      <c r="AY114" s="758"/>
      <c r="AZ114" s="759" t="s">
        <v>417</v>
      </c>
      <c r="BA114" s="760"/>
      <c r="BB114" s="760"/>
      <c r="BC114" s="760"/>
      <c r="BD114" s="760"/>
      <c r="BE114" s="760"/>
      <c r="BF114" s="760"/>
      <c r="BG114" s="760"/>
      <c r="BH114" s="760"/>
      <c r="BI114" s="760"/>
      <c r="BJ114" s="760"/>
      <c r="BK114" s="760"/>
      <c r="BL114" s="760"/>
      <c r="BM114" s="760"/>
      <c r="BN114" s="760"/>
      <c r="BO114" s="760"/>
      <c r="BP114" s="761"/>
      <c r="BQ114" s="762">
        <v>62247331</v>
      </c>
      <c r="BR114" s="763"/>
      <c r="BS114" s="763"/>
      <c r="BT114" s="763"/>
      <c r="BU114" s="763"/>
      <c r="BV114" s="763">
        <v>58416745</v>
      </c>
      <c r="BW114" s="763"/>
      <c r="BX114" s="763"/>
      <c r="BY114" s="763"/>
      <c r="BZ114" s="763"/>
      <c r="CA114" s="763">
        <v>57568790</v>
      </c>
      <c r="CB114" s="763"/>
      <c r="CC114" s="763"/>
      <c r="CD114" s="763"/>
      <c r="CE114" s="763"/>
      <c r="CF114" s="764">
        <v>33.5</v>
      </c>
      <c r="CG114" s="765"/>
      <c r="CH114" s="765"/>
      <c r="CI114" s="765"/>
      <c r="CJ114" s="765"/>
      <c r="CK114" s="766"/>
      <c r="CL114" s="767"/>
      <c r="CM114" s="768" t="s">
        <v>418</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75" t="s">
        <v>66</v>
      </c>
      <c r="DH114" s="776"/>
      <c r="DI114" s="776"/>
      <c r="DJ114" s="776"/>
      <c r="DK114" s="777"/>
      <c r="DL114" s="778" t="s">
        <v>66</v>
      </c>
      <c r="DM114" s="776"/>
      <c r="DN114" s="776"/>
      <c r="DO114" s="776"/>
      <c r="DP114" s="777"/>
      <c r="DQ114" s="778" t="s">
        <v>66</v>
      </c>
      <c r="DR114" s="776"/>
      <c r="DS114" s="776"/>
      <c r="DT114" s="776"/>
      <c r="DU114" s="777"/>
      <c r="DV114" s="779" t="s">
        <v>66</v>
      </c>
      <c r="DW114" s="780"/>
      <c r="DX114" s="780"/>
      <c r="DY114" s="780"/>
      <c r="DZ114" s="781"/>
    </row>
    <row r="115" spans="1:130" s="501" customFormat="1" ht="26.25" customHeight="1" x14ac:dyDescent="0.15">
      <c r="A115" s="782"/>
      <c r="B115" s="783"/>
      <c r="C115" s="760" t="s">
        <v>419</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0">
        <v>3199349</v>
      </c>
      <c r="AB115" s="751"/>
      <c r="AC115" s="751"/>
      <c r="AD115" s="751"/>
      <c r="AE115" s="752"/>
      <c r="AF115" s="753">
        <v>3079492</v>
      </c>
      <c r="AG115" s="751"/>
      <c r="AH115" s="751"/>
      <c r="AI115" s="751"/>
      <c r="AJ115" s="752"/>
      <c r="AK115" s="753">
        <v>1261255</v>
      </c>
      <c r="AL115" s="751"/>
      <c r="AM115" s="751"/>
      <c r="AN115" s="751"/>
      <c r="AO115" s="752"/>
      <c r="AP115" s="754">
        <v>0.7</v>
      </c>
      <c r="AQ115" s="755"/>
      <c r="AR115" s="755"/>
      <c r="AS115" s="755"/>
      <c r="AT115" s="756"/>
      <c r="AU115" s="757"/>
      <c r="AV115" s="758"/>
      <c r="AW115" s="758"/>
      <c r="AX115" s="758"/>
      <c r="AY115" s="758"/>
      <c r="AZ115" s="759" t="s">
        <v>420</v>
      </c>
      <c r="BA115" s="760"/>
      <c r="BB115" s="760"/>
      <c r="BC115" s="760"/>
      <c r="BD115" s="760"/>
      <c r="BE115" s="760"/>
      <c r="BF115" s="760"/>
      <c r="BG115" s="760"/>
      <c r="BH115" s="760"/>
      <c r="BI115" s="760"/>
      <c r="BJ115" s="760"/>
      <c r="BK115" s="760"/>
      <c r="BL115" s="760"/>
      <c r="BM115" s="760"/>
      <c r="BN115" s="760"/>
      <c r="BO115" s="760"/>
      <c r="BP115" s="761"/>
      <c r="BQ115" s="762">
        <v>1226049</v>
      </c>
      <c r="BR115" s="763"/>
      <c r="BS115" s="763"/>
      <c r="BT115" s="763"/>
      <c r="BU115" s="763"/>
      <c r="BV115" s="763">
        <v>1433058</v>
      </c>
      <c r="BW115" s="763"/>
      <c r="BX115" s="763"/>
      <c r="BY115" s="763"/>
      <c r="BZ115" s="763"/>
      <c r="CA115" s="763">
        <v>1467348</v>
      </c>
      <c r="CB115" s="763"/>
      <c r="CC115" s="763"/>
      <c r="CD115" s="763"/>
      <c r="CE115" s="763"/>
      <c r="CF115" s="764">
        <v>0.9</v>
      </c>
      <c r="CG115" s="765"/>
      <c r="CH115" s="765"/>
      <c r="CI115" s="765"/>
      <c r="CJ115" s="765"/>
      <c r="CK115" s="766"/>
      <c r="CL115" s="767"/>
      <c r="CM115" s="759" t="s">
        <v>421</v>
      </c>
      <c r="CN115" s="784"/>
      <c r="CO115" s="784"/>
      <c r="CP115" s="784"/>
      <c r="CQ115" s="784"/>
      <c r="CR115" s="784"/>
      <c r="CS115" s="784"/>
      <c r="CT115" s="784"/>
      <c r="CU115" s="784"/>
      <c r="CV115" s="784"/>
      <c r="CW115" s="784"/>
      <c r="CX115" s="784"/>
      <c r="CY115" s="784"/>
      <c r="CZ115" s="784"/>
      <c r="DA115" s="784"/>
      <c r="DB115" s="784"/>
      <c r="DC115" s="784"/>
      <c r="DD115" s="784"/>
      <c r="DE115" s="784"/>
      <c r="DF115" s="761"/>
      <c r="DG115" s="775">
        <v>6563409</v>
      </c>
      <c r="DH115" s="776"/>
      <c r="DI115" s="776"/>
      <c r="DJ115" s="776"/>
      <c r="DK115" s="777"/>
      <c r="DL115" s="778">
        <v>5400518</v>
      </c>
      <c r="DM115" s="776"/>
      <c r="DN115" s="776"/>
      <c r="DO115" s="776"/>
      <c r="DP115" s="777"/>
      <c r="DQ115" s="778">
        <v>4201666</v>
      </c>
      <c r="DR115" s="776"/>
      <c r="DS115" s="776"/>
      <c r="DT115" s="776"/>
      <c r="DU115" s="777"/>
      <c r="DV115" s="779">
        <v>2.4</v>
      </c>
      <c r="DW115" s="780"/>
      <c r="DX115" s="780"/>
      <c r="DY115" s="780"/>
      <c r="DZ115" s="781"/>
    </row>
    <row r="116" spans="1:130" s="501" customFormat="1" ht="26.25" customHeight="1" x14ac:dyDescent="0.15">
      <c r="A116" s="785"/>
      <c r="B116" s="786"/>
      <c r="C116" s="787" t="s">
        <v>422</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75">
        <v>13</v>
      </c>
      <c r="AB116" s="776"/>
      <c r="AC116" s="776"/>
      <c r="AD116" s="776"/>
      <c r="AE116" s="777"/>
      <c r="AF116" s="778" t="s">
        <v>66</v>
      </c>
      <c r="AG116" s="776"/>
      <c r="AH116" s="776"/>
      <c r="AI116" s="776"/>
      <c r="AJ116" s="777"/>
      <c r="AK116" s="778" t="s">
        <v>66</v>
      </c>
      <c r="AL116" s="776"/>
      <c r="AM116" s="776"/>
      <c r="AN116" s="776"/>
      <c r="AO116" s="777"/>
      <c r="AP116" s="779" t="s">
        <v>66</v>
      </c>
      <c r="AQ116" s="780"/>
      <c r="AR116" s="780"/>
      <c r="AS116" s="780"/>
      <c r="AT116" s="781"/>
      <c r="AU116" s="757"/>
      <c r="AV116" s="758"/>
      <c r="AW116" s="758"/>
      <c r="AX116" s="758"/>
      <c r="AY116" s="758"/>
      <c r="AZ116" s="789" t="s">
        <v>423</v>
      </c>
      <c r="BA116" s="790"/>
      <c r="BB116" s="790"/>
      <c r="BC116" s="790"/>
      <c r="BD116" s="790"/>
      <c r="BE116" s="790"/>
      <c r="BF116" s="790"/>
      <c r="BG116" s="790"/>
      <c r="BH116" s="790"/>
      <c r="BI116" s="790"/>
      <c r="BJ116" s="790"/>
      <c r="BK116" s="790"/>
      <c r="BL116" s="790"/>
      <c r="BM116" s="790"/>
      <c r="BN116" s="790"/>
      <c r="BO116" s="790"/>
      <c r="BP116" s="791"/>
      <c r="BQ116" s="762" t="s">
        <v>66</v>
      </c>
      <c r="BR116" s="763"/>
      <c r="BS116" s="763"/>
      <c r="BT116" s="763"/>
      <c r="BU116" s="763"/>
      <c r="BV116" s="763" t="s">
        <v>66</v>
      </c>
      <c r="BW116" s="763"/>
      <c r="BX116" s="763"/>
      <c r="BY116" s="763"/>
      <c r="BZ116" s="763"/>
      <c r="CA116" s="763" t="s">
        <v>66</v>
      </c>
      <c r="CB116" s="763"/>
      <c r="CC116" s="763"/>
      <c r="CD116" s="763"/>
      <c r="CE116" s="763"/>
      <c r="CF116" s="764" t="s">
        <v>66</v>
      </c>
      <c r="CG116" s="765"/>
      <c r="CH116" s="765"/>
      <c r="CI116" s="765"/>
      <c r="CJ116" s="765"/>
      <c r="CK116" s="766"/>
      <c r="CL116" s="767"/>
      <c r="CM116" s="768" t="s">
        <v>424</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75" t="s">
        <v>66</v>
      </c>
      <c r="DH116" s="776"/>
      <c r="DI116" s="776"/>
      <c r="DJ116" s="776"/>
      <c r="DK116" s="777"/>
      <c r="DL116" s="778" t="s">
        <v>66</v>
      </c>
      <c r="DM116" s="776"/>
      <c r="DN116" s="776"/>
      <c r="DO116" s="776"/>
      <c r="DP116" s="777"/>
      <c r="DQ116" s="778" t="s">
        <v>66</v>
      </c>
      <c r="DR116" s="776"/>
      <c r="DS116" s="776"/>
      <c r="DT116" s="776"/>
      <c r="DU116" s="777"/>
      <c r="DV116" s="779" t="s">
        <v>66</v>
      </c>
      <c r="DW116" s="780"/>
      <c r="DX116" s="780"/>
      <c r="DY116" s="780"/>
      <c r="DZ116" s="781"/>
    </row>
    <row r="117" spans="1:130" s="501" customFormat="1" ht="26.25" customHeight="1" x14ac:dyDescent="0.15">
      <c r="A117" s="717" t="s">
        <v>121</v>
      </c>
      <c r="B117" s="718"/>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92" t="s">
        <v>425</v>
      </c>
      <c r="Z117" s="719"/>
      <c r="AA117" s="793">
        <v>40704202</v>
      </c>
      <c r="AB117" s="794"/>
      <c r="AC117" s="794"/>
      <c r="AD117" s="794"/>
      <c r="AE117" s="795"/>
      <c r="AF117" s="796">
        <v>41425956</v>
      </c>
      <c r="AG117" s="794"/>
      <c r="AH117" s="794"/>
      <c r="AI117" s="794"/>
      <c r="AJ117" s="795"/>
      <c r="AK117" s="796">
        <v>39494129</v>
      </c>
      <c r="AL117" s="794"/>
      <c r="AM117" s="794"/>
      <c r="AN117" s="794"/>
      <c r="AO117" s="795"/>
      <c r="AP117" s="797"/>
      <c r="AQ117" s="798"/>
      <c r="AR117" s="798"/>
      <c r="AS117" s="798"/>
      <c r="AT117" s="799"/>
      <c r="AU117" s="757"/>
      <c r="AV117" s="758"/>
      <c r="AW117" s="758"/>
      <c r="AX117" s="758"/>
      <c r="AY117" s="758"/>
      <c r="AZ117" s="789" t="s">
        <v>426</v>
      </c>
      <c r="BA117" s="790"/>
      <c r="BB117" s="790"/>
      <c r="BC117" s="790"/>
      <c r="BD117" s="790"/>
      <c r="BE117" s="790"/>
      <c r="BF117" s="790"/>
      <c r="BG117" s="790"/>
      <c r="BH117" s="790"/>
      <c r="BI117" s="790"/>
      <c r="BJ117" s="790"/>
      <c r="BK117" s="790"/>
      <c r="BL117" s="790"/>
      <c r="BM117" s="790"/>
      <c r="BN117" s="790"/>
      <c r="BO117" s="790"/>
      <c r="BP117" s="791"/>
      <c r="BQ117" s="762" t="s">
        <v>66</v>
      </c>
      <c r="BR117" s="763"/>
      <c r="BS117" s="763"/>
      <c r="BT117" s="763"/>
      <c r="BU117" s="763"/>
      <c r="BV117" s="763" t="s">
        <v>66</v>
      </c>
      <c r="BW117" s="763"/>
      <c r="BX117" s="763"/>
      <c r="BY117" s="763"/>
      <c r="BZ117" s="763"/>
      <c r="CA117" s="763" t="s">
        <v>66</v>
      </c>
      <c r="CB117" s="763"/>
      <c r="CC117" s="763"/>
      <c r="CD117" s="763"/>
      <c r="CE117" s="763"/>
      <c r="CF117" s="764" t="s">
        <v>66</v>
      </c>
      <c r="CG117" s="765"/>
      <c r="CH117" s="765"/>
      <c r="CI117" s="765"/>
      <c r="CJ117" s="765"/>
      <c r="CK117" s="766"/>
      <c r="CL117" s="767"/>
      <c r="CM117" s="768" t="s">
        <v>427</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75" t="s">
        <v>66</v>
      </c>
      <c r="DH117" s="776"/>
      <c r="DI117" s="776"/>
      <c r="DJ117" s="776"/>
      <c r="DK117" s="777"/>
      <c r="DL117" s="778" t="s">
        <v>66</v>
      </c>
      <c r="DM117" s="776"/>
      <c r="DN117" s="776"/>
      <c r="DO117" s="776"/>
      <c r="DP117" s="777"/>
      <c r="DQ117" s="778" t="s">
        <v>66</v>
      </c>
      <c r="DR117" s="776"/>
      <c r="DS117" s="776"/>
      <c r="DT117" s="776"/>
      <c r="DU117" s="777"/>
      <c r="DV117" s="779" t="s">
        <v>66</v>
      </c>
      <c r="DW117" s="780"/>
      <c r="DX117" s="780"/>
      <c r="DY117" s="780"/>
      <c r="DZ117" s="781"/>
    </row>
    <row r="118" spans="1:130" s="501" customFormat="1" ht="26.25" customHeight="1" x14ac:dyDescent="0.15">
      <c r="A118" s="717" t="s">
        <v>400</v>
      </c>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9"/>
      <c r="AA118" s="720" t="s">
        <v>398</v>
      </c>
      <c r="AB118" s="718"/>
      <c r="AC118" s="718"/>
      <c r="AD118" s="718"/>
      <c r="AE118" s="719"/>
      <c r="AF118" s="720" t="s">
        <v>240</v>
      </c>
      <c r="AG118" s="718"/>
      <c r="AH118" s="718"/>
      <c r="AI118" s="718"/>
      <c r="AJ118" s="719"/>
      <c r="AK118" s="720" t="s">
        <v>239</v>
      </c>
      <c r="AL118" s="718"/>
      <c r="AM118" s="718"/>
      <c r="AN118" s="718"/>
      <c r="AO118" s="719"/>
      <c r="AP118" s="800" t="s">
        <v>399</v>
      </c>
      <c r="AQ118" s="801"/>
      <c r="AR118" s="801"/>
      <c r="AS118" s="801"/>
      <c r="AT118" s="802"/>
      <c r="AU118" s="757"/>
      <c r="AV118" s="758"/>
      <c r="AW118" s="758"/>
      <c r="AX118" s="758"/>
      <c r="AY118" s="758"/>
      <c r="AZ118" s="803" t="s">
        <v>428</v>
      </c>
      <c r="BA118" s="787"/>
      <c r="BB118" s="787"/>
      <c r="BC118" s="787"/>
      <c r="BD118" s="787"/>
      <c r="BE118" s="787"/>
      <c r="BF118" s="787"/>
      <c r="BG118" s="787"/>
      <c r="BH118" s="787"/>
      <c r="BI118" s="787"/>
      <c r="BJ118" s="787"/>
      <c r="BK118" s="787"/>
      <c r="BL118" s="787"/>
      <c r="BM118" s="787"/>
      <c r="BN118" s="787"/>
      <c r="BO118" s="787"/>
      <c r="BP118" s="788"/>
      <c r="BQ118" s="804" t="s">
        <v>66</v>
      </c>
      <c r="BR118" s="805"/>
      <c r="BS118" s="805"/>
      <c r="BT118" s="805"/>
      <c r="BU118" s="805"/>
      <c r="BV118" s="805" t="s">
        <v>66</v>
      </c>
      <c r="BW118" s="805"/>
      <c r="BX118" s="805"/>
      <c r="BY118" s="805"/>
      <c r="BZ118" s="805"/>
      <c r="CA118" s="805" t="s">
        <v>66</v>
      </c>
      <c r="CB118" s="805"/>
      <c r="CC118" s="805"/>
      <c r="CD118" s="805"/>
      <c r="CE118" s="805"/>
      <c r="CF118" s="764" t="s">
        <v>66</v>
      </c>
      <c r="CG118" s="765"/>
      <c r="CH118" s="765"/>
      <c r="CI118" s="765"/>
      <c r="CJ118" s="765"/>
      <c r="CK118" s="766"/>
      <c r="CL118" s="767"/>
      <c r="CM118" s="768" t="s">
        <v>429</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75" t="s">
        <v>66</v>
      </c>
      <c r="DH118" s="776"/>
      <c r="DI118" s="776"/>
      <c r="DJ118" s="776"/>
      <c r="DK118" s="777"/>
      <c r="DL118" s="778" t="s">
        <v>66</v>
      </c>
      <c r="DM118" s="776"/>
      <c r="DN118" s="776"/>
      <c r="DO118" s="776"/>
      <c r="DP118" s="777"/>
      <c r="DQ118" s="778" t="s">
        <v>66</v>
      </c>
      <c r="DR118" s="776"/>
      <c r="DS118" s="776"/>
      <c r="DT118" s="776"/>
      <c r="DU118" s="777"/>
      <c r="DV118" s="779" t="s">
        <v>66</v>
      </c>
      <c r="DW118" s="780"/>
      <c r="DX118" s="780"/>
      <c r="DY118" s="780"/>
      <c r="DZ118" s="781"/>
    </row>
    <row r="119" spans="1:130" s="501" customFormat="1" ht="26.25" customHeight="1" x14ac:dyDescent="0.15">
      <c r="A119" s="806" t="s">
        <v>404</v>
      </c>
      <c r="B119" s="741"/>
      <c r="C119" s="742" t="s">
        <v>405</v>
      </c>
      <c r="D119" s="743"/>
      <c r="E119" s="743"/>
      <c r="F119" s="743"/>
      <c r="G119" s="743"/>
      <c r="H119" s="743"/>
      <c r="I119" s="743"/>
      <c r="J119" s="743"/>
      <c r="K119" s="743"/>
      <c r="L119" s="743"/>
      <c r="M119" s="743"/>
      <c r="N119" s="743"/>
      <c r="O119" s="743"/>
      <c r="P119" s="743"/>
      <c r="Q119" s="743"/>
      <c r="R119" s="743"/>
      <c r="S119" s="743"/>
      <c r="T119" s="743"/>
      <c r="U119" s="743"/>
      <c r="V119" s="743"/>
      <c r="W119" s="743"/>
      <c r="X119" s="743"/>
      <c r="Y119" s="743"/>
      <c r="Z119" s="744"/>
      <c r="AA119" s="726">
        <v>121434</v>
      </c>
      <c r="AB119" s="727"/>
      <c r="AC119" s="727"/>
      <c r="AD119" s="727"/>
      <c r="AE119" s="728"/>
      <c r="AF119" s="729">
        <v>121434</v>
      </c>
      <c r="AG119" s="727"/>
      <c r="AH119" s="727"/>
      <c r="AI119" s="727"/>
      <c r="AJ119" s="728"/>
      <c r="AK119" s="729">
        <v>39578</v>
      </c>
      <c r="AL119" s="727"/>
      <c r="AM119" s="727"/>
      <c r="AN119" s="727"/>
      <c r="AO119" s="728"/>
      <c r="AP119" s="730">
        <v>0</v>
      </c>
      <c r="AQ119" s="731"/>
      <c r="AR119" s="731"/>
      <c r="AS119" s="731"/>
      <c r="AT119" s="732"/>
      <c r="AU119" s="807"/>
      <c r="AV119" s="808"/>
      <c r="AW119" s="808"/>
      <c r="AX119" s="808"/>
      <c r="AY119" s="808"/>
      <c r="AZ119" s="809" t="s">
        <v>121</v>
      </c>
      <c r="BA119" s="809"/>
      <c r="BB119" s="809"/>
      <c r="BC119" s="809"/>
      <c r="BD119" s="809"/>
      <c r="BE119" s="809"/>
      <c r="BF119" s="809"/>
      <c r="BG119" s="809"/>
      <c r="BH119" s="809"/>
      <c r="BI119" s="809"/>
      <c r="BJ119" s="809"/>
      <c r="BK119" s="809"/>
      <c r="BL119" s="809"/>
      <c r="BM119" s="809"/>
      <c r="BN119" s="809"/>
      <c r="BO119" s="792" t="s">
        <v>430</v>
      </c>
      <c r="BP119" s="810"/>
      <c r="BQ119" s="804">
        <v>529955911</v>
      </c>
      <c r="BR119" s="805"/>
      <c r="BS119" s="805"/>
      <c r="BT119" s="805"/>
      <c r="BU119" s="805"/>
      <c r="BV119" s="805">
        <v>529976996</v>
      </c>
      <c r="BW119" s="805"/>
      <c r="BX119" s="805"/>
      <c r="BY119" s="805"/>
      <c r="BZ119" s="805"/>
      <c r="CA119" s="805">
        <v>522234842</v>
      </c>
      <c r="CB119" s="805"/>
      <c r="CC119" s="805"/>
      <c r="CD119" s="805"/>
      <c r="CE119" s="805"/>
      <c r="CF119" s="811"/>
      <c r="CG119" s="812"/>
      <c r="CH119" s="812"/>
      <c r="CI119" s="812"/>
      <c r="CJ119" s="813"/>
      <c r="CK119" s="814"/>
      <c r="CL119" s="815"/>
      <c r="CM119" s="816" t="s">
        <v>431</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819">
        <v>12972278</v>
      </c>
      <c r="DH119" s="820"/>
      <c r="DI119" s="820"/>
      <c r="DJ119" s="820"/>
      <c r="DK119" s="821"/>
      <c r="DL119" s="822">
        <v>10974444</v>
      </c>
      <c r="DM119" s="820"/>
      <c r="DN119" s="820"/>
      <c r="DO119" s="820"/>
      <c r="DP119" s="821"/>
      <c r="DQ119" s="822">
        <v>10717662</v>
      </c>
      <c r="DR119" s="820"/>
      <c r="DS119" s="820"/>
      <c r="DT119" s="820"/>
      <c r="DU119" s="821"/>
      <c r="DV119" s="823">
        <v>6.2</v>
      </c>
      <c r="DW119" s="824"/>
      <c r="DX119" s="824"/>
      <c r="DY119" s="824"/>
      <c r="DZ119" s="825"/>
    </row>
    <row r="120" spans="1:130" s="501" customFormat="1" ht="26.25" customHeight="1" x14ac:dyDescent="0.15">
      <c r="A120" s="826"/>
      <c r="B120" s="767"/>
      <c r="C120" s="768" t="s">
        <v>408</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75" t="s">
        <v>66</v>
      </c>
      <c r="AB120" s="776"/>
      <c r="AC120" s="776"/>
      <c r="AD120" s="776"/>
      <c r="AE120" s="777"/>
      <c r="AF120" s="778" t="s">
        <v>66</v>
      </c>
      <c r="AG120" s="776"/>
      <c r="AH120" s="776"/>
      <c r="AI120" s="776"/>
      <c r="AJ120" s="777"/>
      <c r="AK120" s="778" t="s">
        <v>66</v>
      </c>
      <c r="AL120" s="776"/>
      <c r="AM120" s="776"/>
      <c r="AN120" s="776"/>
      <c r="AO120" s="777"/>
      <c r="AP120" s="779" t="s">
        <v>66</v>
      </c>
      <c r="AQ120" s="780"/>
      <c r="AR120" s="780"/>
      <c r="AS120" s="780"/>
      <c r="AT120" s="781"/>
      <c r="AU120" s="827" t="s">
        <v>432</v>
      </c>
      <c r="AV120" s="828"/>
      <c r="AW120" s="828"/>
      <c r="AX120" s="828"/>
      <c r="AY120" s="829"/>
      <c r="AZ120" s="735" t="s">
        <v>433</v>
      </c>
      <c r="BA120" s="724"/>
      <c r="BB120" s="724"/>
      <c r="BC120" s="724"/>
      <c r="BD120" s="724"/>
      <c r="BE120" s="724"/>
      <c r="BF120" s="724"/>
      <c r="BG120" s="724"/>
      <c r="BH120" s="724"/>
      <c r="BI120" s="724"/>
      <c r="BJ120" s="724"/>
      <c r="BK120" s="724"/>
      <c r="BL120" s="724"/>
      <c r="BM120" s="724"/>
      <c r="BN120" s="724"/>
      <c r="BO120" s="724"/>
      <c r="BP120" s="725"/>
      <c r="BQ120" s="736">
        <v>70131784</v>
      </c>
      <c r="BR120" s="737"/>
      <c r="BS120" s="737"/>
      <c r="BT120" s="737"/>
      <c r="BU120" s="737"/>
      <c r="BV120" s="737">
        <v>76382733</v>
      </c>
      <c r="BW120" s="737"/>
      <c r="BX120" s="737"/>
      <c r="BY120" s="737"/>
      <c r="BZ120" s="737"/>
      <c r="CA120" s="737">
        <v>79920194</v>
      </c>
      <c r="CB120" s="737"/>
      <c r="CC120" s="737"/>
      <c r="CD120" s="737"/>
      <c r="CE120" s="737"/>
      <c r="CF120" s="738">
        <v>46.5</v>
      </c>
      <c r="CG120" s="739"/>
      <c r="CH120" s="739"/>
      <c r="CI120" s="739"/>
      <c r="CJ120" s="739"/>
      <c r="CK120" s="830" t="s">
        <v>434</v>
      </c>
      <c r="CL120" s="831"/>
      <c r="CM120" s="831"/>
      <c r="CN120" s="831"/>
      <c r="CO120" s="832"/>
      <c r="CP120" s="833" t="s">
        <v>361</v>
      </c>
      <c r="CQ120" s="834"/>
      <c r="CR120" s="834"/>
      <c r="CS120" s="834"/>
      <c r="CT120" s="834"/>
      <c r="CU120" s="834"/>
      <c r="CV120" s="834"/>
      <c r="CW120" s="834"/>
      <c r="CX120" s="834"/>
      <c r="CY120" s="834"/>
      <c r="CZ120" s="834"/>
      <c r="DA120" s="834"/>
      <c r="DB120" s="834"/>
      <c r="DC120" s="834"/>
      <c r="DD120" s="834"/>
      <c r="DE120" s="834"/>
      <c r="DF120" s="835"/>
      <c r="DG120" s="736">
        <v>105236918</v>
      </c>
      <c r="DH120" s="737"/>
      <c r="DI120" s="737"/>
      <c r="DJ120" s="737"/>
      <c r="DK120" s="737"/>
      <c r="DL120" s="737">
        <v>100300523</v>
      </c>
      <c r="DM120" s="737"/>
      <c r="DN120" s="737"/>
      <c r="DO120" s="737"/>
      <c r="DP120" s="737"/>
      <c r="DQ120" s="737">
        <v>94376103</v>
      </c>
      <c r="DR120" s="737"/>
      <c r="DS120" s="737"/>
      <c r="DT120" s="737"/>
      <c r="DU120" s="737"/>
      <c r="DV120" s="745">
        <v>54.9</v>
      </c>
      <c r="DW120" s="745"/>
      <c r="DX120" s="745"/>
      <c r="DY120" s="745"/>
      <c r="DZ120" s="746"/>
    </row>
    <row r="121" spans="1:130" s="501" customFormat="1" ht="26.25" customHeight="1" x14ac:dyDescent="0.15">
      <c r="A121" s="826"/>
      <c r="B121" s="767"/>
      <c r="C121" s="789" t="s">
        <v>435</v>
      </c>
      <c r="D121" s="790"/>
      <c r="E121" s="790"/>
      <c r="F121" s="790"/>
      <c r="G121" s="790"/>
      <c r="H121" s="790"/>
      <c r="I121" s="790"/>
      <c r="J121" s="790"/>
      <c r="K121" s="790"/>
      <c r="L121" s="790"/>
      <c r="M121" s="790"/>
      <c r="N121" s="790"/>
      <c r="O121" s="790"/>
      <c r="P121" s="790"/>
      <c r="Q121" s="790"/>
      <c r="R121" s="790"/>
      <c r="S121" s="790"/>
      <c r="T121" s="790"/>
      <c r="U121" s="790"/>
      <c r="V121" s="790"/>
      <c r="W121" s="790"/>
      <c r="X121" s="790"/>
      <c r="Y121" s="790"/>
      <c r="Z121" s="791"/>
      <c r="AA121" s="775" t="s">
        <v>66</v>
      </c>
      <c r="AB121" s="776"/>
      <c r="AC121" s="776"/>
      <c r="AD121" s="776"/>
      <c r="AE121" s="777"/>
      <c r="AF121" s="778" t="s">
        <v>66</v>
      </c>
      <c r="AG121" s="776"/>
      <c r="AH121" s="776"/>
      <c r="AI121" s="776"/>
      <c r="AJ121" s="777"/>
      <c r="AK121" s="778" t="s">
        <v>66</v>
      </c>
      <c r="AL121" s="776"/>
      <c r="AM121" s="776"/>
      <c r="AN121" s="776"/>
      <c r="AO121" s="777"/>
      <c r="AP121" s="779" t="s">
        <v>66</v>
      </c>
      <c r="AQ121" s="780"/>
      <c r="AR121" s="780"/>
      <c r="AS121" s="780"/>
      <c r="AT121" s="781"/>
      <c r="AU121" s="836"/>
      <c r="AV121" s="837"/>
      <c r="AW121" s="837"/>
      <c r="AX121" s="837"/>
      <c r="AY121" s="838"/>
      <c r="AZ121" s="759" t="s">
        <v>436</v>
      </c>
      <c r="BA121" s="760"/>
      <c r="BB121" s="760"/>
      <c r="BC121" s="760"/>
      <c r="BD121" s="760"/>
      <c r="BE121" s="760"/>
      <c r="BF121" s="760"/>
      <c r="BG121" s="760"/>
      <c r="BH121" s="760"/>
      <c r="BI121" s="760"/>
      <c r="BJ121" s="760"/>
      <c r="BK121" s="760"/>
      <c r="BL121" s="760"/>
      <c r="BM121" s="760"/>
      <c r="BN121" s="760"/>
      <c r="BO121" s="760"/>
      <c r="BP121" s="761"/>
      <c r="BQ121" s="762">
        <v>70595738</v>
      </c>
      <c r="BR121" s="763"/>
      <c r="BS121" s="763"/>
      <c r="BT121" s="763"/>
      <c r="BU121" s="763"/>
      <c r="BV121" s="763">
        <v>67968490</v>
      </c>
      <c r="BW121" s="763"/>
      <c r="BX121" s="763"/>
      <c r="BY121" s="763"/>
      <c r="BZ121" s="763"/>
      <c r="CA121" s="763">
        <v>66857549</v>
      </c>
      <c r="CB121" s="763"/>
      <c r="CC121" s="763"/>
      <c r="CD121" s="763"/>
      <c r="CE121" s="763"/>
      <c r="CF121" s="764">
        <v>38.9</v>
      </c>
      <c r="CG121" s="765"/>
      <c r="CH121" s="765"/>
      <c r="CI121" s="765"/>
      <c r="CJ121" s="765"/>
      <c r="CK121" s="839"/>
      <c r="CL121" s="840"/>
      <c r="CM121" s="840"/>
      <c r="CN121" s="840"/>
      <c r="CO121" s="841"/>
      <c r="CP121" s="842" t="s">
        <v>366</v>
      </c>
      <c r="CQ121" s="843"/>
      <c r="CR121" s="843"/>
      <c r="CS121" s="843"/>
      <c r="CT121" s="843"/>
      <c r="CU121" s="843"/>
      <c r="CV121" s="843"/>
      <c r="CW121" s="843"/>
      <c r="CX121" s="843"/>
      <c r="CY121" s="843"/>
      <c r="CZ121" s="843"/>
      <c r="DA121" s="843"/>
      <c r="DB121" s="843"/>
      <c r="DC121" s="843"/>
      <c r="DD121" s="843"/>
      <c r="DE121" s="843"/>
      <c r="DF121" s="844"/>
      <c r="DG121" s="762">
        <v>515871</v>
      </c>
      <c r="DH121" s="763"/>
      <c r="DI121" s="763"/>
      <c r="DJ121" s="763"/>
      <c r="DK121" s="763"/>
      <c r="DL121" s="763">
        <v>519208</v>
      </c>
      <c r="DM121" s="763"/>
      <c r="DN121" s="763"/>
      <c r="DO121" s="763"/>
      <c r="DP121" s="763"/>
      <c r="DQ121" s="763">
        <v>514489</v>
      </c>
      <c r="DR121" s="763"/>
      <c r="DS121" s="763"/>
      <c r="DT121" s="763"/>
      <c r="DU121" s="763"/>
      <c r="DV121" s="771">
        <v>0.3</v>
      </c>
      <c r="DW121" s="771"/>
      <c r="DX121" s="771"/>
      <c r="DY121" s="771"/>
      <c r="DZ121" s="772"/>
    </row>
    <row r="122" spans="1:130" s="501" customFormat="1" ht="26.25" customHeight="1" x14ac:dyDescent="0.15">
      <c r="A122" s="826"/>
      <c r="B122" s="767"/>
      <c r="C122" s="768" t="s">
        <v>418</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75" t="s">
        <v>66</v>
      </c>
      <c r="AB122" s="776"/>
      <c r="AC122" s="776"/>
      <c r="AD122" s="776"/>
      <c r="AE122" s="777"/>
      <c r="AF122" s="778" t="s">
        <v>66</v>
      </c>
      <c r="AG122" s="776"/>
      <c r="AH122" s="776"/>
      <c r="AI122" s="776"/>
      <c r="AJ122" s="777"/>
      <c r="AK122" s="778" t="s">
        <v>66</v>
      </c>
      <c r="AL122" s="776"/>
      <c r="AM122" s="776"/>
      <c r="AN122" s="776"/>
      <c r="AO122" s="777"/>
      <c r="AP122" s="779" t="s">
        <v>66</v>
      </c>
      <c r="AQ122" s="780"/>
      <c r="AR122" s="780"/>
      <c r="AS122" s="780"/>
      <c r="AT122" s="781"/>
      <c r="AU122" s="836"/>
      <c r="AV122" s="837"/>
      <c r="AW122" s="837"/>
      <c r="AX122" s="837"/>
      <c r="AY122" s="838"/>
      <c r="AZ122" s="803" t="s">
        <v>437</v>
      </c>
      <c r="BA122" s="787"/>
      <c r="BB122" s="787"/>
      <c r="BC122" s="787"/>
      <c r="BD122" s="787"/>
      <c r="BE122" s="787"/>
      <c r="BF122" s="787"/>
      <c r="BG122" s="787"/>
      <c r="BH122" s="787"/>
      <c r="BI122" s="787"/>
      <c r="BJ122" s="787"/>
      <c r="BK122" s="787"/>
      <c r="BL122" s="787"/>
      <c r="BM122" s="787"/>
      <c r="BN122" s="787"/>
      <c r="BO122" s="787"/>
      <c r="BP122" s="788"/>
      <c r="BQ122" s="804">
        <v>358291659</v>
      </c>
      <c r="BR122" s="805"/>
      <c r="BS122" s="805"/>
      <c r="BT122" s="805"/>
      <c r="BU122" s="805"/>
      <c r="BV122" s="805">
        <v>369715955</v>
      </c>
      <c r="BW122" s="805"/>
      <c r="BX122" s="805"/>
      <c r="BY122" s="805"/>
      <c r="BZ122" s="805"/>
      <c r="CA122" s="805">
        <v>376863695</v>
      </c>
      <c r="CB122" s="805"/>
      <c r="CC122" s="805"/>
      <c r="CD122" s="805"/>
      <c r="CE122" s="805"/>
      <c r="CF122" s="845">
        <v>219.3</v>
      </c>
      <c r="CG122" s="846"/>
      <c r="CH122" s="846"/>
      <c r="CI122" s="846"/>
      <c r="CJ122" s="846"/>
      <c r="CK122" s="839"/>
      <c r="CL122" s="840"/>
      <c r="CM122" s="840"/>
      <c r="CN122" s="840"/>
      <c r="CO122" s="841"/>
      <c r="CP122" s="842" t="s">
        <v>363</v>
      </c>
      <c r="CQ122" s="843"/>
      <c r="CR122" s="843"/>
      <c r="CS122" s="843"/>
      <c r="CT122" s="843"/>
      <c r="CU122" s="843"/>
      <c r="CV122" s="843"/>
      <c r="CW122" s="843"/>
      <c r="CX122" s="843"/>
      <c r="CY122" s="843"/>
      <c r="CZ122" s="843"/>
      <c r="DA122" s="843"/>
      <c r="DB122" s="843"/>
      <c r="DC122" s="843"/>
      <c r="DD122" s="843"/>
      <c r="DE122" s="843"/>
      <c r="DF122" s="844"/>
      <c r="DG122" s="762">
        <v>344017</v>
      </c>
      <c r="DH122" s="763"/>
      <c r="DI122" s="763"/>
      <c r="DJ122" s="763"/>
      <c r="DK122" s="763"/>
      <c r="DL122" s="763">
        <v>372491</v>
      </c>
      <c r="DM122" s="763"/>
      <c r="DN122" s="763"/>
      <c r="DO122" s="763"/>
      <c r="DP122" s="763"/>
      <c r="DQ122" s="763">
        <v>379485</v>
      </c>
      <c r="DR122" s="763"/>
      <c r="DS122" s="763"/>
      <c r="DT122" s="763"/>
      <c r="DU122" s="763"/>
      <c r="DV122" s="771">
        <v>0.2</v>
      </c>
      <c r="DW122" s="771"/>
      <c r="DX122" s="771"/>
      <c r="DY122" s="771"/>
      <c r="DZ122" s="772"/>
    </row>
    <row r="123" spans="1:130" s="501" customFormat="1" ht="26.25" customHeight="1" x14ac:dyDescent="0.15">
      <c r="A123" s="826"/>
      <c r="B123" s="767"/>
      <c r="C123" s="768" t="s">
        <v>424</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75" t="s">
        <v>66</v>
      </c>
      <c r="AB123" s="776"/>
      <c r="AC123" s="776"/>
      <c r="AD123" s="776"/>
      <c r="AE123" s="777"/>
      <c r="AF123" s="778" t="s">
        <v>66</v>
      </c>
      <c r="AG123" s="776"/>
      <c r="AH123" s="776"/>
      <c r="AI123" s="776"/>
      <c r="AJ123" s="777"/>
      <c r="AK123" s="778" t="s">
        <v>66</v>
      </c>
      <c r="AL123" s="776"/>
      <c r="AM123" s="776"/>
      <c r="AN123" s="776"/>
      <c r="AO123" s="777"/>
      <c r="AP123" s="779" t="s">
        <v>66</v>
      </c>
      <c r="AQ123" s="780"/>
      <c r="AR123" s="780"/>
      <c r="AS123" s="780"/>
      <c r="AT123" s="781"/>
      <c r="AU123" s="847"/>
      <c r="AV123" s="848"/>
      <c r="AW123" s="848"/>
      <c r="AX123" s="848"/>
      <c r="AY123" s="848"/>
      <c r="AZ123" s="809" t="s">
        <v>121</v>
      </c>
      <c r="BA123" s="809"/>
      <c r="BB123" s="809"/>
      <c r="BC123" s="809"/>
      <c r="BD123" s="809"/>
      <c r="BE123" s="809"/>
      <c r="BF123" s="809"/>
      <c r="BG123" s="809"/>
      <c r="BH123" s="809"/>
      <c r="BI123" s="809"/>
      <c r="BJ123" s="809"/>
      <c r="BK123" s="809"/>
      <c r="BL123" s="809"/>
      <c r="BM123" s="809"/>
      <c r="BN123" s="809"/>
      <c r="BO123" s="792" t="s">
        <v>438</v>
      </c>
      <c r="BP123" s="810"/>
      <c r="BQ123" s="849">
        <v>499019181</v>
      </c>
      <c r="BR123" s="850"/>
      <c r="BS123" s="850"/>
      <c r="BT123" s="850"/>
      <c r="BU123" s="850"/>
      <c r="BV123" s="850">
        <v>514067178</v>
      </c>
      <c r="BW123" s="850"/>
      <c r="BX123" s="850"/>
      <c r="BY123" s="850"/>
      <c r="BZ123" s="850"/>
      <c r="CA123" s="850">
        <v>523641438</v>
      </c>
      <c r="CB123" s="850"/>
      <c r="CC123" s="850"/>
      <c r="CD123" s="850"/>
      <c r="CE123" s="850"/>
      <c r="CF123" s="811"/>
      <c r="CG123" s="812"/>
      <c r="CH123" s="812"/>
      <c r="CI123" s="812"/>
      <c r="CJ123" s="813"/>
      <c r="CK123" s="839"/>
      <c r="CL123" s="840"/>
      <c r="CM123" s="840"/>
      <c r="CN123" s="840"/>
      <c r="CO123" s="841"/>
      <c r="CP123" s="842" t="s">
        <v>364</v>
      </c>
      <c r="CQ123" s="843"/>
      <c r="CR123" s="843"/>
      <c r="CS123" s="843"/>
      <c r="CT123" s="843"/>
      <c r="CU123" s="843"/>
      <c r="CV123" s="843"/>
      <c r="CW123" s="843"/>
      <c r="CX123" s="843"/>
      <c r="CY123" s="843"/>
      <c r="CZ123" s="843"/>
      <c r="DA123" s="843"/>
      <c r="DB123" s="843"/>
      <c r="DC123" s="843"/>
      <c r="DD123" s="843"/>
      <c r="DE123" s="843"/>
      <c r="DF123" s="844"/>
      <c r="DG123" s="775">
        <v>212992</v>
      </c>
      <c r="DH123" s="776"/>
      <c r="DI123" s="776"/>
      <c r="DJ123" s="776"/>
      <c r="DK123" s="777"/>
      <c r="DL123" s="778">
        <v>212692</v>
      </c>
      <c r="DM123" s="776"/>
      <c r="DN123" s="776"/>
      <c r="DO123" s="776"/>
      <c r="DP123" s="777"/>
      <c r="DQ123" s="778">
        <v>204074</v>
      </c>
      <c r="DR123" s="776"/>
      <c r="DS123" s="776"/>
      <c r="DT123" s="776"/>
      <c r="DU123" s="777"/>
      <c r="DV123" s="779">
        <v>0.1</v>
      </c>
      <c r="DW123" s="780"/>
      <c r="DX123" s="780"/>
      <c r="DY123" s="780"/>
      <c r="DZ123" s="781"/>
    </row>
    <row r="124" spans="1:130" s="501" customFormat="1" ht="26.25" customHeight="1" thickBot="1" x14ac:dyDescent="0.2">
      <c r="A124" s="826"/>
      <c r="B124" s="767"/>
      <c r="C124" s="768" t="s">
        <v>427</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75" t="s">
        <v>66</v>
      </c>
      <c r="AB124" s="776"/>
      <c r="AC124" s="776"/>
      <c r="AD124" s="776"/>
      <c r="AE124" s="777"/>
      <c r="AF124" s="778" t="s">
        <v>66</v>
      </c>
      <c r="AG124" s="776"/>
      <c r="AH124" s="776"/>
      <c r="AI124" s="776"/>
      <c r="AJ124" s="777"/>
      <c r="AK124" s="778" t="s">
        <v>66</v>
      </c>
      <c r="AL124" s="776"/>
      <c r="AM124" s="776"/>
      <c r="AN124" s="776"/>
      <c r="AO124" s="777"/>
      <c r="AP124" s="779" t="s">
        <v>66</v>
      </c>
      <c r="AQ124" s="780"/>
      <c r="AR124" s="780"/>
      <c r="AS124" s="780"/>
      <c r="AT124" s="781"/>
      <c r="AU124" s="851" t="s">
        <v>439</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18.3</v>
      </c>
      <c r="BR124" s="855"/>
      <c r="BS124" s="855"/>
      <c r="BT124" s="855"/>
      <c r="BU124" s="855"/>
      <c r="BV124" s="855">
        <v>9.3000000000000007</v>
      </c>
      <c r="BW124" s="855"/>
      <c r="BX124" s="855"/>
      <c r="BY124" s="855"/>
      <c r="BZ124" s="855"/>
      <c r="CA124" s="855" t="s">
        <v>66</v>
      </c>
      <c r="CB124" s="855"/>
      <c r="CC124" s="855"/>
      <c r="CD124" s="855"/>
      <c r="CE124" s="855"/>
      <c r="CF124" s="856"/>
      <c r="CG124" s="857"/>
      <c r="CH124" s="857"/>
      <c r="CI124" s="857"/>
      <c r="CJ124" s="858"/>
      <c r="CK124" s="859"/>
      <c r="CL124" s="859"/>
      <c r="CM124" s="859"/>
      <c r="CN124" s="859"/>
      <c r="CO124" s="860"/>
      <c r="CP124" s="842" t="s">
        <v>440</v>
      </c>
      <c r="CQ124" s="843"/>
      <c r="CR124" s="843"/>
      <c r="CS124" s="843"/>
      <c r="CT124" s="843"/>
      <c r="CU124" s="843"/>
      <c r="CV124" s="843"/>
      <c r="CW124" s="843"/>
      <c r="CX124" s="843"/>
      <c r="CY124" s="843"/>
      <c r="CZ124" s="843"/>
      <c r="DA124" s="843"/>
      <c r="DB124" s="843"/>
      <c r="DC124" s="843"/>
      <c r="DD124" s="843"/>
      <c r="DE124" s="843"/>
      <c r="DF124" s="844"/>
      <c r="DG124" s="819">
        <v>249</v>
      </c>
      <c r="DH124" s="820"/>
      <c r="DI124" s="820"/>
      <c r="DJ124" s="820"/>
      <c r="DK124" s="821"/>
      <c r="DL124" s="822" t="s">
        <v>66</v>
      </c>
      <c r="DM124" s="820"/>
      <c r="DN124" s="820"/>
      <c r="DO124" s="820"/>
      <c r="DP124" s="821"/>
      <c r="DQ124" s="822" t="s">
        <v>66</v>
      </c>
      <c r="DR124" s="820"/>
      <c r="DS124" s="820"/>
      <c r="DT124" s="820"/>
      <c r="DU124" s="821"/>
      <c r="DV124" s="823" t="s">
        <v>66</v>
      </c>
      <c r="DW124" s="824"/>
      <c r="DX124" s="824"/>
      <c r="DY124" s="824"/>
      <c r="DZ124" s="825"/>
    </row>
    <row r="125" spans="1:130" s="501" customFormat="1" ht="26.25" customHeight="1" x14ac:dyDescent="0.15">
      <c r="A125" s="826"/>
      <c r="B125" s="767"/>
      <c r="C125" s="768" t="s">
        <v>429</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75" t="s">
        <v>66</v>
      </c>
      <c r="AB125" s="776"/>
      <c r="AC125" s="776"/>
      <c r="AD125" s="776"/>
      <c r="AE125" s="777"/>
      <c r="AF125" s="778" t="s">
        <v>66</v>
      </c>
      <c r="AG125" s="776"/>
      <c r="AH125" s="776"/>
      <c r="AI125" s="776"/>
      <c r="AJ125" s="777"/>
      <c r="AK125" s="778" t="s">
        <v>66</v>
      </c>
      <c r="AL125" s="776"/>
      <c r="AM125" s="776"/>
      <c r="AN125" s="776"/>
      <c r="AO125" s="777"/>
      <c r="AP125" s="779" t="s">
        <v>66</v>
      </c>
      <c r="AQ125" s="780"/>
      <c r="AR125" s="780"/>
      <c r="AS125" s="780"/>
      <c r="AT125" s="781"/>
      <c r="AU125" s="861"/>
      <c r="AV125" s="862"/>
      <c r="AW125" s="862"/>
      <c r="AX125" s="862"/>
      <c r="AY125" s="862"/>
      <c r="AZ125" s="862"/>
      <c r="BA125" s="862"/>
      <c r="BB125" s="862"/>
      <c r="BC125" s="862"/>
      <c r="BD125" s="862"/>
      <c r="BE125" s="862"/>
      <c r="BF125" s="862"/>
      <c r="BG125" s="862"/>
      <c r="BH125" s="862"/>
      <c r="BI125" s="862"/>
      <c r="BJ125" s="862"/>
      <c r="BK125" s="862"/>
      <c r="BL125" s="862"/>
      <c r="BM125" s="862"/>
      <c r="BN125" s="862"/>
      <c r="BO125" s="862"/>
      <c r="BP125" s="862"/>
      <c r="BQ125" s="863"/>
      <c r="BR125" s="863"/>
      <c r="BS125" s="863"/>
      <c r="BT125" s="863"/>
      <c r="BU125" s="863"/>
      <c r="BV125" s="863"/>
      <c r="BW125" s="863"/>
      <c r="BX125" s="863"/>
      <c r="BY125" s="863"/>
      <c r="BZ125" s="863"/>
      <c r="CA125" s="863"/>
      <c r="CB125" s="863"/>
      <c r="CC125" s="863"/>
      <c r="CD125" s="863"/>
      <c r="CE125" s="863"/>
      <c r="CF125" s="863"/>
      <c r="CG125" s="863"/>
      <c r="CH125" s="863"/>
      <c r="CI125" s="863"/>
      <c r="CJ125" s="864"/>
      <c r="CK125" s="865" t="s">
        <v>441</v>
      </c>
      <c r="CL125" s="831"/>
      <c r="CM125" s="831"/>
      <c r="CN125" s="831"/>
      <c r="CO125" s="832"/>
      <c r="CP125" s="735" t="s">
        <v>442</v>
      </c>
      <c r="CQ125" s="724"/>
      <c r="CR125" s="724"/>
      <c r="CS125" s="724"/>
      <c r="CT125" s="724"/>
      <c r="CU125" s="724"/>
      <c r="CV125" s="724"/>
      <c r="CW125" s="724"/>
      <c r="CX125" s="724"/>
      <c r="CY125" s="724"/>
      <c r="CZ125" s="724"/>
      <c r="DA125" s="724"/>
      <c r="DB125" s="724"/>
      <c r="DC125" s="724"/>
      <c r="DD125" s="724"/>
      <c r="DE125" s="724"/>
      <c r="DF125" s="725"/>
      <c r="DG125" s="736" t="s">
        <v>66</v>
      </c>
      <c r="DH125" s="737"/>
      <c r="DI125" s="737"/>
      <c r="DJ125" s="737"/>
      <c r="DK125" s="737"/>
      <c r="DL125" s="737" t="s">
        <v>66</v>
      </c>
      <c r="DM125" s="737"/>
      <c r="DN125" s="737"/>
      <c r="DO125" s="737"/>
      <c r="DP125" s="737"/>
      <c r="DQ125" s="737" t="s">
        <v>66</v>
      </c>
      <c r="DR125" s="737"/>
      <c r="DS125" s="737"/>
      <c r="DT125" s="737"/>
      <c r="DU125" s="737"/>
      <c r="DV125" s="745" t="s">
        <v>66</v>
      </c>
      <c r="DW125" s="745"/>
      <c r="DX125" s="745"/>
      <c r="DY125" s="745"/>
      <c r="DZ125" s="746"/>
    </row>
    <row r="126" spans="1:130" s="501" customFormat="1" ht="26.25" customHeight="1" thickBot="1" x14ac:dyDescent="0.2">
      <c r="A126" s="826"/>
      <c r="B126" s="767"/>
      <c r="C126" s="768" t="s">
        <v>431</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75">
        <v>1671969</v>
      </c>
      <c r="AB126" s="776"/>
      <c r="AC126" s="776"/>
      <c r="AD126" s="776"/>
      <c r="AE126" s="777"/>
      <c r="AF126" s="778">
        <v>1646987</v>
      </c>
      <c r="AG126" s="776"/>
      <c r="AH126" s="776"/>
      <c r="AI126" s="776"/>
      <c r="AJ126" s="777"/>
      <c r="AK126" s="778" t="s">
        <v>66</v>
      </c>
      <c r="AL126" s="776"/>
      <c r="AM126" s="776"/>
      <c r="AN126" s="776"/>
      <c r="AO126" s="777"/>
      <c r="AP126" s="779" t="s">
        <v>66</v>
      </c>
      <c r="AQ126" s="780"/>
      <c r="AR126" s="780"/>
      <c r="AS126" s="780"/>
      <c r="AT126" s="781"/>
      <c r="AU126" s="866"/>
      <c r="AV126" s="866"/>
      <c r="AW126" s="866"/>
      <c r="AX126" s="866"/>
      <c r="AY126" s="866"/>
      <c r="AZ126" s="866"/>
      <c r="BA126" s="866"/>
      <c r="BB126" s="866"/>
      <c r="BC126" s="866"/>
      <c r="BD126" s="866"/>
      <c r="BE126" s="866"/>
      <c r="BF126" s="866"/>
      <c r="BG126" s="866"/>
      <c r="BH126" s="866"/>
      <c r="BI126" s="866"/>
      <c r="BJ126" s="866"/>
      <c r="BK126" s="866"/>
      <c r="BL126" s="866"/>
      <c r="BM126" s="866"/>
      <c r="BN126" s="866"/>
      <c r="BO126" s="866"/>
      <c r="BP126" s="866"/>
      <c r="BQ126" s="866"/>
      <c r="BR126" s="866"/>
      <c r="BS126" s="866"/>
      <c r="BT126" s="866"/>
      <c r="BU126" s="866"/>
      <c r="BV126" s="866"/>
      <c r="BW126" s="866"/>
      <c r="BX126" s="866"/>
      <c r="BY126" s="866"/>
      <c r="BZ126" s="866"/>
      <c r="CA126" s="866"/>
      <c r="CB126" s="866"/>
      <c r="CC126" s="866"/>
      <c r="CD126" s="867"/>
      <c r="CE126" s="867"/>
      <c r="CF126" s="867"/>
      <c r="CG126" s="863"/>
      <c r="CH126" s="863"/>
      <c r="CI126" s="863"/>
      <c r="CJ126" s="864"/>
      <c r="CK126" s="868"/>
      <c r="CL126" s="840"/>
      <c r="CM126" s="840"/>
      <c r="CN126" s="840"/>
      <c r="CO126" s="841"/>
      <c r="CP126" s="759" t="s">
        <v>443</v>
      </c>
      <c r="CQ126" s="760"/>
      <c r="CR126" s="760"/>
      <c r="CS126" s="760"/>
      <c r="CT126" s="760"/>
      <c r="CU126" s="760"/>
      <c r="CV126" s="760"/>
      <c r="CW126" s="760"/>
      <c r="CX126" s="760"/>
      <c r="CY126" s="760"/>
      <c r="CZ126" s="760"/>
      <c r="DA126" s="760"/>
      <c r="DB126" s="760"/>
      <c r="DC126" s="760"/>
      <c r="DD126" s="760"/>
      <c r="DE126" s="760"/>
      <c r="DF126" s="761"/>
      <c r="DG126" s="762" t="s">
        <v>66</v>
      </c>
      <c r="DH126" s="763"/>
      <c r="DI126" s="763"/>
      <c r="DJ126" s="763"/>
      <c r="DK126" s="763"/>
      <c r="DL126" s="763" t="s">
        <v>66</v>
      </c>
      <c r="DM126" s="763"/>
      <c r="DN126" s="763"/>
      <c r="DO126" s="763"/>
      <c r="DP126" s="763"/>
      <c r="DQ126" s="763" t="s">
        <v>66</v>
      </c>
      <c r="DR126" s="763"/>
      <c r="DS126" s="763"/>
      <c r="DT126" s="763"/>
      <c r="DU126" s="763"/>
      <c r="DV126" s="771" t="s">
        <v>66</v>
      </c>
      <c r="DW126" s="771"/>
      <c r="DX126" s="771"/>
      <c r="DY126" s="771"/>
      <c r="DZ126" s="772"/>
    </row>
    <row r="127" spans="1:130" s="501" customFormat="1" ht="26.25" customHeight="1" x14ac:dyDescent="0.15">
      <c r="A127" s="869"/>
      <c r="B127" s="815"/>
      <c r="C127" s="816" t="s">
        <v>444</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5">
        <v>1405946</v>
      </c>
      <c r="AB127" s="776"/>
      <c r="AC127" s="776"/>
      <c r="AD127" s="776"/>
      <c r="AE127" s="777"/>
      <c r="AF127" s="778">
        <v>1311071</v>
      </c>
      <c r="AG127" s="776"/>
      <c r="AH127" s="776"/>
      <c r="AI127" s="776"/>
      <c r="AJ127" s="777"/>
      <c r="AK127" s="778">
        <v>1221677</v>
      </c>
      <c r="AL127" s="776"/>
      <c r="AM127" s="776"/>
      <c r="AN127" s="776"/>
      <c r="AO127" s="777"/>
      <c r="AP127" s="779">
        <v>0.7</v>
      </c>
      <c r="AQ127" s="780"/>
      <c r="AR127" s="780"/>
      <c r="AS127" s="780"/>
      <c r="AT127" s="781"/>
      <c r="AU127" s="866"/>
      <c r="AV127" s="866"/>
      <c r="AW127" s="866"/>
      <c r="AX127" s="870" t="s">
        <v>445</v>
      </c>
      <c r="AY127" s="871"/>
      <c r="AZ127" s="871"/>
      <c r="BA127" s="871"/>
      <c r="BB127" s="871"/>
      <c r="BC127" s="871"/>
      <c r="BD127" s="871"/>
      <c r="BE127" s="872"/>
      <c r="BF127" s="873" t="s">
        <v>446</v>
      </c>
      <c r="BG127" s="871"/>
      <c r="BH127" s="871"/>
      <c r="BI127" s="871"/>
      <c r="BJ127" s="871"/>
      <c r="BK127" s="871"/>
      <c r="BL127" s="872"/>
      <c r="BM127" s="873" t="s">
        <v>447</v>
      </c>
      <c r="BN127" s="871"/>
      <c r="BO127" s="871"/>
      <c r="BP127" s="871"/>
      <c r="BQ127" s="871"/>
      <c r="BR127" s="871"/>
      <c r="BS127" s="872"/>
      <c r="BT127" s="873" t="s">
        <v>448</v>
      </c>
      <c r="BU127" s="871"/>
      <c r="BV127" s="871"/>
      <c r="BW127" s="871"/>
      <c r="BX127" s="871"/>
      <c r="BY127" s="871"/>
      <c r="BZ127" s="874"/>
      <c r="CA127" s="866"/>
      <c r="CB127" s="866"/>
      <c r="CC127" s="866"/>
      <c r="CD127" s="867"/>
      <c r="CE127" s="867"/>
      <c r="CF127" s="867"/>
      <c r="CG127" s="863"/>
      <c r="CH127" s="863"/>
      <c r="CI127" s="863"/>
      <c r="CJ127" s="864"/>
      <c r="CK127" s="868"/>
      <c r="CL127" s="840"/>
      <c r="CM127" s="840"/>
      <c r="CN127" s="840"/>
      <c r="CO127" s="841"/>
      <c r="CP127" s="759" t="s">
        <v>449</v>
      </c>
      <c r="CQ127" s="760"/>
      <c r="CR127" s="760"/>
      <c r="CS127" s="760"/>
      <c r="CT127" s="760"/>
      <c r="CU127" s="760"/>
      <c r="CV127" s="760"/>
      <c r="CW127" s="760"/>
      <c r="CX127" s="760"/>
      <c r="CY127" s="760"/>
      <c r="CZ127" s="760"/>
      <c r="DA127" s="760"/>
      <c r="DB127" s="760"/>
      <c r="DC127" s="760"/>
      <c r="DD127" s="760"/>
      <c r="DE127" s="760"/>
      <c r="DF127" s="761"/>
      <c r="DG127" s="762">
        <v>1161804</v>
      </c>
      <c r="DH127" s="763"/>
      <c r="DI127" s="763"/>
      <c r="DJ127" s="763"/>
      <c r="DK127" s="763"/>
      <c r="DL127" s="763">
        <v>1406974</v>
      </c>
      <c r="DM127" s="763"/>
      <c r="DN127" s="763"/>
      <c r="DO127" s="763"/>
      <c r="DP127" s="763"/>
      <c r="DQ127" s="763">
        <v>1385924</v>
      </c>
      <c r="DR127" s="763"/>
      <c r="DS127" s="763"/>
      <c r="DT127" s="763"/>
      <c r="DU127" s="763"/>
      <c r="DV127" s="771">
        <v>0.8</v>
      </c>
      <c r="DW127" s="771"/>
      <c r="DX127" s="771"/>
      <c r="DY127" s="771"/>
      <c r="DZ127" s="772"/>
    </row>
    <row r="128" spans="1:130" s="501" customFormat="1" ht="26.25" customHeight="1" thickBot="1" x14ac:dyDescent="0.2">
      <c r="A128" s="875" t="s">
        <v>450</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451</v>
      </c>
      <c r="X128" s="877"/>
      <c r="Y128" s="877"/>
      <c r="Z128" s="878"/>
      <c r="AA128" s="879">
        <v>6392255</v>
      </c>
      <c r="AB128" s="880"/>
      <c r="AC128" s="880"/>
      <c r="AD128" s="880"/>
      <c r="AE128" s="881"/>
      <c r="AF128" s="882">
        <v>6281016</v>
      </c>
      <c r="AG128" s="880"/>
      <c r="AH128" s="880"/>
      <c r="AI128" s="880"/>
      <c r="AJ128" s="881"/>
      <c r="AK128" s="882">
        <v>6370231</v>
      </c>
      <c r="AL128" s="880"/>
      <c r="AM128" s="880"/>
      <c r="AN128" s="880"/>
      <c r="AO128" s="881"/>
      <c r="AP128" s="883"/>
      <c r="AQ128" s="884"/>
      <c r="AR128" s="884"/>
      <c r="AS128" s="884"/>
      <c r="AT128" s="885"/>
      <c r="AU128" s="866"/>
      <c r="AV128" s="866"/>
      <c r="AW128" s="866"/>
      <c r="AX128" s="723" t="s">
        <v>452</v>
      </c>
      <c r="AY128" s="724"/>
      <c r="AZ128" s="724"/>
      <c r="BA128" s="724"/>
      <c r="BB128" s="724"/>
      <c r="BC128" s="724"/>
      <c r="BD128" s="724"/>
      <c r="BE128" s="725"/>
      <c r="BF128" s="886" t="s">
        <v>66</v>
      </c>
      <c r="BG128" s="887"/>
      <c r="BH128" s="887"/>
      <c r="BI128" s="887"/>
      <c r="BJ128" s="887"/>
      <c r="BK128" s="887"/>
      <c r="BL128" s="888"/>
      <c r="BM128" s="886">
        <v>11.25</v>
      </c>
      <c r="BN128" s="887"/>
      <c r="BO128" s="887"/>
      <c r="BP128" s="887"/>
      <c r="BQ128" s="887"/>
      <c r="BR128" s="887"/>
      <c r="BS128" s="888"/>
      <c r="BT128" s="886">
        <v>20</v>
      </c>
      <c r="BU128" s="887"/>
      <c r="BV128" s="887"/>
      <c r="BW128" s="887"/>
      <c r="BX128" s="887"/>
      <c r="BY128" s="887"/>
      <c r="BZ128" s="889"/>
      <c r="CA128" s="867"/>
      <c r="CB128" s="867"/>
      <c r="CC128" s="867"/>
      <c r="CD128" s="867"/>
      <c r="CE128" s="867"/>
      <c r="CF128" s="867"/>
      <c r="CG128" s="863"/>
      <c r="CH128" s="863"/>
      <c r="CI128" s="863"/>
      <c r="CJ128" s="864"/>
      <c r="CK128" s="890"/>
      <c r="CL128" s="891"/>
      <c r="CM128" s="891"/>
      <c r="CN128" s="891"/>
      <c r="CO128" s="892"/>
      <c r="CP128" s="893" t="s">
        <v>453</v>
      </c>
      <c r="CQ128" s="894"/>
      <c r="CR128" s="894"/>
      <c r="CS128" s="894"/>
      <c r="CT128" s="894"/>
      <c r="CU128" s="894"/>
      <c r="CV128" s="894"/>
      <c r="CW128" s="894"/>
      <c r="CX128" s="894"/>
      <c r="CY128" s="894"/>
      <c r="CZ128" s="894"/>
      <c r="DA128" s="894"/>
      <c r="DB128" s="894"/>
      <c r="DC128" s="894"/>
      <c r="DD128" s="894"/>
      <c r="DE128" s="894"/>
      <c r="DF128" s="895"/>
      <c r="DG128" s="896">
        <v>64245</v>
      </c>
      <c r="DH128" s="897"/>
      <c r="DI128" s="897"/>
      <c r="DJ128" s="897"/>
      <c r="DK128" s="897"/>
      <c r="DL128" s="897">
        <v>26084</v>
      </c>
      <c r="DM128" s="897"/>
      <c r="DN128" s="897"/>
      <c r="DO128" s="897"/>
      <c r="DP128" s="897"/>
      <c r="DQ128" s="897">
        <v>81424</v>
      </c>
      <c r="DR128" s="897"/>
      <c r="DS128" s="897"/>
      <c r="DT128" s="897"/>
      <c r="DU128" s="897"/>
      <c r="DV128" s="898">
        <v>0</v>
      </c>
      <c r="DW128" s="898"/>
      <c r="DX128" s="898"/>
      <c r="DY128" s="898"/>
      <c r="DZ128" s="899"/>
    </row>
    <row r="129" spans="1:131" s="501" customFormat="1" ht="26.25" customHeight="1" x14ac:dyDescent="0.15">
      <c r="A129" s="747" t="s">
        <v>46</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900" t="s">
        <v>454</v>
      </c>
      <c r="X129" s="901"/>
      <c r="Y129" s="901"/>
      <c r="Z129" s="902"/>
      <c r="AA129" s="775">
        <v>193596215</v>
      </c>
      <c r="AB129" s="776"/>
      <c r="AC129" s="776"/>
      <c r="AD129" s="776"/>
      <c r="AE129" s="777"/>
      <c r="AF129" s="778">
        <v>195312723</v>
      </c>
      <c r="AG129" s="776"/>
      <c r="AH129" s="776"/>
      <c r="AI129" s="776"/>
      <c r="AJ129" s="777"/>
      <c r="AK129" s="778">
        <v>196182140</v>
      </c>
      <c r="AL129" s="776"/>
      <c r="AM129" s="776"/>
      <c r="AN129" s="776"/>
      <c r="AO129" s="777"/>
      <c r="AP129" s="903"/>
      <c r="AQ129" s="904"/>
      <c r="AR129" s="904"/>
      <c r="AS129" s="904"/>
      <c r="AT129" s="905"/>
      <c r="AU129" s="906"/>
      <c r="AV129" s="906"/>
      <c r="AW129" s="906"/>
      <c r="AX129" s="907" t="s">
        <v>455</v>
      </c>
      <c r="AY129" s="760"/>
      <c r="AZ129" s="760"/>
      <c r="BA129" s="760"/>
      <c r="BB129" s="760"/>
      <c r="BC129" s="760"/>
      <c r="BD129" s="760"/>
      <c r="BE129" s="761"/>
      <c r="BF129" s="908" t="s">
        <v>66</v>
      </c>
      <c r="BG129" s="909"/>
      <c r="BH129" s="909"/>
      <c r="BI129" s="909"/>
      <c r="BJ129" s="909"/>
      <c r="BK129" s="909"/>
      <c r="BL129" s="910"/>
      <c r="BM129" s="908">
        <v>16.25</v>
      </c>
      <c r="BN129" s="909"/>
      <c r="BO129" s="909"/>
      <c r="BP129" s="909"/>
      <c r="BQ129" s="909"/>
      <c r="BR129" s="909"/>
      <c r="BS129" s="910"/>
      <c r="BT129" s="908">
        <v>30</v>
      </c>
      <c r="BU129" s="911"/>
      <c r="BV129" s="911"/>
      <c r="BW129" s="911"/>
      <c r="BX129" s="911"/>
      <c r="BY129" s="911"/>
      <c r="BZ129" s="912"/>
      <c r="CA129" s="913"/>
      <c r="CB129" s="913"/>
      <c r="CC129" s="913"/>
      <c r="CD129" s="913"/>
      <c r="CE129" s="913"/>
      <c r="CF129" s="913"/>
      <c r="CG129" s="913"/>
      <c r="CH129" s="913"/>
      <c r="CI129" s="913"/>
      <c r="CJ129" s="913"/>
      <c r="CK129" s="913"/>
      <c r="CL129" s="913"/>
      <c r="CM129" s="913"/>
      <c r="CN129" s="913"/>
      <c r="CO129" s="913"/>
      <c r="CP129" s="913"/>
      <c r="CQ129" s="913"/>
      <c r="CR129" s="913"/>
      <c r="CS129" s="913"/>
      <c r="CT129" s="913"/>
      <c r="CU129" s="913"/>
      <c r="CV129" s="913"/>
      <c r="CW129" s="913"/>
      <c r="CX129" s="913"/>
      <c r="CY129" s="913"/>
      <c r="CZ129" s="913"/>
      <c r="DA129" s="913"/>
      <c r="DB129" s="913"/>
      <c r="DC129" s="913"/>
      <c r="DD129" s="913"/>
      <c r="DE129" s="913"/>
      <c r="DF129" s="913"/>
      <c r="DG129" s="913"/>
      <c r="DH129" s="913"/>
      <c r="DI129" s="913"/>
      <c r="DJ129" s="913"/>
      <c r="DK129" s="913"/>
      <c r="DL129" s="913"/>
      <c r="DM129" s="913"/>
      <c r="DN129" s="913"/>
      <c r="DO129" s="913"/>
      <c r="DP129" s="512"/>
      <c r="DQ129" s="512"/>
      <c r="DR129" s="512"/>
      <c r="DS129" s="512"/>
      <c r="DT129" s="512"/>
      <c r="DU129" s="512"/>
      <c r="DV129" s="512"/>
      <c r="DW129" s="512"/>
      <c r="DX129" s="512"/>
      <c r="DY129" s="512"/>
      <c r="DZ129" s="524"/>
    </row>
    <row r="130" spans="1:131" s="501" customFormat="1" ht="26.25" customHeight="1" x14ac:dyDescent="0.15">
      <c r="A130" s="747" t="s">
        <v>456</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900" t="s">
        <v>457</v>
      </c>
      <c r="X130" s="901"/>
      <c r="Y130" s="901"/>
      <c r="Z130" s="902"/>
      <c r="AA130" s="775">
        <v>24624111</v>
      </c>
      <c r="AB130" s="776"/>
      <c r="AC130" s="776"/>
      <c r="AD130" s="776"/>
      <c r="AE130" s="777"/>
      <c r="AF130" s="778">
        <v>24690564</v>
      </c>
      <c r="AG130" s="776"/>
      <c r="AH130" s="776"/>
      <c r="AI130" s="776"/>
      <c r="AJ130" s="777"/>
      <c r="AK130" s="778">
        <v>24327568</v>
      </c>
      <c r="AL130" s="776"/>
      <c r="AM130" s="776"/>
      <c r="AN130" s="776"/>
      <c r="AO130" s="777"/>
      <c r="AP130" s="903"/>
      <c r="AQ130" s="904"/>
      <c r="AR130" s="904"/>
      <c r="AS130" s="904"/>
      <c r="AT130" s="905"/>
      <c r="AU130" s="906"/>
      <c r="AV130" s="906"/>
      <c r="AW130" s="906"/>
      <c r="AX130" s="907" t="s">
        <v>458</v>
      </c>
      <c r="AY130" s="760"/>
      <c r="AZ130" s="760"/>
      <c r="BA130" s="760"/>
      <c r="BB130" s="760"/>
      <c r="BC130" s="760"/>
      <c r="BD130" s="760"/>
      <c r="BE130" s="761"/>
      <c r="BF130" s="914">
        <v>5.6</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913"/>
      <c r="CB130" s="913"/>
      <c r="CC130" s="913"/>
      <c r="CD130" s="913"/>
      <c r="CE130" s="913"/>
      <c r="CF130" s="913"/>
      <c r="CG130" s="913"/>
      <c r="CH130" s="913"/>
      <c r="CI130" s="913"/>
      <c r="CJ130" s="913"/>
      <c r="CK130" s="913"/>
      <c r="CL130" s="913"/>
      <c r="CM130" s="913"/>
      <c r="CN130" s="913"/>
      <c r="CO130" s="913"/>
      <c r="CP130" s="913"/>
      <c r="CQ130" s="913"/>
      <c r="CR130" s="913"/>
      <c r="CS130" s="913"/>
      <c r="CT130" s="913"/>
      <c r="CU130" s="913"/>
      <c r="CV130" s="913"/>
      <c r="CW130" s="913"/>
      <c r="CX130" s="913"/>
      <c r="CY130" s="913"/>
      <c r="CZ130" s="913"/>
      <c r="DA130" s="913"/>
      <c r="DB130" s="913"/>
      <c r="DC130" s="913"/>
      <c r="DD130" s="913"/>
      <c r="DE130" s="913"/>
      <c r="DF130" s="913"/>
      <c r="DG130" s="913"/>
      <c r="DH130" s="913"/>
      <c r="DI130" s="913"/>
      <c r="DJ130" s="913"/>
      <c r="DK130" s="913"/>
      <c r="DL130" s="913"/>
      <c r="DM130" s="913"/>
      <c r="DN130" s="913"/>
      <c r="DO130" s="913"/>
      <c r="DP130" s="512"/>
      <c r="DQ130" s="512"/>
      <c r="DR130" s="512"/>
      <c r="DS130" s="512"/>
      <c r="DT130" s="512"/>
      <c r="DU130" s="512"/>
      <c r="DV130" s="512"/>
      <c r="DW130" s="512"/>
      <c r="DX130" s="512"/>
      <c r="DY130" s="512"/>
      <c r="DZ130" s="524"/>
    </row>
    <row r="131" spans="1:131" s="501" customFormat="1" ht="26.25" customHeight="1" thickBot="1" x14ac:dyDescent="0.2">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459</v>
      </c>
      <c r="X131" s="922"/>
      <c r="Y131" s="922"/>
      <c r="Z131" s="923"/>
      <c r="AA131" s="819">
        <v>168972104</v>
      </c>
      <c r="AB131" s="820"/>
      <c r="AC131" s="820"/>
      <c r="AD131" s="820"/>
      <c r="AE131" s="821"/>
      <c r="AF131" s="822">
        <v>170622159</v>
      </c>
      <c r="AG131" s="820"/>
      <c r="AH131" s="820"/>
      <c r="AI131" s="820"/>
      <c r="AJ131" s="821"/>
      <c r="AK131" s="822">
        <v>171854572</v>
      </c>
      <c r="AL131" s="820"/>
      <c r="AM131" s="820"/>
      <c r="AN131" s="820"/>
      <c r="AO131" s="821"/>
      <c r="AP131" s="924"/>
      <c r="AQ131" s="925"/>
      <c r="AR131" s="925"/>
      <c r="AS131" s="925"/>
      <c r="AT131" s="926"/>
      <c r="AU131" s="906"/>
      <c r="AV131" s="906"/>
      <c r="AW131" s="906"/>
      <c r="AX131" s="927" t="s">
        <v>460</v>
      </c>
      <c r="AY131" s="894"/>
      <c r="AZ131" s="894"/>
      <c r="BA131" s="894"/>
      <c r="BB131" s="894"/>
      <c r="BC131" s="894"/>
      <c r="BD131" s="894"/>
      <c r="BE131" s="895"/>
      <c r="BF131" s="928" t="s">
        <v>66</v>
      </c>
      <c r="BG131" s="929"/>
      <c r="BH131" s="929"/>
      <c r="BI131" s="929"/>
      <c r="BJ131" s="929"/>
      <c r="BK131" s="929"/>
      <c r="BL131" s="930"/>
      <c r="BM131" s="928">
        <v>400</v>
      </c>
      <c r="BN131" s="929"/>
      <c r="BO131" s="929"/>
      <c r="BP131" s="929"/>
      <c r="BQ131" s="929"/>
      <c r="BR131" s="929"/>
      <c r="BS131" s="930"/>
      <c r="BT131" s="931"/>
      <c r="BU131" s="932"/>
      <c r="BV131" s="932"/>
      <c r="BW131" s="932"/>
      <c r="BX131" s="932"/>
      <c r="BY131" s="932"/>
      <c r="BZ131" s="933"/>
      <c r="CA131" s="913"/>
      <c r="CB131" s="913"/>
      <c r="CC131" s="913"/>
      <c r="CD131" s="913"/>
      <c r="CE131" s="913"/>
      <c r="CF131" s="913"/>
      <c r="CG131" s="913"/>
      <c r="CH131" s="913"/>
      <c r="CI131" s="913"/>
      <c r="CJ131" s="913"/>
      <c r="CK131" s="913"/>
      <c r="CL131" s="913"/>
      <c r="CM131" s="913"/>
      <c r="CN131" s="913"/>
      <c r="CO131" s="913"/>
      <c r="CP131" s="913"/>
      <c r="CQ131" s="913"/>
      <c r="CR131" s="913"/>
      <c r="CS131" s="913"/>
      <c r="CT131" s="913"/>
      <c r="CU131" s="913"/>
      <c r="CV131" s="913"/>
      <c r="CW131" s="913"/>
      <c r="CX131" s="913"/>
      <c r="CY131" s="913"/>
      <c r="CZ131" s="913"/>
      <c r="DA131" s="913"/>
      <c r="DB131" s="913"/>
      <c r="DC131" s="913"/>
      <c r="DD131" s="913"/>
      <c r="DE131" s="913"/>
      <c r="DF131" s="913"/>
      <c r="DG131" s="913"/>
      <c r="DH131" s="913"/>
      <c r="DI131" s="913"/>
      <c r="DJ131" s="913"/>
      <c r="DK131" s="913"/>
      <c r="DL131" s="913"/>
      <c r="DM131" s="913"/>
      <c r="DN131" s="913"/>
      <c r="DO131" s="913"/>
      <c r="DP131" s="512"/>
      <c r="DQ131" s="512"/>
      <c r="DR131" s="512"/>
      <c r="DS131" s="512"/>
      <c r="DT131" s="512"/>
      <c r="DU131" s="512"/>
      <c r="DV131" s="512"/>
      <c r="DW131" s="512"/>
      <c r="DX131" s="512"/>
      <c r="DY131" s="512"/>
      <c r="DZ131" s="524"/>
    </row>
    <row r="132" spans="1:131" s="501" customFormat="1" ht="26.25" customHeight="1" x14ac:dyDescent="0.15">
      <c r="A132" s="934" t="s">
        <v>461</v>
      </c>
      <c r="B132" s="935"/>
      <c r="C132" s="935"/>
      <c r="D132" s="935"/>
      <c r="E132" s="935"/>
      <c r="F132" s="935"/>
      <c r="G132" s="935"/>
      <c r="H132" s="935"/>
      <c r="I132" s="935"/>
      <c r="J132" s="935"/>
      <c r="K132" s="935"/>
      <c r="L132" s="935"/>
      <c r="M132" s="935"/>
      <c r="N132" s="935"/>
      <c r="O132" s="935"/>
      <c r="P132" s="935"/>
      <c r="Q132" s="935"/>
      <c r="R132" s="935"/>
      <c r="S132" s="935"/>
      <c r="T132" s="935"/>
      <c r="U132" s="935"/>
      <c r="V132" s="936" t="s">
        <v>462</v>
      </c>
      <c r="W132" s="936"/>
      <c r="X132" s="936"/>
      <c r="Y132" s="936"/>
      <c r="Z132" s="937"/>
      <c r="AA132" s="938">
        <v>5.7333937720000003</v>
      </c>
      <c r="AB132" s="939"/>
      <c r="AC132" s="939"/>
      <c r="AD132" s="939"/>
      <c r="AE132" s="940"/>
      <c r="AF132" s="941">
        <v>6.1272088849999999</v>
      </c>
      <c r="AG132" s="939"/>
      <c r="AH132" s="939"/>
      <c r="AI132" s="939"/>
      <c r="AJ132" s="940"/>
      <c r="AK132" s="941">
        <v>5.118473077</v>
      </c>
      <c r="AL132" s="939"/>
      <c r="AM132" s="939"/>
      <c r="AN132" s="939"/>
      <c r="AO132" s="940"/>
      <c r="AP132" s="811"/>
      <c r="AQ132" s="812"/>
      <c r="AR132" s="812"/>
      <c r="AS132" s="812"/>
      <c r="AT132" s="942"/>
      <c r="AU132" s="943"/>
      <c r="AV132" s="944"/>
      <c r="AW132" s="944"/>
      <c r="AX132" s="512"/>
      <c r="AY132" s="512"/>
      <c r="AZ132" s="512"/>
      <c r="BA132" s="512"/>
      <c r="BB132" s="512"/>
      <c r="BC132" s="512"/>
      <c r="BD132" s="512"/>
      <c r="BE132" s="512"/>
      <c r="BF132" s="512"/>
      <c r="BG132" s="512"/>
      <c r="BH132" s="512"/>
      <c r="BI132" s="512"/>
      <c r="BJ132" s="512"/>
      <c r="BK132" s="512"/>
      <c r="BL132" s="512"/>
      <c r="BM132" s="512"/>
      <c r="BN132" s="512"/>
      <c r="BO132" s="512"/>
      <c r="BP132" s="512"/>
      <c r="BQ132" s="512"/>
      <c r="BR132" s="512"/>
      <c r="BS132" s="513"/>
      <c r="BT132" s="512"/>
      <c r="BU132" s="512"/>
      <c r="BV132" s="512"/>
      <c r="BW132" s="512"/>
      <c r="BX132" s="512"/>
      <c r="BY132" s="512"/>
      <c r="BZ132" s="512"/>
      <c r="CA132" s="913"/>
      <c r="CB132" s="913"/>
      <c r="CC132" s="913"/>
      <c r="CD132" s="913"/>
      <c r="CE132" s="913"/>
      <c r="CF132" s="913"/>
      <c r="CG132" s="913"/>
      <c r="CH132" s="913"/>
      <c r="CI132" s="913"/>
      <c r="CJ132" s="913"/>
      <c r="CK132" s="913"/>
      <c r="CL132" s="913"/>
      <c r="CM132" s="913"/>
      <c r="CN132" s="913"/>
      <c r="CO132" s="913"/>
      <c r="CP132" s="913"/>
      <c r="CQ132" s="913"/>
      <c r="CR132" s="913"/>
      <c r="CS132" s="913"/>
      <c r="CT132" s="913"/>
      <c r="CU132" s="913"/>
      <c r="CV132" s="913"/>
      <c r="CW132" s="913"/>
      <c r="CX132" s="913"/>
      <c r="CY132" s="913"/>
      <c r="CZ132" s="913"/>
      <c r="DA132" s="913"/>
      <c r="DB132" s="913"/>
      <c r="DC132" s="913"/>
      <c r="DD132" s="913"/>
      <c r="DE132" s="913"/>
      <c r="DF132" s="913"/>
      <c r="DG132" s="913"/>
      <c r="DH132" s="913"/>
      <c r="DI132" s="913"/>
      <c r="DJ132" s="913"/>
      <c r="DK132" s="913"/>
      <c r="DL132" s="913"/>
      <c r="DM132" s="913"/>
      <c r="DN132" s="913"/>
      <c r="DO132" s="913"/>
      <c r="DP132" s="524"/>
      <c r="DQ132" s="524"/>
      <c r="DR132" s="524"/>
      <c r="DS132" s="524"/>
      <c r="DT132" s="524"/>
      <c r="DU132" s="524"/>
      <c r="DV132" s="524"/>
      <c r="DW132" s="524"/>
      <c r="DX132" s="524"/>
      <c r="DY132" s="524"/>
      <c r="DZ132" s="524"/>
    </row>
    <row r="133" spans="1:131" s="501" customFormat="1" ht="26.25" customHeight="1" thickBot="1" x14ac:dyDescent="0.2">
      <c r="A133" s="945"/>
      <c r="B133" s="946"/>
      <c r="C133" s="946"/>
      <c r="D133" s="946"/>
      <c r="E133" s="946"/>
      <c r="F133" s="946"/>
      <c r="G133" s="946"/>
      <c r="H133" s="946"/>
      <c r="I133" s="946"/>
      <c r="J133" s="946"/>
      <c r="K133" s="946"/>
      <c r="L133" s="946"/>
      <c r="M133" s="946"/>
      <c r="N133" s="946"/>
      <c r="O133" s="946"/>
      <c r="P133" s="946"/>
      <c r="Q133" s="946"/>
      <c r="R133" s="946"/>
      <c r="S133" s="946"/>
      <c r="T133" s="946"/>
      <c r="U133" s="946"/>
      <c r="V133" s="947" t="s">
        <v>463</v>
      </c>
      <c r="W133" s="947"/>
      <c r="X133" s="947"/>
      <c r="Y133" s="947"/>
      <c r="Z133" s="948"/>
      <c r="AA133" s="949">
        <v>7</v>
      </c>
      <c r="AB133" s="950"/>
      <c r="AC133" s="950"/>
      <c r="AD133" s="950"/>
      <c r="AE133" s="951"/>
      <c r="AF133" s="949">
        <v>6.3</v>
      </c>
      <c r="AG133" s="950"/>
      <c r="AH133" s="950"/>
      <c r="AI133" s="950"/>
      <c r="AJ133" s="951"/>
      <c r="AK133" s="949">
        <v>5.6</v>
      </c>
      <c r="AL133" s="950"/>
      <c r="AM133" s="950"/>
      <c r="AN133" s="950"/>
      <c r="AO133" s="951"/>
      <c r="AP133" s="856"/>
      <c r="AQ133" s="857"/>
      <c r="AR133" s="857"/>
      <c r="AS133" s="857"/>
      <c r="AT133" s="952"/>
      <c r="AU133" s="944"/>
      <c r="AV133" s="944"/>
      <c r="AW133" s="944"/>
      <c r="AX133" s="944"/>
      <c r="AY133" s="944"/>
      <c r="AZ133" s="944"/>
      <c r="BA133" s="944"/>
      <c r="BB133" s="944"/>
      <c r="BC133" s="944"/>
      <c r="BD133" s="944"/>
      <c r="BE133" s="944"/>
      <c r="BF133" s="944"/>
      <c r="BG133" s="944"/>
      <c r="BH133" s="944"/>
      <c r="BI133" s="944"/>
      <c r="BJ133" s="944"/>
      <c r="BK133" s="944"/>
      <c r="BL133" s="944"/>
      <c r="BM133" s="944"/>
      <c r="BN133" s="913"/>
      <c r="BO133" s="913"/>
      <c r="BP133" s="913"/>
      <c r="BQ133" s="913"/>
      <c r="BR133" s="913"/>
      <c r="BS133" s="913"/>
      <c r="BT133" s="913"/>
      <c r="BU133" s="913"/>
      <c r="BV133" s="913"/>
      <c r="BW133" s="913"/>
      <c r="BX133" s="913"/>
      <c r="BY133" s="913"/>
      <c r="BZ133" s="913"/>
      <c r="CA133" s="913"/>
      <c r="CB133" s="913"/>
      <c r="CC133" s="913"/>
      <c r="CD133" s="913"/>
      <c r="CE133" s="913"/>
      <c r="CF133" s="913"/>
      <c r="CG133" s="913"/>
      <c r="CH133" s="913"/>
      <c r="CI133" s="913"/>
      <c r="CJ133" s="913"/>
      <c r="CK133" s="913"/>
      <c r="CL133" s="913"/>
      <c r="CM133" s="913"/>
      <c r="CN133" s="913"/>
      <c r="CO133" s="913"/>
      <c r="CP133" s="913"/>
      <c r="CQ133" s="913"/>
      <c r="CR133" s="913"/>
      <c r="CS133" s="913"/>
      <c r="CT133" s="913"/>
      <c r="CU133" s="913"/>
      <c r="CV133" s="913"/>
      <c r="CW133" s="913"/>
      <c r="CX133" s="913"/>
      <c r="CY133" s="913"/>
      <c r="CZ133" s="913"/>
      <c r="DA133" s="913"/>
      <c r="DB133" s="913"/>
      <c r="DC133" s="913"/>
      <c r="DD133" s="913"/>
      <c r="DE133" s="913"/>
      <c r="DF133" s="913"/>
      <c r="DG133" s="913"/>
      <c r="DH133" s="913"/>
      <c r="DI133" s="913"/>
      <c r="DJ133" s="913"/>
      <c r="DK133" s="913"/>
      <c r="DL133" s="913"/>
      <c r="DM133" s="913"/>
      <c r="DN133" s="913"/>
      <c r="DO133" s="913"/>
      <c r="DP133" s="524"/>
      <c r="DQ133" s="524"/>
      <c r="DR133" s="524"/>
      <c r="DS133" s="524"/>
      <c r="DT133" s="524"/>
      <c r="DU133" s="524"/>
      <c r="DV133" s="524"/>
      <c r="DW133" s="524"/>
      <c r="DX133" s="524"/>
      <c r="DY133" s="524"/>
      <c r="DZ133" s="524"/>
    </row>
    <row r="134" spans="1:131" s="502" customFormat="1" ht="11.25" customHeight="1" x14ac:dyDescent="0.15">
      <c r="A134" s="953"/>
      <c r="B134" s="953"/>
      <c r="C134" s="953"/>
      <c r="D134" s="953"/>
      <c r="E134" s="953"/>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c r="AC134" s="953"/>
      <c r="AD134" s="953"/>
      <c r="AE134" s="953"/>
      <c r="AF134" s="953"/>
      <c r="AG134" s="953"/>
      <c r="AH134" s="953"/>
      <c r="AI134" s="953"/>
      <c r="AJ134" s="953"/>
      <c r="AK134" s="953"/>
      <c r="AL134" s="953"/>
      <c r="AM134" s="953"/>
      <c r="AN134" s="953"/>
      <c r="AO134" s="953"/>
      <c r="AP134" s="953"/>
      <c r="AQ134" s="953"/>
      <c r="AR134" s="953"/>
      <c r="AS134" s="953"/>
      <c r="AT134" s="953"/>
      <c r="AU134" s="944"/>
      <c r="AV134" s="944"/>
      <c r="AW134" s="944"/>
      <c r="AX134" s="944"/>
      <c r="AY134" s="944"/>
      <c r="AZ134" s="944"/>
      <c r="BA134" s="944"/>
      <c r="BB134" s="944"/>
      <c r="BC134" s="944"/>
      <c r="BD134" s="944"/>
      <c r="BE134" s="944"/>
      <c r="BF134" s="944"/>
      <c r="BG134" s="944"/>
      <c r="BH134" s="944"/>
      <c r="BI134" s="944"/>
      <c r="BJ134" s="944"/>
      <c r="BK134" s="944"/>
      <c r="BL134" s="944"/>
      <c r="BM134" s="944"/>
      <c r="BN134" s="913"/>
      <c r="BO134" s="913"/>
      <c r="BP134" s="913"/>
      <c r="BQ134" s="913"/>
      <c r="BR134" s="913"/>
      <c r="BS134" s="913"/>
      <c r="BT134" s="913"/>
      <c r="BU134" s="913"/>
      <c r="BV134" s="913"/>
      <c r="BW134" s="913"/>
      <c r="BX134" s="913"/>
      <c r="BY134" s="913"/>
      <c r="BZ134" s="913"/>
      <c r="CA134" s="913"/>
      <c r="CB134" s="913"/>
      <c r="CC134" s="913"/>
      <c r="CD134" s="913"/>
      <c r="CE134" s="913"/>
      <c r="CF134" s="913"/>
      <c r="CG134" s="913"/>
      <c r="CH134" s="913"/>
      <c r="CI134" s="913"/>
      <c r="CJ134" s="913"/>
      <c r="CK134" s="913"/>
      <c r="CL134" s="913"/>
      <c r="CM134" s="913"/>
      <c r="CN134" s="913"/>
      <c r="CO134" s="913"/>
      <c r="CP134" s="913"/>
      <c r="CQ134" s="913"/>
      <c r="CR134" s="913"/>
      <c r="CS134" s="913"/>
      <c r="CT134" s="913"/>
      <c r="CU134" s="913"/>
      <c r="CV134" s="913"/>
      <c r="CW134" s="913"/>
      <c r="CX134" s="913"/>
      <c r="CY134" s="913"/>
      <c r="CZ134" s="913"/>
      <c r="DA134" s="913"/>
      <c r="DB134" s="913"/>
      <c r="DC134" s="913"/>
      <c r="DD134" s="913"/>
      <c r="DE134" s="913"/>
      <c r="DF134" s="913"/>
      <c r="DG134" s="913"/>
      <c r="DH134" s="913"/>
      <c r="DI134" s="913"/>
      <c r="DJ134" s="913"/>
      <c r="DK134" s="913"/>
      <c r="DL134" s="913"/>
      <c r="DM134" s="913"/>
      <c r="DN134" s="913"/>
      <c r="DO134" s="913"/>
      <c r="DP134" s="524"/>
      <c r="DQ134" s="524"/>
      <c r="DR134" s="524"/>
      <c r="DS134" s="524"/>
      <c r="DT134" s="524"/>
      <c r="DU134" s="524"/>
      <c r="DV134" s="524"/>
      <c r="DW134" s="524"/>
      <c r="DX134" s="524"/>
      <c r="DY134" s="524"/>
      <c r="DZ134" s="524"/>
      <c r="EA134" s="501"/>
    </row>
    <row r="135" spans="1:131" ht="14.25" hidden="1" x14ac:dyDescent="0.15">
      <c r="AU135" s="953"/>
      <c r="AV135" s="953"/>
      <c r="AW135" s="953"/>
      <c r="AX135" s="953"/>
      <c r="AY135" s="953"/>
      <c r="AZ135" s="953"/>
      <c r="BA135" s="953"/>
      <c r="BB135" s="953"/>
      <c r="BC135" s="953"/>
      <c r="BD135" s="953"/>
      <c r="BE135" s="953"/>
      <c r="BF135" s="953"/>
      <c r="BG135" s="953"/>
      <c r="BH135" s="953"/>
      <c r="BI135" s="953"/>
      <c r="BJ135" s="953"/>
      <c r="BK135" s="953"/>
      <c r="BL135" s="953"/>
      <c r="BM135" s="953"/>
      <c r="BN135" s="953"/>
      <c r="BO135" s="953"/>
      <c r="BP135" s="953"/>
      <c r="BQ135" s="953"/>
      <c r="BR135" s="953"/>
      <c r="BS135" s="953"/>
      <c r="BT135" s="953"/>
      <c r="BU135" s="953"/>
      <c r="BV135" s="953"/>
      <c r="BW135" s="953"/>
      <c r="BX135" s="953"/>
      <c r="BY135" s="953"/>
      <c r="BZ135" s="953"/>
      <c r="CA135" s="953"/>
      <c r="CB135" s="953"/>
      <c r="CC135" s="953"/>
      <c r="CD135" s="953"/>
      <c r="CE135" s="953"/>
      <c r="CF135" s="953"/>
      <c r="CG135" s="953"/>
      <c r="CH135" s="953"/>
      <c r="CI135" s="953"/>
      <c r="CJ135" s="953"/>
      <c r="CK135" s="953"/>
      <c r="CL135" s="953"/>
      <c r="CM135" s="953"/>
      <c r="CN135" s="953"/>
      <c r="CO135" s="953"/>
      <c r="CP135" s="953"/>
      <c r="CQ135" s="953"/>
      <c r="CR135" s="953"/>
      <c r="CS135" s="953"/>
      <c r="CT135" s="953"/>
      <c r="CU135" s="953"/>
      <c r="CV135" s="953"/>
      <c r="CW135" s="953"/>
      <c r="CX135" s="953"/>
      <c r="CY135" s="953"/>
      <c r="CZ135" s="953"/>
      <c r="DA135" s="953"/>
      <c r="DB135" s="953"/>
      <c r="DC135" s="953"/>
      <c r="DD135" s="953"/>
      <c r="DE135" s="953"/>
      <c r="DF135" s="953"/>
      <c r="DG135" s="953"/>
      <c r="DH135" s="953"/>
      <c r="DI135" s="953"/>
      <c r="DJ135" s="953"/>
      <c r="DK135" s="953"/>
      <c r="DL135" s="953"/>
      <c r="DM135" s="953"/>
      <c r="DN135" s="953"/>
      <c r="DO135" s="953"/>
      <c r="DP135" s="953"/>
      <c r="DQ135" s="953"/>
      <c r="DR135" s="953"/>
      <c r="DS135" s="953"/>
      <c r="DT135" s="953"/>
      <c r="DU135" s="953"/>
      <c r="DV135" s="953"/>
      <c r="DW135" s="953"/>
      <c r="DX135" s="953"/>
      <c r="DY135" s="953"/>
      <c r="DZ135" s="953"/>
    </row>
    <row r="136" spans="1:131" hidden="1" x14ac:dyDescent="0.15"/>
  </sheetData>
  <sheetProtection algorithmName="SHA-512" hashValue="DL7jiYh38tHDAq3efWwbyu77TWMaCll+5PfmpmN2XtGXuy7Ufs/MUG8eWtV+hHpPJ2FHJnYvP8h54btjMBitZA==" saltValue="nVcUsbFtXe8/9NGTgcuc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iD5v2NGb4b2MFRoBeNP5tcjHvXZZpbQRi6kNYI8S9fMuCV1Hwkc4DeU7VFzDP9lbsXE7rMrZ6KKGyTS7eDfJfw==" saltValue="sY/8gHeFQbiiD7CZ4Smp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Ddpjx6VIU0+8IdRjb92TyT3KQZNBVKkzBiEUW3+DwFog/BNrjdanpUEEvnIcToi83idoCjLDiwmAR5Y2sOb+A==" saltValue="ASPLcWLwIulSOhyxvFZow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955" customWidth="1"/>
    <col min="37" max="44" width="17" style="955" customWidth="1"/>
    <col min="45" max="45" width="6.125" style="962" customWidth="1"/>
    <col min="46" max="46" width="3" style="960" customWidth="1"/>
    <col min="47" max="47" width="19.125" style="955" hidden="1" customWidth="1"/>
    <col min="48" max="52" width="12.625" style="955" hidden="1" customWidth="1"/>
    <col min="53" max="16384" width="8.625" style="955" hidden="1"/>
  </cols>
  <sheetData>
    <row r="1" spans="1:46" x14ac:dyDescent="0.15">
      <c r="AS1" s="956"/>
      <c r="AT1" s="956"/>
    </row>
    <row r="2" spans="1:46" x14ac:dyDescent="0.15">
      <c r="AS2" s="956"/>
      <c r="AT2" s="956"/>
    </row>
    <row r="3" spans="1:46" x14ac:dyDescent="0.15">
      <c r="AS3" s="956"/>
      <c r="AT3" s="956"/>
    </row>
    <row r="4" spans="1:46" x14ac:dyDescent="0.15">
      <c r="AS4" s="956"/>
      <c r="AT4" s="956"/>
    </row>
    <row r="5" spans="1:46" ht="17.25" x14ac:dyDescent="0.15">
      <c r="A5" s="957" t="s">
        <v>464</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9"/>
    </row>
    <row r="6" spans="1:46" x14ac:dyDescent="0.15">
      <c r="A6" s="960"/>
      <c r="B6" s="956"/>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61" t="s">
        <v>465</v>
      </c>
      <c r="AL6" s="961"/>
      <c r="AM6" s="961"/>
      <c r="AN6" s="961"/>
      <c r="AO6" s="956"/>
      <c r="AP6" s="956"/>
      <c r="AQ6" s="956"/>
      <c r="AR6" s="956"/>
    </row>
    <row r="7" spans="1:46" x14ac:dyDescent="0.15">
      <c r="A7" s="960"/>
      <c r="B7" s="956"/>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63"/>
      <c r="AL7" s="964"/>
      <c r="AM7" s="964"/>
      <c r="AN7" s="965"/>
      <c r="AO7" s="966" t="s">
        <v>466</v>
      </c>
      <c r="AP7" s="967"/>
      <c r="AQ7" s="968" t="s">
        <v>467</v>
      </c>
      <c r="AR7" s="969"/>
    </row>
    <row r="8" spans="1:46" x14ac:dyDescent="0.15">
      <c r="A8" s="960"/>
      <c r="B8" s="956"/>
      <c r="C8" s="956"/>
      <c r="D8" s="956"/>
      <c r="E8" s="956"/>
      <c r="F8" s="956"/>
      <c r="G8" s="956"/>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70"/>
      <c r="AL8" s="971"/>
      <c r="AM8" s="971"/>
      <c r="AN8" s="972"/>
      <c r="AO8" s="973"/>
      <c r="AP8" s="974" t="s">
        <v>468</v>
      </c>
      <c r="AQ8" s="975" t="s">
        <v>469</v>
      </c>
      <c r="AR8" s="976" t="s">
        <v>470</v>
      </c>
    </row>
    <row r="9" spans="1:46" x14ac:dyDescent="0.15">
      <c r="A9" s="960"/>
      <c r="B9" s="956"/>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77" t="s">
        <v>471</v>
      </c>
      <c r="AL9" s="978"/>
      <c r="AM9" s="978"/>
      <c r="AN9" s="979"/>
      <c r="AO9" s="980">
        <v>76977687</v>
      </c>
      <c r="AP9" s="980">
        <v>108576</v>
      </c>
      <c r="AQ9" s="981">
        <v>103263</v>
      </c>
      <c r="AR9" s="982">
        <v>5.0999999999999996</v>
      </c>
    </row>
    <row r="10" spans="1:46" x14ac:dyDescent="0.15">
      <c r="A10" s="960"/>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77" t="s">
        <v>472</v>
      </c>
      <c r="AL10" s="978"/>
      <c r="AM10" s="978"/>
      <c r="AN10" s="979"/>
      <c r="AO10" s="983">
        <v>1216272</v>
      </c>
      <c r="AP10" s="983">
        <v>1716</v>
      </c>
      <c r="AQ10" s="984">
        <v>1458</v>
      </c>
      <c r="AR10" s="985">
        <v>17.7</v>
      </c>
    </row>
    <row r="11" spans="1:46" ht="13.5" customHeight="1" x14ac:dyDescent="0.15">
      <c r="A11" s="960"/>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77" t="s">
        <v>473</v>
      </c>
      <c r="AL11" s="978"/>
      <c r="AM11" s="978"/>
      <c r="AN11" s="979"/>
      <c r="AO11" s="983">
        <v>152678</v>
      </c>
      <c r="AP11" s="983">
        <v>215</v>
      </c>
      <c r="AQ11" s="984">
        <v>119</v>
      </c>
      <c r="AR11" s="985">
        <v>80.7</v>
      </c>
    </row>
    <row r="12" spans="1:46" ht="13.5" customHeight="1" x14ac:dyDescent="0.15">
      <c r="A12" s="960"/>
      <c r="B12" s="956"/>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77" t="s">
        <v>474</v>
      </c>
      <c r="AL12" s="978"/>
      <c r="AM12" s="978"/>
      <c r="AN12" s="979"/>
      <c r="AO12" s="983">
        <v>78562</v>
      </c>
      <c r="AP12" s="983">
        <v>111</v>
      </c>
      <c r="AQ12" s="984">
        <v>1204</v>
      </c>
      <c r="AR12" s="985">
        <v>-90.8</v>
      </c>
    </row>
    <row r="13" spans="1:46" ht="13.5" customHeight="1" x14ac:dyDescent="0.15">
      <c r="A13" s="960"/>
      <c r="B13" s="956"/>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6"/>
      <c r="AK13" s="977" t="s">
        <v>475</v>
      </c>
      <c r="AL13" s="978"/>
      <c r="AM13" s="978"/>
      <c r="AN13" s="979"/>
      <c r="AO13" s="983" t="s">
        <v>476</v>
      </c>
      <c r="AP13" s="983" t="s">
        <v>476</v>
      </c>
      <c r="AQ13" s="984">
        <v>5</v>
      </c>
      <c r="AR13" s="985" t="s">
        <v>476</v>
      </c>
    </row>
    <row r="14" spans="1:46" ht="13.5" customHeight="1" x14ac:dyDescent="0.15">
      <c r="A14" s="960"/>
      <c r="B14" s="956"/>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77" t="s">
        <v>477</v>
      </c>
      <c r="AL14" s="978"/>
      <c r="AM14" s="978"/>
      <c r="AN14" s="979"/>
      <c r="AO14" s="983">
        <v>801512</v>
      </c>
      <c r="AP14" s="983">
        <v>1131</v>
      </c>
      <c r="AQ14" s="984">
        <v>1915</v>
      </c>
      <c r="AR14" s="985">
        <v>-40.9</v>
      </c>
    </row>
    <row r="15" spans="1:46" ht="13.5" customHeight="1" x14ac:dyDescent="0.15">
      <c r="A15" s="960"/>
      <c r="B15" s="956"/>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77" t="s">
        <v>478</v>
      </c>
      <c r="AL15" s="978"/>
      <c r="AM15" s="978"/>
      <c r="AN15" s="979"/>
      <c r="AO15" s="983">
        <v>888767</v>
      </c>
      <c r="AP15" s="983">
        <v>1254</v>
      </c>
      <c r="AQ15" s="984">
        <v>1236</v>
      </c>
      <c r="AR15" s="985">
        <v>1.5</v>
      </c>
    </row>
    <row r="16" spans="1:46" x14ac:dyDescent="0.15">
      <c r="A16" s="960"/>
      <c r="B16" s="956"/>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86" t="s">
        <v>479</v>
      </c>
      <c r="AL16" s="987"/>
      <c r="AM16" s="987"/>
      <c r="AN16" s="988"/>
      <c r="AO16" s="983">
        <v>-5991277</v>
      </c>
      <c r="AP16" s="983">
        <v>-8451</v>
      </c>
      <c r="AQ16" s="984">
        <v>-7821</v>
      </c>
      <c r="AR16" s="985">
        <v>8.1</v>
      </c>
    </row>
    <row r="17" spans="1:46" x14ac:dyDescent="0.15">
      <c r="A17" s="960"/>
      <c r="B17" s="956"/>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86" t="s">
        <v>121</v>
      </c>
      <c r="AL17" s="987"/>
      <c r="AM17" s="987"/>
      <c r="AN17" s="988"/>
      <c r="AO17" s="983">
        <v>74124201</v>
      </c>
      <c r="AP17" s="983">
        <v>104552</v>
      </c>
      <c r="AQ17" s="984">
        <v>101379</v>
      </c>
      <c r="AR17" s="985">
        <v>3.1</v>
      </c>
    </row>
    <row r="18" spans="1:46" x14ac:dyDescent="0.15">
      <c r="A18" s="960"/>
      <c r="B18" s="956"/>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89"/>
      <c r="AR18" s="989"/>
    </row>
    <row r="19" spans="1:46" x14ac:dyDescent="0.15">
      <c r="A19" s="960"/>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t="s">
        <v>480</v>
      </c>
      <c r="AL19" s="956"/>
      <c r="AM19" s="956"/>
      <c r="AN19" s="956"/>
      <c r="AO19" s="956"/>
      <c r="AP19" s="956"/>
      <c r="AQ19" s="956"/>
      <c r="AR19" s="956"/>
    </row>
    <row r="20" spans="1:46" x14ac:dyDescent="0.15">
      <c r="A20" s="960"/>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6"/>
      <c r="AK20" s="990"/>
      <c r="AL20" s="991"/>
      <c r="AM20" s="991"/>
      <c r="AN20" s="992"/>
      <c r="AO20" s="993" t="s">
        <v>481</v>
      </c>
      <c r="AP20" s="994" t="s">
        <v>482</v>
      </c>
      <c r="AQ20" s="995" t="s">
        <v>483</v>
      </c>
      <c r="AR20" s="996"/>
    </row>
    <row r="21" spans="1:46" s="1005" customFormat="1" x14ac:dyDescent="0.15">
      <c r="A21" s="997"/>
      <c r="B21" s="961"/>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98" t="s">
        <v>484</v>
      </c>
      <c r="AL21" s="999"/>
      <c r="AM21" s="999"/>
      <c r="AN21" s="1000"/>
      <c r="AO21" s="1001">
        <v>11.09</v>
      </c>
      <c r="AP21" s="1002">
        <v>10.89</v>
      </c>
      <c r="AQ21" s="1003">
        <v>0.2</v>
      </c>
      <c r="AR21" s="961"/>
      <c r="AS21" s="1004"/>
      <c r="AT21" s="997"/>
    </row>
    <row r="22" spans="1:46" s="1005" customFormat="1" x14ac:dyDescent="0.15">
      <c r="A22" s="997"/>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98" t="s">
        <v>485</v>
      </c>
      <c r="AL22" s="999"/>
      <c r="AM22" s="999"/>
      <c r="AN22" s="1000"/>
      <c r="AO22" s="1006">
        <v>100.5</v>
      </c>
      <c r="AP22" s="1007">
        <v>99.9</v>
      </c>
      <c r="AQ22" s="1008">
        <v>0.6</v>
      </c>
      <c r="AR22" s="989"/>
      <c r="AS22" s="1004"/>
      <c r="AT22" s="997"/>
    </row>
    <row r="23" spans="1:46" s="1005" customFormat="1" x14ac:dyDescent="0.15">
      <c r="A23" s="997"/>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89"/>
      <c r="AQ23" s="989"/>
      <c r="AR23" s="989"/>
      <c r="AS23" s="1004"/>
      <c r="AT23" s="997"/>
    </row>
    <row r="24" spans="1:46" s="1005" customFormat="1" x14ac:dyDescent="0.15">
      <c r="A24" s="997"/>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961"/>
      <c r="AM24" s="961"/>
      <c r="AN24" s="961"/>
      <c r="AO24" s="961"/>
      <c r="AP24" s="989"/>
      <c r="AQ24" s="989"/>
      <c r="AR24" s="989"/>
      <c r="AS24" s="1004"/>
      <c r="AT24" s="997"/>
    </row>
    <row r="25" spans="1:46" s="1005" customFormat="1" x14ac:dyDescent="0.15">
      <c r="A25" s="1009"/>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1"/>
      <c r="AQ25" s="1011"/>
      <c r="AR25" s="1011"/>
      <c r="AS25" s="1012"/>
      <c r="AT25" s="997"/>
    </row>
    <row r="26" spans="1:46" s="1005" customFormat="1" x14ac:dyDescent="0.15">
      <c r="A26" s="961" t="s">
        <v>486</v>
      </c>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961"/>
      <c r="AM26" s="961"/>
      <c r="AN26" s="961"/>
      <c r="AO26" s="961"/>
      <c r="AP26" s="989"/>
      <c r="AQ26" s="989"/>
      <c r="AR26" s="989"/>
      <c r="AS26" s="961"/>
      <c r="AT26" s="961"/>
    </row>
    <row r="27" spans="1:46" x14ac:dyDescent="0.15">
      <c r="A27" s="1013"/>
      <c r="AO27" s="956"/>
      <c r="AP27" s="956"/>
      <c r="AQ27" s="956"/>
      <c r="AR27" s="956"/>
      <c r="AS27" s="956"/>
      <c r="AT27" s="956"/>
    </row>
    <row r="28" spans="1:46" ht="17.25" x14ac:dyDescent="0.15">
      <c r="A28" s="957" t="s">
        <v>487</v>
      </c>
      <c r="B28" s="95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1014"/>
    </row>
    <row r="29" spans="1:46" x14ac:dyDescent="0.15">
      <c r="A29" s="960"/>
      <c r="B29" s="956"/>
      <c r="C29" s="956"/>
      <c r="D29" s="956"/>
      <c r="E29" s="956"/>
      <c r="F29" s="956"/>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61" t="s">
        <v>488</v>
      </c>
      <c r="AL29" s="961"/>
      <c r="AM29" s="961"/>
      <c r="AN29" s="961"/>
      <c r="AO29" s="956"/>
      <c r="AP29" s="956"/>
      <c r="AQ29" s="956"/>
      <c r="AR29" s="956"/>
      <c r="AS29" s="1015"/>
    </row>
    <row r="30" spans="1:46" x14ac:dyDescent="0.15">
      <c r="A30" s="960"/>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63"/>
      <c r="AL30" s="964"/>
      <c r="AM30" s="964"/>
      <c r="AN30" s="965"/>
      <c r="AO30" s="966" t="s">
        <v>466</v>
      </c>
      <c r="AP30" s="967"/>
      <c r="AQ30" s="968" t="s">
        <v>467</v>
      </c>
      <c r="AR30" s="969"/>
    </row>
    <row r="31" spans="1:46" x14ac:dyDescent="0.15">
      <c r="A31" s="960"/>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70"/>
      <c r="AL31" s="971"/>
      <c r="AM31" s="971"/>
      <c r="AN31" s="972"/>
      <c r="AO31" s="973"/>
      <c r="AP31" s="974" t="s">
        <v>468</v>
      </c>
      <c r="AQ31" s="975" t="s">
        <v>469</v>
      </c>
      <c r="AR31" s="976" t="s">
        <v>470</v>
      </c>
    </row>
    <row r="32" spans="1:46" ht="27" customHeight="1" x14ac:dyDescent="0.15">
      <c r="A32" s="960"/>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1016" t="s">
        <v>489</v>
      </c>
      <c r="AL32" s="1017"/>
      <c r="AM32" s="1017"/>
      <c r="AN32" s="1018"/>
      <c r="AO32" s="1019">
        <v>29174798</v>
      </c>
      <c r="AP32" s="1019">
        <v>41151</v>
      </c>
      <c r="AQ32" s="1020">
        <v>32340</v>
      </c>
      <c r="AR32" s="1021">
        <v>27.2</v>
      </c>
    </row>
    <row r="33" spans="1:46" ht="13.5" customHeight="1" x14ac:dyDescent="0.15">
      <c r="A33" s="960"/>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1016" t="s">
        <v>490</v>
      </c>
      <c r="AL33" s="1017"/>
      <c r="AM33" s="1017"/>
      <c r="AN33" s="1018"/>
      <c r="AO33" s="1019" t="s">
        <v>476</v>
      </c>
      <c r="AP33" s="1019" t="s">
        <v>476</v>
      </c>
      <c r="AQ33" s="1020">
        <v>3070</v>
      </c>
      <c r="AR33" s="1021" t="s">
        <v>476</v>
      </c>
    </row>
    <row r="34" spans="1:46" ht="27" customHeight="1" x14ac:dyDescent="0.15">
      <c r="A34" s="960"/>
      <c r="B34" s="956"/>
      <c r="C34" s="956"/>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1016" t="s">
        <v>491</v>
      </c>
      <c r="AL34" s="1017"/>
      <c r="AM34" s="1017"/>
      <c r="AN34" s="1018"/>
      <c r="AO34" s="1019">
        <v>3030033</v>
      </c>
      <c r="AP34" s="1019">
        <v>4274</v>
      </c>
      <c r="AQ34" s="1020">
        <v>20684</v>
      </c>
      <c r="AR34" s="1021">
        <v>-79.3</v>
      </c>
    </row>
    <row r="35" spans="1:46" ht="27" customHeight="1" x14ac:dyDescent="0.15">
      <c r="A35" s="960"/>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1016" t="s">
        <v>492</v>
      </c>
      <c r="AL35" s="1017"/>
      <c r="AM35" s="1017"/>
      <c r="AN35" s="1018"/>
      <c r="AO35" s="1019">
        <v>6001360</v>
      </c>
      <c r="AP35" s="1019">
        <v>8465</v>
      </c>
      <c r="AQ35" s="1020">
        <v>10383</v>
      </c>
      <c r="AR35" s="1021">
        <v>-18.5</v>
      </c>
    </row>
    <row r="36" spans="1:46" ht="27" customHeight="1" x14ac:dyDescent="0.15">
      <c r="A36" s="960"/>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1016" t="s">
        <v>493</v>
      </c>
      <c r="AL36" s="1017"/>
      <c r="AM36" s="1017"/>
      <c r="AN36" s="1018"/>
      <c r="AO36" s="1019">
        <v>26683</v>
      </c>
      <c r="AP36" s="1019">
        <v>38</v>
      </c>
      <c r="AQ36" s="1020">
        <v>181</v>
      </c>
      <c r="AR36" s="1021">
        <v>-79</v>
      </c>
    </row>
    <row r="37" spans="1:46" ht="13.5" customHeight="1" x14ac:dyDescent="0.15">
      <c r="A37" s="960"/>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1016" t="s">
        <v>494</v>
      </c>
      <c r="AL37" s="1017"/>
      <c r="AM37" s="1017"/>
      <c r="AN37" s="1018"/>
      <c r="AO37" s="1019">
        <v>1261255</v>
      </c>
      <c r="AP37" s="1019">
        <v>1779</v>
      </c>
      <c r="AQ37" s="1020">
        <v>1161</v>
      </c>
      <c r="AR37" s="1021">
        <v>53.2</v>
      </c>
    </row>
    <row r="38" spans="1:46" ht="27" customHeight="1" x14ac:dyDescent="0.15">
      <c r="A38" s="960"/>
      <c r="B38" s="956"/>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1022" t="s">
        <v>495</v>
      </c>
      <c r="AL38" s="1023"/>
      <c r="AM38" s="1023"/>
      <c r="AN38" s="1024"/>
      <c r="AO38" s="1025" t="s">
        <v>476</v>
      </c>
      <c r="AP38" s="1025" t="s">
        <v>476</v>
      </c>
      <c r="AQ38" s="1026">
        <v>0</v>
      </c>
      <c r="AR38" s="1008" t="s">
        <v>476</v>
      </c>
      <c r="AS38" s="1015"/>
    </row>
    <row r="39" spans="1:46" x14ac:dyDescent="0.15">
      <c r="A39" s="960"/>
      <c r="B39" s="956"/>
      <c r="C39" s="956"/>
      <c r="D39" s="956"/>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1022" t="s">
        <v>496</v>
      </c>
      <c r="AL39" s="1023"/>
      <c r="AM39" s="1023"/>
      <c r="AN39" s="1024"/>
      <c r="AO39" s="1019">
        <v>-6370231</v>
      </c>
      <c r="AP39" s="1019">
        <v>-8985</v>
      </c>
      <c r="AQ39" s="1020">
        <v>-17790</v>
      </c>
      <c r="AR39" s="1021">
        <v>-49.5</v>
      </c>
      <c r="AS39" s="1015"/>
    </row>
    <row r="40" spans="1:46" ht="27" customHeight="1" x14ac:dyDescent="0.15">
      <c r="A40" s="960"/>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1016" t="s">
        <v>497</v>
      </c>
      <c r="AL40" s="1017"/>
      <c r="AM40" s="1017"/>
      <c r="AN40" s="1018"/>
      <c r="AO40" s="1019">
        <v>-24327568</v>
      </c>
      <c r="AP40" s="1019">
        <v>-34314</v>
      </c>
      <c r="AQ40" s="1020">
        <v>-32769</v>
      </c>
      <c r="AR40" s="1021">
        <v>4.7</v>
      </c>
      <c r="AS40" s="1015"/>
    </row>
    <row r="41" spans="1:46" x14ac:dyDescent="0.15">
      <c r="A41" s="960"/>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c r="AK41" s="1027" t="s">
        <v>231</v>
      </c>
      <c r="AL41" s="1028"/>
      <c r="AM41" s="1028"/>
      <c r="AN41" s="1029"/>
      <c r="AO41" s="1019">
        <v>8796330</v>
      </c>
      <c r="AP41" s="1019">
        <v>12407</v>
      </c>
      <c r="AQ41" s="1020">
        <v>17259</v>
      </c>
      <c r="AR41" s="1021">
        <v>-28.1</v>
      </c>
      <c r="AS41" s="1015"/>
    </row>
    <row r="42" spans="1:46" x14ac:dyDescent="0.15">
      <c r="A42" s="960"/>
      <c r="B42" s="956"/>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1030" t="s">
        <v>498</v>
      </c>
      <c r="AL42" s="956"/>
      <c r="AM42" s="956"/>
      <c r="AN42" s="956"/>
      <c r="AO42" s="956"/>
      <c r="AP42" s="956"/>
      <c r="AQ42" s="989"/>
      <c r="AR42" s="989"/>
      <c r="AS42" s="1015"/>
    </row>
    <row r="43" spans="1:46" x14ac:dyDescent="0.15">
      <c r="A43" s="960"/>
      <c r="B43" s="956"/>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1031"/>
      <c r="AQ43" s="989"/>
      <c r="AR43" s="956"/>
      <c r="AS43" s="1015"/>
    </row>
    <row r="44" spans="1:46" x14ac:dyDescent="0.15">
      <c r="A44" s="960"/>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956"/>
      <c r="AM44" s="956"/>
      <c r="AN44" s="956"/>
      <c r="AO44" s="956"/>
      <c r="AP44" s="956"/>
      <c r="AQ44" s="989"/>
      <c r="AR44" s="956"/>
    </row>
    <row r="45" spans="1:46" x14ac:dyDescent="0.15">
      <c r="A45" s="958"/>
      <c r="B45" s="958"/>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1032"/>
      <c r="AR45" s="958"/>
      <c r="AS45" s="958"/>
      <c r="AT45" s="956"/>
    </row>
    <row r="46" spans="1:46" x14ac:dyDescent="0.15">
      <c r="A46" s="1033"/>
      <c r="B46" s="103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956"/>
    </row>
    <row r="47" spans="1:46" ht="17.25" customHeight="1" x14ac:dyDescent="0.15">
      <c r="A47" s="1034" t="s">
        <v>499</v>
      </c>
      <c r="B47" s="956"/>
      <c r="C47" s="956"/>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956"/>
      <c r="AR47" s="956"/>
    </row>
    <row r="48" spans="1:46" x14ac:dyDescent="0.15">
      <c r="A48" s="960"/>
      <c r="B48" s="956"/>
      <c r="C48" s="956"/>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1035" t="s">
        <v>500</v>
      </c>
      <c r="AL48" s="1035"/>
      <c r="AM48" s="1035"/>
      <c r="AN48" s="1035"/>
      <c r="AO48" s="1035"/>
      <c r="AP48" s="1035"/>
      <c r="AQ48" s="1036"/>
      <c r="AR48" s="1035"/>
    </row>
    <row r="49" spans="1:44" ht="13.5" customHeight="1" x14ac:dyDescent="0.15">
      <c r="A49" s="960"/>
      <c r="B49" s="956"/>
      <c r="C49" s="956"/>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1037"/>
      <c r="AL49" s="1038"/>
      <c r="AM49" s="1039" t="s">
        <v>466</v>
      </c>
      <c r="AN49" s="1040" t="s">
        <v>501</v>
      </c>
      <c r="AO49" s="1041"/>
      <c r="AP49" s="1041"/>
      <c r="AQ49" s="1041"/>
      <c r="AR49" s="1042"/>
    </row>
    <row r="50" spans="1:44" x14ac:dyDescent="0.15">
      <c r="A50" s="960"/>
      <c r="B50" s="956"/>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1043"/>
      <c r="AL50" s="1044"/>
      <c r="AM50" s="1045"/>
      <c r="AN50" s="1046" t="s">
        <v>502</v>
      </c>
      <c r="AO50" s="1047" t="s">
        <v>503</v>
      </c>
      <c r="AP50" s="1048" t="s">
        <v>504</v>
      </c>
      <c r="AQ50" s="1049" t="s">
        <v>505</v>
      </c>
      <c r="AR50" s="1050" t="s">
        <v>506</v>
      </c>
    </row>
    <row r="51" spans="1:44" x14ac:dyDescent="0.15">
      <c r="A51" s="960"/>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1037" t="s">
        <v>507</v>
      </c>
      <c r="AL51" s="1038"/>
      <c r="AM51" s="1051">
        <v>40063848</v>
      </c>
      <c r="AN51" s="1052">
        <v>56618</v>
      </c>
      <c r="AO51" s="1053">
        <v>3.6</v>
      </c>
      <c r="AP51" s="1054">
        <v>51898</v>
      </c>
      <c r="AQ51" s="1055">
        <v>-3.1</v>
      </c>
      <c r="AR51" s="1056">
        <v>6.7</v>
      </c>
    </row>
    <row r="52" spans="1:44" x14ac:dyDescent="0.15">
      <c r="A52" s="960"/>
      <c r="B52" s="956"/>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1057"/>
      <c r="AL52" s="1058" t="s">
        <v>508</v>
      </c>
      <c r="AM52" s="1059">
        <v>24082876</v>
      </c>
      <c r="AN52" s="1060">
        <v>34034</v>
      </c>
      <c r="AO52" s="1061">
        <v>13.2</v>
      </c>
      <c r="AP52" s="1062">
        <v>25986</v>
      </c>
      <c r="AQ52" s="1063">
        <v>2.9</v>
      </c>
      <c r="AR52" s="1064">
        <v>10.3</v>
      </c>
    </row>
    <row r="53" spans="1:44" x14ac:dyDescent="0.15">
      <c r="A53" s="960"/>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1037" t="s">
        <v>509</v>
      </c>
      <c r="AL53" s="1038"/>
      <c r="AM53" s="1051">
        <v>36428170</v>
      </c>
      <c r="AN53" s="1052">
        <v>51405</v>
      </c>
      <c r="AO53" s="1053">
        <v>-9.1999999999999993</v>
      </c>
      <c r="AP53" s="1054">
        <v>51684</v>
      </c>
      <c r="AQ53" s="1055">
        <v>-0.4</v>
      </c>
      <c r="AR53" s="1056">
        <v>-8.8000000000000007</v>
      </c>
    </row>
    <row r="54" spans="1:44" x14ac:dyDescent="0.15">
      <c r="A54" s="960"/>
      <c r="B54" s="956"/>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1057"/>
      <c r="AL54" s="1058" t="s">
        <v>508</v>
      </c>
      <c r="AM54" s="1059">
        <v>19358428</v>
      </c>
      <c r="AN54" s="1060">
        <v>27317</v>
      </c>
      <c r="AO54" s="1061">
        <v>-19.7</v>
      </c>
      <c r="AP54" s="1062">
        <v>26671</v>
      </c>
      <c r="AQ54" s="1063">
        <v>2.6</v>
      </c>
      <c r="AR54" s="1064">
        <v>-22.3</v>
      </c>
    </row>
    <row r="55" spans="1:44" x14ac:dyDescent="0.15">
      <c r="A55" s="960"/>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1037" t="s">
        <v>510</v>
      </c>
      <c r="AL55" s="1038"/>
      <c r="AM55" s="1051">
        <v>38731609</v>
      </c>
      <c r="AN55" s="1052">
        <v>54614</v>
      </c>
      <c r="AO55" s="1053">
        <v>6.2</v>
      </c>
      <c r="AP55" s="1054">
        <v>52897</v>
      </c>
      <c r="AQ55" s="1055">
        <v>2.2999999999999998</v>
      </c>
      <c r="AR55" s="1056">
        <v>3.9</v>
      </c>
    </row>
    <row r="56" spans="1:44" x14ac:dyDescent="0.15">
      <c r="A56" s="960"/>
      <c r="B56" s="956"/>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1057"/>
      <c r="AL56" s="1058" t="s">
        <v>508</v>
      </c>
      <c r="AM56" s="1059">
        <v>19788252</v>
      </c>
      <c r="AN56" s="1060">
        <v>27903</v>
      </c>
      <c r="AO56" s="1061">
        <v>2.1</v>
      </c>
      <c r="AP56" s="1062">
        <v>27013</v>
      </c>
      <c r="AQ56" s="1063">
        <v>1.3</v>
      </c>
      <c r="AR56" s="1064">
        <v>0.8</v>
      </c>
    </row>
    <row r="57" spans="1:44" x14ac:dyDescent="0.15">
      <c r="A57" s="960"/>
      <c r="B57" s="956"/>
      <c r="C57" s="956"/>
      <c r="D57" s="956"/>
      <c r="E57" s="956"/>
      <c r="F57" s="956"/>
      <c r="G57" s="956"/>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1037" t="s">
        <v>511</v>
      </c>
      <c r="AL57" s="1038"/>
      <c r="AM57" s="1051">
        <v>38401652</v>
      </c>
      <c r="AN57" s="1052">
        <v>54145</v>
      </c>
      <c r="AO57" s="1053">
        <v>-0.9</v>
      </c>
      <c r="AP57" s="1054">
        <v>54945</v>
      </c>
      <c r="AQ57" s="1055">
        <v>3.9</v>
      </c>
      <c r="AR57" s="1056">
        <v>-4.8</v>
      </c>
    </row>
    <row r="58" spans="1:44" x14ac:dyDescent="0.15">
      <c r="A58" s="960"/>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1057"/>
      <c r="AL58" s="1058" t="s">
        <v>508</v>
      </c>
      <c r="AM58" s="1059">
        <v>21609577</v>
      </c>
      <c r="AN58" s="1060">
        <v>30469</v>
      </c>
      <c r="AO58" s="1061">
        <v>9.1999999999999993</v>
      </c>
      <c r="AP58" s="1062">
        <v>29293</v>
      </c>
      <c r="AQ58" s="1063">
        <v>8.4</v>
      </c>
      <c r="AR58" s="1064">
        <v>0.8</v>
      </c>
    </row>
    <row r="59" spans="1:44" x14ac:dyDescent="0.15">
      <c r="A59" s="960"/>
      <c r="B59" s="956"/>
      <c r="C59" s="956"/>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1037" t="s">
        <v>512</v>
      </c>
      <c r="AL59" s="1038"/>
      <c r="AM59" s="1051">
        <v>39445611</v>
      </c>
      <c r="AN59" s="1052">
        <v>55638</v>
      </c>
      <c r="AO59" s="1053">
        <v>2.8</v>
      </c>
      <c r="AP59" s="1054">
        <v>57132</v>
      </c>
      <c r="AQ59" s="1055">
        <v>4</v>
      </c>
      <c r="AR59" s="1056">
        <v>-1.2</v>
      </c>
    </row>
    <row r="60" spans="1:44" x14ac:dyDescent="0.15">
      <c r="A60" s="960"/>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1057"/>
      <c r="AL60" s="1058" t="s">
        <v>508</v>
      </c>
      <c r="AM60" s="1059">
        <v>18500988</v>
      </c>
      <c r="AN60" s="1060">
        <v>26095</v>
      </c>
      <c r="AO60" s="1061">
        <v>-14.4</v>
      </c>
      <c r="AP60" s="1062">
        <v>30126</v>
      </c>
      <c r="AQ60" s="1063">
        <v>2.8</v>
      </c>
      <c r="AR60" s="1064">
        <v>-17.2</v>
      </c>
    </row>
    <row r="61" spans="1:44" x14ac:dyDescent="0.15">
      <c r="A61" s="960"/>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1037" t="s">
        <v>513</v>
      </c>
      <c r="AL61" s="1065"/>
      <c r="AM61" s="1066">
        <v>38614178</v>
      </c>
      <c r="AN61" s="1067">
        <v>54484</v>
      </c>
      <c r="AO61" s="1068">
        <v>0.5</v>
      </c>
      <c r="AP61" s="1069">
        <v>53711</v>
      </c>
      <c r="AQ61" s="1070">
        <v>1.3</v>
      </c>
      <c r="AR61" s="1056">
        <v>-0.8</v>
      </c>
    </row>
    <row r="62" spans="1:44" x14ac:dyDescent="0.15">
      <c r="A62" s="960"/>
      <c r="B62" s="956"/>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1057"/>
      <c r="AL62" s="1058" t="s">
        <v>508</v>
      </c>
      <c r="AM62" s="1059">
        <v>20668024</v>
      </c>
      <c r="AN62" s="1060">
        <v>29164</v>
      </c>
      <c r="AO62" s="1061">
        <v>-1.9</v>
      </c>
      <c r="AP62" s="1062">
        <v>27818</v>
      </c>
      <c r="AQ62" s="1063">
        <v>3.6</v>
      </c>
      <c r="AR62" s="1064">
        <v>-5.5</v>
      </c>
    </row>
    <row r="63" spans="1:44" x14ac:dyDescent="0.15">
      <c r="A63" s="960"/>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row>
    <row r="64" spans="1:44" x14ac:dyDescent="0.15">
      <c r="A64" s="960"/>
      <c r="B64" s="956"/>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row>
    <row r="65" spans="1:46" x14ac:dyDescent="0.15">
      <c r="A65" s="960"/>
      <c r="B65" s="956"/>
      <c r="C65" s="956"/>
      <c r="D65" s="956"/>
      <c r="E65" s="956"/>
      <c r="F65" s="956"/>
      <c r="G65" s="956"/>
      <c r="H65" s="956"/>
      <c r="I65" s="956"/>
      <c r="J65" s="956"/>
      <c r="K65" s="956"/>
      <c r="L65" s="956"/>
      <c r="M65" s="956"/>
      <c r="N65" s="956"/>
      <c r="O65" s="956"/>
      <c r="P65" s="956"/>
      <c r="Q65" s="956"/>
      <c r="R65" s="956"/>
      <c r="S65" s="956"/>
      <c r="T65" s="956"/>
      <c r="U65" s="956"/>
      <c r="V65" s="956"/>
      <c r="W65" s="956"/>
      <c r="X65" s="956"/>
      <c r="Y65" s="956"/>
      <c r="Z65" s="956"/>
      <c r="AA65" s="956"/>
      <c r="AB65" s="956"/>
      <c r="AC65" s="956"/>
      <c r="AD65" s="956"/>
      <c r="AE65" s="956"/>
      <c r="AF65" s="956"/>
      <c r="AG65" s="956"/>
      <c r="AH65" s="956"/>
      <c r="AI65" s="956"/>
      <c r="AJ65" s="956"/>
      <c r="AK65" s="956"/>
      <c r="AL65" s="956"/>
      <c r="AM65" s="956"/>
      <c r="AN65" s="956"/>
      <c r="AO65" s="956"/>
      <c r="AP65" s="956"/>
      <c r="AQ65" s="956"/>
      <c r="AR65" s="956"/>
    </row>
    <row r="66" spans="1:46" x14ac:dyDescent="0.15">
      <c r="A66" s="1071"/>
      <c r="B66" s="1033"/>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1033"/>
      <c r="AS66" s="1072"/>
    </row>
    <row r="67" spans="1:46" ht="13.5" hidden="1" customHeight="1" x14ac:dyDescent="0.15">
      <c r="AK67" s="956"/>
      <c r="AL67" s="956"/>
      <c r="AM67" s="956"/>
      <c r="AN67" s="956"/>
      <c r="AO67" s="956"/>
      <c r="AP67" s="956"/>
      <c r="AQ67" s="956"/>
      <c r="AR67" s="956"/>
      <c r="AS67" s="956"/>
      <c r="AT67" s="956"/>
    </row>
    <row r="68" spans="1:46" ht="13.5" hidden="1" customHeight="1" x14ac:dyDescent="0.15">
      <c r="AK68" s="956"/>
      <c r="AL68" s="956"/>
      <c r="AM68" s="956"/>
      <c r="AN68" s="956"/>
      <c r="AO68" s="956"/>
      <c r="AP68" s="956"/>
      <c r="AQ68" s="956"/>
      <c r="AR68" s="956"/>
    </row>
    <row r="69" spans="1:46" ht="13.5" hidden="1" customHeight="1" x14ac:dyDescent="0.15">
      <c r="AK69" s="956"/>
      <c r="AL69" s="956"/>
      <c r="AM69" s="956"/>
      <c r="AN69" s="956"/>
      <c r="AO69" s="956"/>
      <c r="AP69" s="956"/>
      <c r="AQ69" s="956"/>
      <c r="AR69" s="956"/>
    </row>
    <row r="70" spans="1:46" hidden="1" x14ac:dyDescent="0.15">
      <c r="AK70" s="956"/>
      <c r="AL70" s="956"/>
      <c r="AM70" s="956"/>
      <c r="AN70" s="956"/>
      <c r="AO70" s="956"/>
      <c r="AP70" s="956"/>
      <c r="AQ70" s="956"/>
      <c r="AR70" s="956"/>
    </row>
    <row r="71" spans="1:46" hidden="1" x14ac:dyDescent="0.15">
      <c r="AK71" s="956"/>
      <c r="AL71" s="956"/>
      <c r="AM71" s="956"/>
      <c r="AN71" s="956"/>
      <c r="AO71" s="956"/>
      <c r="AP71" s="956"/>
      <c r="AQ71" s="956"/>
      <c r="AR71" s="956"/>
    </row>
    <row r="72" spans="1:46" hidden="1" x14ac:dyDescent="0.15">
      <c r="AK72" s="956"/>
      <c r="AL72" s="956"/>
      <c r="AM72" s="956"/>
      <c r="AN72" s="956"/>
      <c r="AO72" s="956"/>
      <c r="AP72" s="956"/>
      <c r="AQ72" s="956"/>
      <c r="AR72" s="956"/>
    </row>
    <row r="73" spans="1:46" hidden="1" x14ac:dyDescent="0.15">
      <c r="AK73" s="956"/>
      <c r="AL73" s="956"/>
      <c r="AM73" s="956"/>
      <c r="AN73" s="956"/>
      <c r="AO73" s="956"/>
      <c r="AP73" s="956"/>
      <c r="AQ73" s="956"/>
      <c r="AR73" s="956"/>
    </row>
    <row r="74" spans="1:46" hidden="1" x14ac:dyDescent="0.15"/>
  </sheetData>
  <sheetProtection algorithmName="SHA-512" hashValue="0tE0uokznYGm/8qXdwiLBsDZHL6DPSIFJ8FT3EhyZsV5qhzspN8jM+zxTOypb9FrWKKsDkMZy7/WEtY8TwY0dQ==" saltValue="Q5PHbA5F5mmfBpXOmoAMf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Muq/WKacRK+kmZEYBBRUX8+INIwrcnMdA0enY+PCTMBHeYS99r8PMOxg3oAt+SOYCh842xxx5B+X42v2VHH4cg==" saltValue="EPxGWrbtnUAdpcMo4L5D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BWfqY3vAWKYdWhvh8bEtl+p1CG5Tp/qpcmHUpCkjTAnJK68RgvPxDkFWPmNL1VCarLe2qpIAwTeFn1G16IDAGA==" saltValue="r9wMIbrOzQitXNEBtOMM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073" customWidth="1"/>
    <col min="2" max="16" width="14.625" style="1073" customWidth="1"/>
    <col min="17" max="16384" width="0" style="107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4"/>
      <c r="C45" s="1074"/>
      <c r="D45" s="1074"/>
      <c r="E45" s="1074"/>
      <c r="F45" s="1074"/>
      <c r="G45" s="1074"/>
      <c r="H45" s="1074"/>
      <c r="I45" s="1074"/>
      <c r="J45" s="1075" t="s">
        <v>514</v>
      </c>
    </row>
    <row r="46" spans="2:10" ht="29.25" customHeight="1" thickBot="1" x14ac:dyDescent="0.25">
      <c r="B46" s="1076" t="s">
        <v>26</v>
      </c>
      <c r="C46" s="1077"/>
      <c r="D46" s="1077"/>
      <c r="E46" s="1078" t="s">
        <v>515</v>
      </c>
      <c r="F46" s="1079" t="s">
        <v>4</v>
      </c>
      <c r="G46" s="1080" t="s">
        <v>5</v>
      </c>
      <c r="H46" s="1080" t="s">
        <v>6</v>
      </c>
      <c r="I46" s="1080" t="s">
        <v>7</v>
      </c>
      <c r="J46" s="1081" t="s">
        <v>8</v>
      </c>
    </row>
    <row r="47" spans="2:10" ht="57.75" customHeight="1" x14ac:dyDescent="0.15">
      <c r="B47" s="1082"/>
      <c r="C47" s="1083" t="s">
        <v>516</v>
      </c>
      <c r="D47" s="1083"/>
      <c r="E47" s="1084"/>
      <c r="F47" s="1085">
        <v>12.34</v>
      </c>
      <c r="G47" s="1086">
        <v>12.08</v>
      </c>
      <c r="H47" s="1086">
        <v>10.199999999999999</v>
      </c>
      <c r="I47" s="1086">
        <v>10.27</v>
      </c>
      <c r="J47" s="1087">
        <v>9.89</v>
      </c>
    </row>
    <row r="48" spans="2:10" ht="57.75" customHeight="1" x14ac:dyDescent="0.15">
      <c r="B48" s="1088"/>
      <c r="C48" s="1089" t="s">
        <v>517</v>
      </c>
      <c r="D48" s="1089"/>
      <c r="E48" s="1090"/>
      <c r="F48" s="1091">
        <v>4.32</v>
      </c>
      <c r="G48" s="1092">
        <v>4.5199999999999996</v>
      </c>
      <c r="H48" s="1092">
        <v>3.95</v>
      </c>
      <c r="I48" s="1092">
        <v>4.71</v>
      </c>
      <c r="J48" s="1093">
        <v>5.0999999999999996</v>
      </c>
    </row>
    <row r="49" spans="2:10" ht="57.75" customHeight="1" thickBot="1" x14ac:dyDescent="0.2">
      <c r="B49" s="1094"/>
      <c r="C49" s="1095" t="s">
        <v>518</v>
      </c>
      <c r="D49" s="1095"/>
      <c r="E49" s="1096"/>
      <c r="F49" s="1097" t="s">
        <v>519</v>
      </c>
      <c r="G49" s="1098" t="s">
        <v>520</v>
      </c>
      <c r="H49" s="1098" t="s">
        <v>521</v>
      </c>
      <c r="I49" s="1098" t="s">
        <v>522</v>
      </c>
      <c r="J49" s="1099" t="s">
        <v>523</v>
      </c>
    </row>
    <row r="50" spans="2:10" ht="13.5" customHeight="1" x14ac:dyDescent="0.15"/>
  </sheetData>
  <sheetProtection algorithmName="SHA-512" hashValue="ttYOKt6Xjm2a+KQ88h0VXOLYaKTwI06IiPAhvLn1PDuKzU5R+xEnI+fDrxXtipmVs3sqAEBR7M/4bXDjTYEwHQ==" saltValue="n5nVwA4ilPoee61S1y29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1101" customWidth="1"/>
    <col min="2" max="2" width="11" style="1101" customWidth="1"/>
    <col min="3" max="3" width="17" style="1101" customWidth="1"/>
    <col min="4" max="5" width="16.625" style="1101" customWidth="1"/>
    <col min="6" max="15" width="15" style="1101" customWidth="1"/>
    <col min="16" max="16" width="24" style="1101" customWidth="1"/>
    <col min="17" max="16384" width="0" style="1101" hidden="1"/>
  </cols>
  <sheetData>
    <row r="1" spans="1:16" ht="16.5" customHeight="1" x14ac:dyDescent="0.15">
      <c r="A1" s="1100"/>
      <c r="B1" s="1100"/>
      <c r="C1" s="1100"/>
      <c r="D1" s="1100"/>
      <c r="E1" s="1100"/>
      <c r="F1" s="1100"/>
      <c r="G1" s="1100"/>
      <c r="H1" s="1100"/>
      <c r="I1" s="1100"/>
      <c r="J1" s="1100"/>
      <c r="K1" s="1100"/>
      <c r="L1" s="1100"/>
      <c r="M1" s="1100"/>
      <c r="N1" s="1100"/>
      <c r="O1" s="1100"/>
      <c r="P1" s="1100"/>
    </row>
    <row r="2" spans="1:16" ht="16.5" customHeight="1" x14ac:dyDescent="0.15">
      <c r="A2" s="1100"/>
      <c r="B2" s="1100"/>
      <c r="C2" s="1100"/>
      <c r="D2" s="1100"/>
      <c r="E2" s="1100"/>
      <c r="F2" s="1100"/>
      <c r="G2" s="1100"/>
      <c r="H2" s="1100"/>
      <c r="I2" s="1100"/>
      <c r="J2" s="1100"/>
      <c r="K2" s="1100"/>
      <c r="L2" s="1100"/>
      <c r="M2" s="1100"/>
      <c r="N2" s="1100"/>
      <c r="O2" s="1100"/>
      <c r="P2" s="1100"/>
    </row>
    <row r="3" spans="1:16" ht="16.5" customHeight="1" x14ac:dyDescent="0.15">
      <c r="A3" s="1100"/>
      <c r="B3" s="1100"/>
      <c r="C3" s="1100"/>
      <c r="D3" s="1100"/>
      <c r="E3" s="1100"/>
      <c r="F3" s="1100"/>
      <c r="G3" s="1100"/>
      <c r="H3" s="1100"/>
      <c r="I3" s="1100"/>
      <c r="J3" s="1100"/>
      <c r="K3" s="1100"/>
      <c r="L3" s="1100"/>
      <c r="M3" s="1100"/>
      <c r="N3" s="1100"/>
      <c r="O3" s="1100"/>
      <c r="P3" s="1100"/>
    </row>
    <row r="4" spans="1:16" ht="16.5" customHeight="1" x14ac:dyDescent="0.15">
      <c r="A4" s="1100"/>
      <c r="B4" s="1100"/>
      <c r="C4" s="1100"/>
      <c r="D4" s="1100"/>
      <c r="E4" s="1100"/>
      <c r="F4" s="1100"/>
      <c r="G4" s="1100"/>
      <c r="H4" s="1100"/>
      <c r="I4" s="1100"/>
      <c r="J4" s="1100"/>
      <c r="K4" s="1100"/>
      <c r="L4" s="1100"/>
      <c r="M4" s="1100"/>
      <c r="N4" s="1100"/>
      <c r="O4" s="1100"/>
      <c r="P4" s="1100"/>
    </row>
    <row r="5" spans="1:16" ht="16.5" customHeight="1" x14ac:dyDescent="0.15">
      <c r="A5" s="1100"/>
      <c r="B5" s="1100"/>
      <c r="C5" s="1100"/>
      <c r="D5" s="1100"/>
      <c r="E5" s="1100"/>
      <c r="F5" s="1100"/>
      <c r="G5" s="1100"/>
      <c r="H5" s="1100"/>
      <c r="I5" s="1100"/>
      <c r="J5" s="1100"/>
      <c r="K5" s="1100"/>
      <c r="L5" s="1100"/>
      <c r="M5" s="1100"/>
      <c r="N5" s="1100"/>
      <c r="O5" s="1100"/>
      <c r="P5" s="1100"/>
    </row>
    <row r="6" spans="1:16" ht="16.5" customHeight="1" x14ac:dyDescent="0.15">
      <c r="A6" s="1100"/>
      <c r="B6" s="1100"/>
      <c r="C6" s="1100"/>
      <c r="D6" s="1100"/>
      <c r="E6" s="1100"/>
      <c r="F6" s="1100"/>
      <c r="G6" s="1100"/>
      <c r="H6" s="1100"/>
      <c r="I6" s="1100"/>
      <c r="J6" s="1100"/>
      <c r="K6" s="1100"/>
      <c r="L6" s="1100"/>
      <c r="M6" s="1100"/>
      <c r="N6" s="1100"/>
      <c r="O6" s="1100"/>
      <c r="P6" s="1100"/>
    </row>
    <row r="7" spans="1:16" ht="16.5" customHeight="1" x14ac:dyDescent="0.15">
      <c r="A7" s="1100"/>
      <c r="B7" s="1100"/>
      <c r="C7" s="1100"/>
      <c r="D7" s="1100"/>
      <c r="E7" s="1100"/>
      <c r="F7" s="1100"/>
      <c r="G7" s="1100"/>
      <c r="H7" s="1100"/>
      <c r="I7" s="1100"/>
      <c r="J7" s="1100"/>
      <c r="K7" s="1100"/>
      <c r="L7" s="1100"/>
      <c r="M7" s="1100"/>
      <c r="N7" s="1100"/>
      <c r="O7" s="1100"/>
      <c r="P7" s="1100"/>
    </row>
    <row r="8" spans="1:16" ht="16.5" customHeight="1" x14ac:dyDescent="0.15">
      <c r="A8" s="1100"/>
      <c r="B8" s="1100"/>
      <c r="C8" s="1100"/>
      <c r="D8" s="1100"/>
      <c r="E8" s="1100"/>
      <c r="F8" s="1100"/>
      <c r="G8" s="1100"/>
      <c r="H8" s="1100"/>
      <c r="I8" s="1100"/>
      <c r="J8" s="1100"/>
      <c r="K8" s="1100"/>
      <c r="L8" s="1100"/>
      <c r="M8" s="1100"/>
      <c r="N8" s="1100"/>
      <c r="O8" s="1100"/>
      <c r="P8" s="1100"/>
    </row>
    <row r="9" spans="1:16" ht="16.5" customHeight="1" x14ac:dyDescent="0.15">
      <c r="A9" s="1100"/>
      <c r="B9" s="1100"/>
      <c r="C9" s="1100"/>
      <c r="D9" s="1100"/>
      <c r="E9" s="1100"/>
      <c r="F9" s="1100"/>
      <c r="G9" s="1100"/>
      <c r="H9" s="1100"/>
      <c r="I9" s="1100"/>
      <c r="J9" s="1100"/>
      <c r="K9" s="1100"/>
      <c r="L9" s="1100"/>
      <c r="M9" s="1100"/>
      <c r="N9" s="1100"/>
      <c r="O9" s="1100"/>
      <c r="P9" s="1100"/>
    </row>
    <row r="10" spans="1:16" ht="16.5" customHeight="1" x14ac:dyDescent="0.15">
      <c r="A10" s="1100"/>
      <c r="B10" s="1100"/>
      <c r="C10" s="1100"/>
      <c r="D10" s="1100"/>
      <c r="E10" s="1100"/>
      <c r="F10" s="1100"/>
      <c r="G10" s="1100"/>
      <c r="H10" s="1100"/>
      <c r="I10" s="1100"/>
      <c r="J10" s="1100"/>
      <c r="K10" s="1100"/>
      <c r="L10" s="1100"/>
      <c r="M10" s="1100"/>
      <c r="N10" s="1100"/>
      <c r="O10" s="1100"/>
      <c r="P10" s="1100"/>
    </row>
    <row r="11" spans="1:16" ht="16.5" customHeight="1" x14ac:dyDescent="0.15">
      <c r="A11" s="1100"/>
      <c r="B11" s="1100"/>
      <c r="C11" s="1100"/>
      <c r="D11" s="1100"/>
      <c r="E11" s="1100"/>
      <c r="F11" s="1100"/>
      <c r="G11" s="1100"/>
      <c r="H11" s="1100"/>
      <c r="I11" s="1100"/>
      <c r="J11" s="1100"/>
      <c r="K11" s="1100"/>
      <c r="L11" s="1100"/>
      <c r="M11" s="1100"/>
      <c r="N11" s="1100"/>
      <c r="O11" s="1100"/>
      <c r="P11" s="1100"/>
    </row>
    <row r="12" spans="1:16" ht="16.5" customHeight="1" x14ac:dyDescent="0.15">
      <c r="A12" s="1100"/>
      <c r="B12" s="1100"/>
      <c r="C12" s="1100"/>
      <c r="D12" s="1100"/>
      <c r="E12" s="1100"/>
      <c r="F12" s="1100"/>
      <c r="G12" s="1100"/>
      <c r="H12" s="1100"/>
      <c r="I12" s="1100"/>
      <c r="J12" s="1100"/>
      <c r="K12" s="1100"/>
      <c r="L12" s="1100"/>
      <c r="M12" s="1100"/>
      <c r="N12" s="1100"/>
      <c r="O12" s="1100"/>
      <c r="P12" s="1100"/>
    </row>
    <row r="13" spans="1:16" ht="16.5" customHeight="1" x14ac:dyDescent="0.15">
      <c r="A13" s="1100"/>
      <c r="B13" s="1100"/>
      <c r="C13" s="1100"/>
      <c r="D13" s="1100"/>
      <c r="E13" s="1100"/>
      <c r="F13" s="1100"/>
      <c r="G13" s="1100"/>
      <c r="H13" s="1100"/>
      <c r="I13" s="1100"/>
      <c r="J13" s="1100"/>
      <c r="K13" s="1100"/>
      <c r="L13" s="1100"/>
      <c r="M13" s="1100"/>
      <c r="N13" s="1100"/>
      <c r="O13" s="1100"/>
      <c r="P13" s="1100"/>
    </row>
    <row r="14" spans="1:16" ht="16.5" customHeight="1" x14ac:dyDescent="0.15">
      <c r="A14" s="1100"/>
      <c r="B14" s="1100"/>
      <c r="C14" s="1100"/>
      <c r="D14" s="1100"/>
      <c r="E14" s="1100"/>
      <c r="F14" s="1100"/>
      <c r="G14" s="1100"/>
      <c r="H14" s="1100"/>
      <c r="I14" s="1100"/>
      <c r="J14" s="1100"/>
      <c r="K14" s="1100"/>
      <c r="L14" s="1100"/>
      <c r="M14" s="1100"/>
      <c r="N14" s="1100"/>
      <c r="O14" s="1100"/>
      <c r="P14" s="1100"/>
    </row>
    <row r="15" spans="1:16" ht="16.5" customHeight="1" x14ac:dyDescent="0.15">
      <c r="A15" s="1100"/>
      <c r="B15" s="1100"/>
      <c r="C15" s="1100"/>
      <c r="D15" s="1100"/>
      <c r="E15" s="1100"/>
      <c r="F15" s="1100"/>
      <c r="G15" s="1100"/>
      <c r="H15" s="1100"/>
      <c r="I15" s="1100"/>
      <c r="J15" s="1100"/>
      <c r="K15" s="1100"/>
      <c r="L15" s="1100"/>
      <c r="M15" s="1100"/>
      <c r="N15" s="1100"/>
      <c r="O15" s="1100"/>
      <c r="P15" s="1100"/>
    </row>
    <row r="16" spans="1:16" ht="16.5" customHeight="1" x14ac:dyDescent="0.15">
      <c r="A16" s="1100"/>
      <c r="B16" s="1100"/>
      <c r="C16" s="1100"/>
      <c r="D16" s="1100"/>
      <c r="E16" s="1100"/>
      <c r="F16" s="1100"/>
      <c r="G16" s="1100"/>
      <c r="H16" s="1100"/>
      <c r="I16" s="1100"/>
      <c r="J16" s="1100"/>
      <c r="K16" s="1100"/>
      <c r="L16" s="1100"/>
      <c r="M16" s="1100"/>
      <c r="N16" s="1100"/>
      <c r="O16" s="1100"/>
      <c r="P16" s="1100"/>
    </row>
    <row r="17" spans="1:16" ht="16.5" customHeight="1" x14ac:dyDescent="0.15">
      <c r="A17" s="1100"/>
      <c r="B17" s="1100"/>
      <c r="C17" s="1100"/>
      <c r="D17" s="1100"/>
      <c r="E17" s="1100"/>
      <c r="F17" s="1100"/>
      <c r="G17" s="1100"/>
      <c r="H17" s="1100"/>
      <c r="I17" s="1100"/>
      <c r="J17" s="1100"/>
      <c r="K17" s="1100"/>
      <c r="L17" s="1100"/>
      <c r="M17" s="1100"/>
      <c r="N17" s="1100"/>
      <c r="O17" s="1100"/>
      <c r="P17" s="1100"/>
    </row>
    <row r="18" spans="1:16" ht="16.5" customHeight="1" x14ac:dyDescent="0.15">
      <c r="A18" s="1100"/>
      <c r="B18" s="1100"/>
      <c r="C18" s="1100"/>
      <c r="D18" s="1100"/>
      <c r="E18" s="1100"/>
      <c r="F18" s="1100"/>
      <c r="G18" s="1100"/>
      <c r="H18" s="1100"/>
      <c r="I18" s="1100"/>
      <c r="J18" s="1100"/>
      <c r="K18" s="1100"/>
      <c r="L18" s="1100"/>
      <c r="M18" s="1100"/>
      <c r="N18" s="1100"/>
      <c r="O18" s="1100"/>
      <c r="P18" s="1100"/>
    </row>
    <row r="19" spans="1:16" ht="16.5" customHeight="1" x14ac:dyDescent="0.15">
      <c r="A19" s="1100"/>
      <c r="B19" s="1100"/>
      <c r="C19" s="1100"/>
      <c r="D19" s="1100"/>
      <c r="E19" s="1100"/>
      <c r="F19" s="1100"/>
      <c r="G19" s="1100"/>
      <c r="H19" s="1100"/>
      <c r="I19" s="1100"/>
      <c r="J19" s="1100"/>
      <c r="K19" s="1100"/>
      <c r="L19" s="1100"/>
      <c r="M19" s="1100"/>
      <c r="N19" s="1100"/>
      <c r="O19" s="1100"/>
      <c r="P19" s="1100"/>
    </row>
    <row r="20" spans="1:16" ht="16.5" customHeight="1" x14ac:dyDescent="0.15">
      <c r="A20" s="1100"/>
      <c r="B20" s="1100"/>
      <c r="C20" s="1100"/>
      <c r="D20" s="1100"/>
      <c r="E20" s="1100"/>
      <c r="F20" s="1100"/>
      <c r="G20" s="1100"/>
      <c r="H20" s="1100"/>
      <c r="I20" s="1100"/>
      <c r="J20" s="1100"/>
      <c r="K20" s="1100"/>
      <c r="L20" s="1100"/>
      <c r="M20" s="1100"/>
      <c r="N20" s="1100"/>
      <c r="O20" s="1100"/>
      <c r="P20" s="1100"/>
    </row>
    <row r="21" spans="1:16" ht="16.5" customHeight="1" x14ac:dyDescent="0.15">
      <c r="A21" s="1100"/>
      <c r="B21" s="1100"/>
      <c r="C21" s="1100"/>
      <c r="D21" s="1100"/>
      <c r="E21" s="1100"/>
      <c r="F21" s="1100"/>
      <c r="G21" s="1100"/>
      <c r="H21" s="1100"/>
      <c r="I21" s="1100"/>
      <c r="J21" s="1100"/>
      <c r="K21" s="1100"/>
      <c r="L21" s="1100"/>
      <c r="M21" s="1100"/>
      <c r="N21" s="1100"/>
      <c r="O21" s="1100"/>
      <c r="P21" s="1100"/>
    </row>
    <row r="22" spans="1:16" ht="16.5" customHeight="1" x14ac:dyDescent="0.15">
      <c r="A22" s="1100"/>
      <c r="B22" s="1100"/>
      <c r="C22" s="1100"/>
      <c r="D22" s="1100"/>
      <c r="E22" s="1100"/>
      <c r="F22" s="1100"/>
      <c r="G22" s="1100"/>
      <c r="H22" s="1100"/>
      <c r="I22" s="1100"/>
      <c r="J22" s="1100"/>
      <c r="K22" s="1100"/>
      <c r="L22" s="1100"/>
      <c r="M22" s="1100"/>
      <c r="N22" s="1100"/>
      <c r="O22" s="1100"/>
      <c r="P22" s="1100"/>
    </row>
    <row r="23" spans="1:16" ht="16.5" customHeight="1" x14ac:dyDescent="0.15">
      <c r="A23" s="1100"/>
      <c r="B23" s="1100"/>
      <c r="C23" s="1100"/>
      <c r="D23" s="1100"/>
      <c r="E23" s="1100"/>
      <c r="F23" s="1100"/>
      <c r="G23" s="1100"/>
      <c r="H23" s="1100"/>
      <c r="I23" s="1100"/>
      <c r="J23" s="1100"/>
      <c r="K23" s="1100"/>
      <c r="L23" s="1100"/>
      <c r="M23" s="1100"/>
      <c r="N23" s="1100"/>
      <c r="O23" s="1100"/>
      <c r="P23" s="1100"/>
    </row>
    <row r="24" spans="1:16" ht="16.5" customHeight="1" x14ac:dyDescent="0.15">
      <c r="A24" s="1100"/>
      <c r="B24" s="1100"/>
      <c r="C24" s="1100"/>
      <c r="D24" s="1100"/>
      <c r="E24" s="1100"/>
      <c r="F24" s="1100"/>
      <c r="G24" s="1100"/>
      <c r="H24" s="1100"/>
      <c r="I24" s="1100"/>
      <c r="J24" s="1100"/>
      <c r="K24" s="1100"/>
      <c r="L24" s="1100"/>
      <c r="M24" s="1100"/>
      <c r="N24" s="1100"/>
      <c r="O24" s="1100"/>
      <c r="P24" s="1100"/>
    </row>
    <row r="25" spans="1:16" ht="16.5" customHeight="1" x14ac:dyDescent="0.15">
      <c r="A25" s="1100"/>
      <c r="B25" s="1100"/>
      <c r="C25" s="1100"/>
      <c r="D25" s="1100"/>
      <c r="E25" s="1100"/>
      <c r="F25" s="1100"/>
      <c r="G25" s="1100"/>
      <c r="H25" s="1100"/>
      <c r="I25" s="1100"/>
      <c r="J25" s="1100"/>
      <c r="K25" s="1100"/>
      <c r="L25" s="1100"/>
      <c r="M25" s="1100"/>
      <c r="N25" s="1100"/>
      <c r="O25" s="1100"/>
      <c r="P25" s="1100"/>
    </row>
    <row r="26" spans="1:16" ht="16.5" customHeight="1" x14ac:dyDescent="0.15">
      <c r="A26" s="1100"/>
      <c r="B26" s="1100"/>
      <c r="C26" s="1100"/>
      <c r="D26" s="1100"/>
      <c r="E26" s="1100"/>
      <c r="F26" s="1100"/>
      <c r="G26" s="1100"/>
      <c r="H26" s="1100"/>
      <c r="I26" s="1100"/>
      <c r="J26" s="1100"/>
      <c r="K26" s="1100"/>
      <c r="L26" s="1100"/>
      <c r="M26" s="1100"/>
      <c r="N26" s="1100"/>
      <c r="O26" s="1100"/>
      <c r="P26" s="1100"/>
    </row>
    <row r="27" spans="1:16" ht="16.5" customHeight="1" x14ac:dyDescent="0.15">
      <c r="A27" s="1100"/>
      <c r="B27" s="1100"/>
      <c r="C27" s="1100"/>
      <c r="D27" s="1100"/>
      <c r="E27" s="1100"/>
      <c r="F27" s="1100"/>
      <c r="G27" s="1100"/>
      <c r="H27" s="1100"/>
      <c r="I27" s="1100"/>
      <c r="J27" s="1100"/>
      <c r="K27" s="1100"/>
      <c r="L27" s="1100"/>
      <c r="M27" s="1100"/>
      <c r="N27" s="1100"/>
      <c r="O27" s="1100"/>
      <c r="P27" s="1100"/>
    </row>
    <row r="28" spans="1:16" ht="16.5" customHeight="1" x14ac:dyDescent="0.15">
      <c r="A28" s="1100"/>
      <c r="B28" s="1100"/>
      <c r="C28" s="1100"/>
      <c r="D28" s="1100"/>
      <c r="E28" s="1100"/>
      <c r="F28" s="1100"/>
      <c r="G28" s="1100"/>
      <c r="H28" s="1100"/>
      <c r="I28" s="1100"/>
      <c r="J28" s="1100"/>
      <c r="K28" s="1100"/>
      <c r="L28" s="1100"/>
      <c r="M28" s="1100"/>
      <c r="N28" s="1100"/>
      <c r="O28" s="1100"/>
      <c r="P28" s="1100"/>
    </row>
    <row r="29" spans="1:16" ht="16.5" customHeight="1" x14ac:dyDescent="0.15">
      <c r="A29" s="1100"/>
      <c r="B29" s="1100"/>
      <c r="C29" s="1100"/>
      <c r="D29" s="1100"/>
      <c r="E29" s="1100"/>
      <c r="F29" s="1100"/>
      <c r="G29" s="1100"/>
      <c r="H29" s="1100"/>
      <c r="I29" s="1100"/>
      <c r="J29" s="1100"/>
      <c r="K29" s="1100"/>
      <c r="L29" s="1100"/>
      <c r="M29" s="1100"/>
      <c r="N29" s="1100"/>
      <c r="O29" s="1100"/>
      <c r="P29" s="1100"/>
    </row>
    <row r="30" spans="1:16" ht="16.5" customHeight="1" x14ac:dyDescent="0.15">
      <c r="A30" s="1100"/>
      <c r="B30" s="1100"/>
      <c r="C30" s="1100"/>
      <c r="D30" s="1100"/>
      <c r="E30" s="1100"/>
      <c r="F30" s="1100"/>
      <c r="G30" s="1100"/>
      <c r="H30" s="1100"/>
      <c r="I30" s="1100"/>
      <c r="J30" s="1100"/>
      <c r="K30" s="1100"/>
      <c r="L30" s="1100"/>
      <c r="M30" s="1100"/>
      <c r="N30" s="1100"/>
      <c r="O30" s="1100"/>
      <c r="P30" s="1100"/>
    </row>
    <row r="31" spans="1:16" ht="16.5" customHeight="1" x14ac:dyDescent="0.15">
      <c r="A31" s="1100"/>
      <c r="B31" s="1100"/>
      <c r="C31" s="1100"/>
      <c r="D31" s="1100"/>
      <c r="E31" s="1100"/>
      <c r="F31" s="1100"/>
      <c r="G31" s="1100"/>
      <c r="H31" s="1100"/>
      <c r="I31" s="1100"/>
      <c r="J31" s="1100"/>
      <c r="K31" s="1100"/>
      <c r="L31" s="1100"/>
      <c r="M31" s="1100"/>
      <c r="N31" s="1100"/>
      <c r="O31" s="1100"/>
      <c r="P31" s="1100"/>
    </row>
    <row r="32" spans="1:16" ht="31.5" customHeight="1" thickBot="1" x14ac:dyDescent="0.2">
      <c r="A32" s="1100"/>
      <c r="B32" s="1100"/>
      <c r="C32" s="1100"/>
      <c r="D32" s="1100"/>
      <c r="E32" s="1100"/>
      <c r="F32" s="1100"/>
      <c r="G32" s="1100"/>
      <c r="H32" s="1100"/>
      <c r="I32" s="1100"/>
      <c r="J32" s="1102" t="s">
        <v>514</v>
      </c>
      <c r="K32" s="1100"/>
      <c r="L32" s="1100"/>
      <c r="M32" s="1100"/>
      <c r="N32" s="1100"/>
      <c r="O32" s="1100"/>
      <c r="P32" s="1100"/>
    </row>
    <row r="33" spans="1:16" ht="39" customHeight="1" thickBot="1" x14ac:dyDescent="0.25">
      <c r="A33" s="1100"/>
      <c r="B33" s="1103" t="s">
        <v>524</v>
      </c>
      <c r="C33" s="1104"/>
      <c r="D33" s="1104"/>
      <c r="E33" s="1105" t="s">
        <v>515</v>
      </c>
      <c r="F33" s="1106" t="s">
        <v>4</v>
      </c>
      <c r="G33" s="1107" t="s">
        <v>5</v>
      </c>
      <c r="H33" s="1107" t="s">
        <v>6</v>
      </c>
      <c r="I33" s="1107" t="s">
        <v>7</v>
      </c>
      <c r="J33" s="1108" t="s">
        <v>8</v>
      </c>
      <c r="K33" s="1100"/>
      <c r="L33" s="1100"/>
      <c r="M33" s="1100"/>
      <c r="N33" s="1100"/>
      <c r="O33" s="1100"/>
      <c r="P33" s="1100"/>
    </row>
    <row r="34" spans="1:16" ht="39" customHeight="1" x14ac:dyDescent="0.15">
      <c r="A34" s="1100"/>
      <c r="B34" s="1109"/>
      <c r="C34" s="1110" t="s">
        <v>525</v>
      </c>
      <c r="D34" s="1110"/>
      <c r="E34" s="1111"/>
      <c r="F34" s="1112">
        <v>5.05</v>
      </c>
      <c r="G34" s="1113">
        <v>5.24</v>
      </c>
      <c r="H34" s="1113">
        <v>4.24</v>
      </c>
      <c r="I34" s="1113">
        <v>5.05</v>
      </c>
      <c r="J34" s="1114">
        <v>5.44</v>
      </c>
      <c r="K34" s="1100"/>
      <c r="L34" s="1100"/>
      <c r="M34" s="1100"/>
      <c r="N34" s="1100"/>
      <c r="O34" s="1100"/>
      <c r="P34" s="1100"/>
    </row>
    <row r="35" spans="1:16" ht="39" customHeight="1" x14ac:dyDescent="0.15">
      <c r="A35" s="1100"/>
      <c r="B35" s="1115"/>
      <c r="C35" s="1116" t="s">
        <v>526</v>
      </c>
      <c r="D35" s="1117"/>
      <c r="E35" s="1118"/>
      <c r="F35" s="1119">
        <v>7.39</v>
      </c>
      <c r="G35" s="1120">
        <v>6.65</v>
      </c>
      <c r="H35" s="1120">
        <v>5.49</v>
      </c>
      <c r="I35" s="1120">
        <v>5.62</v>
      </c>
      <c r="J35" s="1121">
        <v>5.4</v>
      </c>
      <c r="K35" s="1100"/>
      <c r="L35" s="1100"/>
      <c r="M35" s="1100"/>
      <c r="N35" s="1100"/>
      <c r="O35" s="1100"/>
      <c r="P35" s="1100"/>
    </row>
    <row r="36" spans="1:16" ht="39" customHeight="1" x14ac:dyDescent="0.15">
      <c r="A36" s="1100"/>
      <c r="B36" s="1115"/>
      <c r="C36" s="1116" t="s">
        <v>527</v>
      </c>
      <c r="D36" s="1117"/>
      <c r="E36" s="1118"/>
      <c r="F36" s="1119">
        <v>1.52</v>
      </c>
      <c r="G36" s="1120">
        <v>1.6</v>
      </c>
      <c r="H36" s="1120">
        <v>1.41</v>
      </c>
      <c r="I36" s="1120">
        <v>1.44</v>
      </c>
      <c r="J36" s="1121">
        <v>1.49</v>
      </c>
      <c r="K36" s="1100"/>
      <c r="L36" s="1100"/>
      <c r="M36" s="1100"/>
      <c r="N36" s="1100"/>
      <c r="O36" s="1100"/>
      <c r="P36" s="1100"/>
    </row>
    <row r="37" spans="1:16" ht="39" customHeight="1" x14ac:dyDescent="0.15">
      <c r="A37" s="1100"/>
      <c r="B37" s="1115"/>
      <c r="C37" s="1116" t="s">
        <v>528</v>
      </c>
      <c r="D37" s="1117"/>
      <c r="E37" s="1118"/>
      <c r="F37" s="1119">
        <v>0.53</v>
      </c>
      <c r="G37" s="1120">
        <v>0.52</v>
      </c>
      <c r="H37" s="1120">
        <v>0.47</v>
      </c>
      <c r="I37" s="1120">
        <v>0.49</v>
      </c>
      <c r="J37" s="1121">
        <v>0.56999999999999995</v>
      </c>
      <c r="K37" s="1100"/>
      <c r="L37" s="1100"/>
      <c r="M37" s="1100"/>
      <c r="N37" s="1100"/>
      <c r="O37" s="1100"/>
      <c r="P37" s="1100"/>
    </row>
    <row r="38" spans="1:16" ht="39" customHeight="1" x14ac:dyDescent="0.15">
      <c r="A38" s="1100"/>
      <c r="B38" s="1115"/>
      <c r="C38" s="1116" t="s">
        <v>529</v>
      </c>
      <c r="D38" s="1117"/>
      <c r="E38" s="1118"/>
      <c r="F38" s="1119">
        <v>0.33</v>
      </c>
      <c r="G38" s="1120">
        <v>0.52</v>
      </c>
      <c r="H38" s="1120">
        <v>0.49</v>
      </c>
      <c r="I38" s="1120">
        <v>0.28000000000000003</v>
      </c>
      <c r="J38" s="1121">
        <v>0.28000000000000003</v>
      </c>
      <c r="K38" s="1100"/>
      <c r="L38" s="1100"/>
      <c r="M38" s="1100"/>
      <c r="N38" s="1100"/>
      <c r="O38" s="1100"/>
      <c r="P38" s="1100"/>
    </row>
    <row r="39" spans="1:16" ht="39" customHeight="1" x14ac:dyDescent="0.15">
      <c r="A39" s="1100"/>
      <c r="B39" s="1115"/>
      <c r="C39" s="1116" t="s">
        <v>530</v>
      </c>
      <c r="D39" s="1117"/>
      <c r="E39" s="1118"/>
      <c r="F39" s="1119">
        <v>0.59</v>
      </c>
      <c r="G39" s="1120">
        <v>1.28</v>
      </c>
      <c r="H39" s="1120">
        <v>0.51</v>
      </c>
      <c r="I39" s="1120">
        <v>0.31</v>
      </c>
      <c r="J39" s="1121">
        <v>0.13</v>
      </c>
      <c r="K39" s="1100"/>
      <c r="L39" s="1100"/>
      <c r="M39" s="1100"/>
      <c r="N39" s="1100"/>
      <c r="O39" s="1100"/>
      <c r="P39" s="1100"/>
    </row>
    <row r="40" spans="1:16" ht="39" customHeight="1" x14ac:dyDescent="0.15">
      <c r="A40" s="1100"/>
      <c r="B40" s="1115"/>
      <c r="C40" s="1116" t="s">
        <v>531</v>
      </c>
      <c r="D40" s="1117"/>
      <c r="E40" s="1118"/>
      <c r="F40" s="1119">
        <v>0.22</v>
      </c>
      <c r="G40" s="1120">
        <v>0.22</v>
      </c>
      <c r="H40" s="1120">
        <v>0.1</v>
      </c>
      <c r="I40" s="1120">
        <v>0.1</v>
      </c>
      <c r="J40" s="1121">
        <v>0.09</v>
      </c>
      <c r="K40" s="1100"/>
      <c r="L40" s="1100"/>
      <c r="M40" s="1100"/>
      <c r="N40" s="1100"/>
      <c r="O40" s="1100"/>
      <c r="P40" s="1100"/>
    </row>
    <row r="41" spans="1:16" ht="39" customHeight="1" x14ac:dyDescent="0.15">
      <c r="A41" s="1100"/>
      <c r="B41" s="1115"/>
      <c r="C41" s="1116" t="s">
        <v>532</v>
      </c>
      <c r="D41" s="1117"/>
      <c r="E41" s="1118"/>
      <c r="F41" s="1119">
        <v>0</v>
      </c>
      <c r="G41" s="1120">
        <v>0</v>
      </c>
      <c r="H41" s="1120">
        <v>0</v>
      </c>
      <c r="I41" s="1120">
        <v>0</v>
      </c>
      <c r="J41" s="1121">
        <v>0</v>
      </c>
      <c r="K41" s="1100"/>
      <c r="L41" s="1100"/>
      <c r="M41" s="1100"/>
      <c r="N41" s="1100"/>
      <c r="O41" s="1100"/>
      <c r="P41" s="1100"/>
    </row>
    <row r="42" spans="1:16" ht="39" customHeight="1" x14ac:dyDescent="0.15">
      <c r="A42" s="1100"/>
      <c r="B42" s="1122"/>
      <c r="C42" s="1116" t="s">
        <v>533</v>
      </c>
      <c r="D42" s="1117"/>
      <c r="E42" s="1118"/>
      <c r="F42" s="1119" t="s">
        <v>534</v>
      </c>
      <c r="G42" s="1120" t="s">
        <v>534</v>
      </c>
      <c r="H42" s="1120" t="s">
        <v>476</v>
      </c>
      <c r="I42" s="1120" t="s">
        <v>476</v>
      </c>
      <c r="J42" s="1121" t="s">
        <v>476</v>
      </c>
      <c r="K42" s="1100"/>
      <c r="L42" s="1100"/>
      <c r="M42" s="1100"/>
      <c r="N42" s="1100"/>
      <c r="O42" s="1100"/>
      <c r="P42" s="1100"/>
    </row>
    <row r="43" spans="1:16" ht="39" customHeight="1" thickBot="1" x14ac:dyDescent="0.2">
      <c r="A43" s="1100"/>
      <c r="B43" s="1123"/>
      <c r="C43" s="1124" t="s">
        <v>535</v>
      </c>
      <c r="D43" s="1125"/>
      <c r="E43" s="1126"/>
      <c r="F43" s="1127">
        <v>0.17</v>
      </c>
      <c r="G43" s="1128">
        <v>0</v>
      </c>
      <c r="H43" s="1128">
        <v>0</v>
      </c>
      <c r="I43" s="1128">
        <v>0</v>
      </c>
      <c r="J43" s="1129">
        <v>0</v>
      </c>
      <c r="K43" s="1100"/>
      <c r="L43" s="1100"/>
      <c r="M43" s="1100"/>
      <c r="N43" s="1100"/>
      <c r="O43" s="1100"/>
      <c r="P43" s="1100"/>
    </row>
    <row r="44" spans="1:16" ht="39" customHeight="1" x14ac:dyDescent="0.15">
      <c r="A44" s="1100"/>
      <c r="B44" s="1130" t="s">
        <v>536</v>
      </c>
      <c r="C44" s="1131"/>
      <c r="D44" s="1132"/>
      <c r="E44" s="1132"/>
      <c r="F44" s="1133"/>
      <c r="G44" s="1133"/>
      <c r="H44" s="1133"/>
      <c r="I44" s="1133"/>
      <c r="J44" s="1133"/>
      <c r="K44" s="1100"/>
      <c r="L44" s="1100"/>
      <c r="M44" s="1100"/>
      <c r="N44" s="1100"/>
      <c r="O44" s="1100"/>
      <c r="P44" s="1100"/>
    </row>
    <row r="45" spans="1:16" ht="18" customHeight="1" x14ac:dyDescent="0.15">
      <c r="A45" s="1100"/>
      <c r="B45" s="1100"/>
      <c r="C45" s="1100"/>
      <c r="D45" s="1100"/>
      <c r="E45" s="1100"/>
      <c r="F45" s="1100"/>
      <c r="G45" s="1100"/>
      <c r="H45" s="1100"/>
      <c r="I45" s="1100"/>
      <c r="J45" s="1100"/>
      <c r="K45" s="1100"/>
      <c r="L45" s="1100"/>
      <c r="M45" s="1100"/>
      <c r="N45" s="1100"/>
      <c r="O45" s="1100"/>
      <c r="P45" s="1100"/>
    </row>
  </sheetData>
  <sheetProtection algorithmName="SHA-512" hashValue="lzv76WwxezbgMh54lUSufTaIBX8r/GwSX7Ah87Oh0o5md0brcasw2qk0XpJfSBJ6R6/pUkrjjq8PebLOOEacbg==" saltValue="HTTl2JLk/YD0xcY4s5so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1135" customWidth="1"/>
    <col min="2" max="3" width="10.875" style="1135" customWidth="1"/>
    <col min="4" max="4" width="10" style="1135" customWidth="1"/>
    <col min="5" max="10" width="11" style="1135" customWidth="1"/>
    <col min="11" max="15" width="13.125" style="1135" customWidth="1"/>
    <col min="16" max="21" width="11.5" style="1135" customWidth="1"/>
    <col min="22" max="16384" width="0" style="1135" hidden="1"/>
  </cols>
  <sheetData>
    <row r="1" spans="1:21" ht="13.5" customHeight="1" x14ac:dyDescent="0.15">
      <c r="A1" s="1134"/>
      <c r="B1" s="1134"/>
      <c r="C1" s="1134"/>
      <c r="D1" s="1134"/>
      <c r="E1" s="1134"/>
      <c r="F1" s="1134"/>
      <c r="G1" s="1134"/>
      <c r="H1" s="1134"/>
      <c r="I1" s="1134"/>
      <c r="J1" s="1134"/>
      <c r="K1" s="1134"/>
      <c r="L1" s="1134"/>
      <c r="M1" s="1134"/>
      <c r="N1" s="1134"/>
      <c r="O1" s="1134"/>
      <c r="P1" s="1134"/>
      <c r="Q1" s="1134"/>
      <c r="R1" s="1134"/>
      <c r="S1" s="1134"/>
      <c r="T1" s="1134"/>
      <c r="U1" s="1134"/>
    </row>
    <row r="2" spans="1:21" ht="13.5" customHeight="1" x14ac:dyDescent="0.15">
      <c r="A2" s="1134"/>
      <c r="B2" s="1134"/>
      <c r="C2" s="1134"/>
      <c r="D2" s="1134"/>
      <c r="E2" s="1134"/>
      <c r="F2" s="1134"/>
      <c r="G2" s="1134"/>
      <c r="H2" s="1134"/>
      <c r="I2" s="1134"/>
      <c r="J2" s="1134"/>
      <c r="K2" s="1134"/>
      <c r="L2" s="1134"/>
      <c r="M2" s="1134"/>
      <c r="N2" s="1134"/>
      <c r="O2" s="1134"/>
      <c r="P2" s="1134"/>
      <c r="Q2" s="1134"/>
      <c r="R2" s="1134"/>
      <c r="S2" s="1134"/>
      <c r="T2" s="1134"/>
      <c r="U2" s="1134"/>
    </row>
    <row r="3" spans="1:21" ht="13.5" customHeight="1" x14ac:dyDescent="0.15">
      <c r="A3" s="1134"/>
      <c r="B3" s="1134"/>
      <c r="C3" s="1134"/>
      <c r="D3" s="1134"/>
      <c r="E3" s="1134"/>
      <c r="F3" s="1134"/>
      <c r="G3" s="1134"/>
      <c r="H3" s="1134"/>
      <c r="I3" s="1134"/>
      <c r="J3" s="1134"/>
      <c r="K3" s="1134"/>
      <c r="L3" s="1134"/>
      <c r="M3" s="1134"/>
      <c r="N3" s="1134"/>
      <c r="O3" s="1134"/>
      <c r="P3" s="1134"/>
      <c r="Q3" s="1134"/>
      <c r="R3" s="1134"/>
      <c r="S3" s="1134"/>
      <c r="T3" s="1134"/>
      <c r="U3" s="1134"/>
    </row>
    <row r="4" spans="1:21" ht="13.5" customHeight="1" x14ac:dyDescent="0.15">
      <c r="A4" s="1134"/>
      <c r="B4" s="1134"/>
      <c r="C4" s="1134"/>
      <c r="D4" s="1134"/>
      <c r="E4" s="1134"/>
      <c r="F4" s="1134"/>
      <c r="G4" s="1134"/>
      <c r="H4" s="1134"/>
      <c r="I4" s="1134"/>
      <c r="J4" s="1134"/>
      <c r="K4" s="1134"/>
      <c r="L4" s="1134"/>
      <c r="M4" s="1134"/>
      <c r="N4" s="1134"/>
      <c r="O4" s="1134"/>
      <c r="P4" s="1134"/>
      <c r="Q4" s="1134"/>
      <c r="R4" s="1134"/>
      <c r="S4" s="1134"/>
      <c r="T4" s="1134"/>
      <c r="U4" s="1134"/>
    </row>
    <row r="5" spans="1:21" ht="13.5" customHeight="1" x14ac:dyDescent="0.15">
      <c r="A5" s="1134"/>
      <c r="B5" s="1134"/>
      <c r="C5" s="1134"/>
      <c r="D5" s="1134"/>
      <c r="E5" s="1134"/>
      <c r="F5" s="1134"/>
      <c r="G5" s="1134"/>
      <c r="H5" s="1134"/>
      <c r="I5" s="1134"/>
      <c r="J5" s="1134"/>
      <c r="K5" s="1134"/>
      <c r="L5" s="1134"/>
      <c r="M5" s="1134"/>
      <c r="N5" s="1134"/>
      <c r="O5" s="1134"/>
      <c r="P5" s="1134"/>
      <c r="Q5" s="1134"/>
      <c r="R5" s="1134"/>
      <c r="S5" s="1134"/>
      <c r="T5" s="1134"/>
      <c r="U5" s="1134"/>
    </row>
    <row r="6" spans="1:21" ht="13.5" customHeight="1" x14ac:dyDescent="0.15">
      <c r="A6" s="1134"/>
      <c r="B6" s="1134"/>
      <c r="C6" s="1134"/>
      <c r="D6" s="1134"/>
      <c r="E6" s="1134"/>
      <c r="F6" s="1134"/>
      <c r="G6" s="1134"/>
      <c r="H6" s="1134"/>
      <c r="I6" s="1134"/>
      <c r="J6" s="1134"/>
      <c r="K6" s="1134"/>
      <c r="L6" s="1134"/>
      <c r="M6" s="1134"/>
      <c r="N6" s="1134"/>
      <c r="O6" s="1134"/>
      <c r="P6" s="1134"/>
      <c r="Q6" s="1134"/>
      <c r="R6" s="1134"/>
      <c r="S6" s="1134"/>
      <c r="T6" s="1134"/>
      <c r="U6" s="1134"/>
    </row>
    <row r="7" spans="1:21" ht="13.5" customHeight="1" x14ac:dyDescent="0.15">
      <c r="A7" s="1134"/>
      <c r="B7" s="1134"/>
      <c r="C7" s="1134"/>
      <c r="D7" s="1134"/>
      <c r="E7" s="1134"/>
      <c r="F7" s="1134"/>
      <c r="G7" s="1134"/>
      <c r="H7" s="1134"/>
      <c r="I7" s="1134"/>
      <c r="J7" s="1134"/>
      <c r="K7" s="1134"/>
      <c r="L7" s="1134"/>
      <c r="M7" s="1134"/>
      <c r="N7" s="1134"/>
      <c r="O7" s="1134"/>
      <c r="P7" s="1134"/>
      <c r="Q7" s="1134"/>
      <c r="R7" s="1134"/>
      <c r="S7" s="1134"/>
      <c r="T7" s="1134"/>
      <c r="U7" s="1134"/>
    </row>
    <row r="8" spans="1:21" ht="13.5" customHeight="1" x14ac:dyDescent="0.15">
      <c r="A8" s="1134"/>
      <c r="B8" s="1134"/>
      <c r="C8" s="1134"/>
      <c r="D8" s="1134"/>
      <c r="E8" s="1134"/>
      <c r="F8" s="1134"/>
      <c r="G8" s="1134"/>
      <c r="H8" s="1134"/>
      <c r="I8" s="1134"/>
      <c r="J8" s="1134"/>
      <c r="K8" s="1134"/>
      <c r="L8" s="1134"/>
      <c r="M8" s="1134"/>
      <c r="N8" s="1134"/>
      <c r="O8" s="1134"/>
      <c r="P8" s="1134"/>
      <c r="Q8" s="1134"/>
      <c r="R8" s="1134"/>
      <c r="S8" s="1134"/>
      <c r="T8" s="1134"/>
      <c r="U8" s="1134"/>
    </row>
    <row r="9" spans="1:21" ht="13.5" customHeight="1" x14ac:dyDescent="0.15">
      <c r="A9" s="1134"/>
      <c r="B9" s="1134"/>
      <c r="C9" s="1134"/>
      <c r="D9" s="1134"/>
      <c r="E9" s="1134"/>
      <c r="F9" s="1134"/>
      <c r="G9" s="1134"/>
      <c r="H9" s="1134"/>
      <c r="I9" s="1134"/>
      <c r="J9" s="1134"/>
      <c r="K9" s="1134"/>
      <c r="L9" s="1134"/>
      <c r="M9" s="1134"/>
      <c r="N9" s="1134"/>
      <c r="O9" s="1134"/>
      <c r="P9" s="1134"/>
      <c r="Q9" s="1134"/>
      <c r="R9" s="1134"/>
      <c r="S9" s="1134"/>
      <c r="T9" s="1134"/>
      <c r="U9" s="1134"/>
    </row>
    <row r="10" spans="1:21" ht="13.5" customHeight="1" x14ac:dyDescent="0.15">
      <c r="A10" s="1134"/>
      <c r="B10" s="1134"/>
      <c r="C10" s="1134"/>
      <c r="D10" s="1134"/>
      <c r="E10" s="1134"/>
      <c r="F10" s="1134"/>
      <c r="G10" s="1134"/>
      <c r="H10" s="1134"/>
      <c r="I10" s="1134"/>
      <c r="J10" s="1134"/>
      <c r="K10" s="1134"/>
      <c r="L10" s="1134"/>
      <c r="M10" s="1134"/>
      <c r="N10" s="1134"/>
      <c r="O10" s="1134"/>
      <c r="P10" s="1134"/>
      <c r="Q10" s="1134"/>
      <c r="R10" s="1134"/>
      <c r="S10" s="1134"/>
      <c r="T10" s="1134"/>
      <c r="U10" s="1134"/>
    </row>
    <row r="11" spans="1:21" ht="13.5" customHeight="1" x14ac:dyDescent="0.15">
      <c r="A11" s="1134"/>
      <c r="B11" s="1134"/>
      <c r="C11" s="1134"/>
      <c r="D11" s="1134"/>
      <c r="E11" s="1134"/>
      <c r="F11" s="1134"/>
      <c r="G11" s="1134"/>
      <c r="H11" s="1134"/>
      <c r="I11" s="1134"/>
      <c r="J11" s="1134"/>
      <c r="K11" s="1134"/>
      <c r="L11" s="1134"/>
      <c r="M11" s="1134"/>
      <c r="N11" s="1134"/>
      <c r="O11" s="1134"/>
      <c r="P11" s="1134"/>
      <c r="Q11" s="1134"/>
      <c r="R11" s="1134"/>
      <c r="S11" s="1134"/>
      <c r="T11" s="1134"/>
      <c r="U11" s="1134"/>
    </row>
    <row r="12" spans="1:21" ht="13.5" customHeight="1" x14ac:dyDescent="0.15">
      <c r="A12" s="1134"/>
      <c r="B12" s="1134"/>
      <c r="C12" s="1134"/>
      <c r="D12" s="1134"/>
      <c r="E12" s="1134"/>
      <c r="F12" s="1134"/>
      <c r="G12" s="1134"/>
      <c r="H12" s="1134"/>
      <c r="I12" s="1134"/>
      <c r="J12" s="1134"/>
      <c r="K12" s="1134"/>
      <c r="L12" s="1134"/>
      <c r="M12" s="1134"/>
      <c r="N12" s="1134"/>
      <c r="O12" s="1134"/>
      <c r="P12" s="1134"/>
      <c r="Q12" s="1134"/>
      <c r="R12" s="1134"/>
      <c r="S12" s="1134"/>
      <c r="T12" s="1134"/>
      <c r="U12" s="1134"/>
    </row>
    <row r="13" spans="1:21" ht="13.5" customHeight="1" x14ac:dyDescent="0.15">
      <c r="A13" s="1134"/>
      <c r="B13" s="1134"/>
      <c r="C13" s="1134"/>
      <c r="D13" s="1134"/>
      <c r="E13" s="1134"/>
      <c r="F13" s="1134"/>
      <c r="G13" s="1134"/>
      <c r="H13" s="1134"/>
      <c r="I13" s="1134"/>
      <c r="J13" s="1134"/>
      <c r="K13" s="1134"/>
      <c r="L13" s="1134"/>
      <c r="M13" s="1134"/>
      <c r="N13" s="1134"/>
      <c r="O13" s="1134"/>
      <c r="P13" s="1134"/>
      <c r="Q13" s="1134"/>
      <c r="R13" s="1134"/>
      <c r="S13" s="1134"/>
      <c r="T13" s="1134"/>
      <c r="U13" s="1134"/>
    </row>
    <row r="14" spans="1:21" ht="13.5" customHeight="1" x14ac:dyDescent="0.15">
      <c r="A14" s="1134"/>
      <c r="B14" s="1134"/>
      <c r="C14" s="1134"/>
      <c r="D14" s="1134"/>
      <c r="E14" s="1134"/>
      <c r="F14" s="1134"/>
      <c r="G14" s="1134"/>
      <c r="H14" s="1134"/>
      <c r="I14" s="1134"/>
      <c r="J14" s="1134"/>
      <c r="K14" s="1134"/>
      <c r="L14" s="1134"/>
      <c r="M14" s="1134"/>
      <c r="N14" s="1134"/>
      <c r="O14" s="1134"/>
      <c r="P14" s="1134"/>
      <c r="Q14" s="1134"/>
      <c r="R14" s="1134"/>
      <c r="S14" s="1134"/>
      <c r="T14" s="1134"/>
      <c r="U14" s="1134"/>
    </row>
    <row r="15" spans="1:21" ht="13.5" customHeight="1" x14ac:dyDescent="0.15">
      <c r="A15" s="1134"/>
      <c r="B15" s="1134"/>
      <c r="C15" s="1134"/>
      <c r="D15" s="1134"/>
      <c r="E15" s="1134"/>
      <c r="F15" s="1134"/>
      <c r="G15" s="1134"/>
      <c r="H15" s="1134"/>
      <c r="I15" s="1134"/>
      <c r="J15" s="1134"/>
      <c r="K15" s="1134"/>
      <c r="L15" s="1134"/>
      <c r="M15" s="1134"/>
      <c r="N15" s="1134"/>
      <c r="O15" s="1134"/>
      <c r="P15" s="1134"/>
      <c r="Q15" s="1134"/>
      <c r="R15" s="1134"/>
      <c r="S15" s="1134"/>
      <c r="T15" s="1134"/>
      <c r="U15" s="1134"/>
    </row>
    <row r="16" spans="1:21" ht="13.5" customHeight="1" x14ac:dyDescent="0.15">
      <c r="A16" s="1134"/>
      <c r="B16" s="1134"/>
      <c r="C16" s="1134"/>
      <c r="D16" s="1134"/>
      <c r="E16" s="1134"/>
      <c r="F16" s="1134"/>
      <c r="G16" s="1134"/>
      <c r="H16" s="1134"/>
      <c r="I16" s="1134"/>
      <c r="J16" s="1134"/>
      <c r="K16" s="1134"/>
      <c r="L16" s="1134"/>
      <c r="M16" s="1134"/>
      <c r="N16" s="1134"/>
      <c r="O16" s="1134"/>
      <c r="P16" s="1134"/>
      <c r="Q16" s="1134"/>
      <c r="R16" s="1134"/>
      <c r="S16" s="1134"/>
      <c r="T16" s="1134"/>
      <c r="U16" s="1134"/>
    </row>
    <row r="17" spans="1:21" ht="13.5" customHeight="1" x14ac:dyDescent="0.15">
      <c r="A17" s="1134"/>
      <c r="B17" s="1134"/>
      <c r="C17" s="1134"/>
      <c r="D17" s="1134"/>
      <c r="E17" s="1134"/>
      <c r="F17" s="1134"/>
      <c r="G17" s="1134"/>
      <c r="H17" s="1134"/>
      <c r="I17" s="1134"/>
      <c r="J17" s="1134"/>
      <c r="K17" s="1134"/>
      <c r="L17" s="1134"/>
      <c r="M17" s="1134"/>
      <c r="N17" s="1134"/>
      <c r="O17" s="1134"/>
      <c r="P17" s="1134"/>
      <c r="Q17" s="1134"/>
      <c r="R17" s="1134"/>
      <c r="S17" s="1134"/>
      <c r="T17" s="1134"/>
      <c r="U17" s="1134"/>
    </row>
    <row r="18" spans="1:21" ht="13.5" customHeight="1" x14ac:dyDescent="0.15">
      <c r="A18" s="1134"/>
      <c r="B18" s="1134"/>
      <c r="C18" s="1134"/>
      <c r="D18" s="1134"/>
      <c r="E18" s="1134"/>
      <c r="F18" s="1134"/>
      <c r="G18" s="1134"/>
      <c r="H18" s="1134"/>
      <c r="I18" s="1134"/>
      <c r="J18" s="1134"/>
      <c r="K18" s="1134"/>
      <c r="L18" s="1134"/>
      <c r="M18" s="1134"/>
      <c r="N18" s="1134"/>
      <c r="O18" s="1134"/>
      <c r="P18" s="1134"/>
      <c r="Q18" s="1134"/>
      <c r="R18" s="1134"/>
      <c r="S18" s="1134"/>
      <c r="T18" s="1134"/>
      <c r="U18" s="1134"/>
    </row>
    <row r="19" spans="1:21" ht="13.5" customHeight="1" x14ac:dyDescent="0.15">
      <c r="A19" s="1134"/>
      <c r="B19" s="1134"/>
      <c r="C19" s="1134"/>
      <c r="D19" s="1134"/>
      <c r="E19" s="1134"/>
      <c r="F19" s="1134"/>
      <c r="G19" s="1134"/>
      <c r="H19" s="1134"/>
      <c r="I19" s="1134"/>
      <c r="J19" s="1134"/>
      <c r="K19" s="1134"/>
      <c r="L19" s="1134"/>
      <c r="M19" s="1134"/>
      <c r="N19" s="1134"/>
      <c r="O19" s="1134"/>
      <c r="P19" s="1134"/>
      <c r="Q19" s="1134"/>
      <c r="R19" s="1134"/>
      <c r="S19" s="1134"/>
      <c r="T19" s="1134"/>
      <c r="U19" s="1134"/>
    </row>
    <row r="20" spans="1:21" ht="13.5" customHeight="1" x14ac:dyDescent="0.15">
      <c r="A20" s="1134"/>
      <c r="B20" s="1134"/>
      <c r="C20" s="1134"/>
      <c r="D20" s="1134"/>
      <c r="E20" s="1134"/>
      <c r="F20" s="1134"/>
      <c r="G20" s="1134"/>
      <c r="H20" s="1134"/>
      <c r="I20" s="1134"/>
      <c r="J20" s="1134"/>
      <c r="K20" s="1134"/>
      <c r="L20" s="1134"/>
      <c r="M20" s="1134"/>
      <c r="N20" s="1134"/>
      <c r="O20" s="1134"/>
      <c r="P20" s="1134"/>
      <c r="Q20" s="1134"/>
      <c r="R20" s="1134"/>
      <c r="S20" s="1134"/>
      <c r="T20" s="1134"/>
      <c r="U20" s="1134"/>
    </row>
    <row r="21" spans="1:21" ht="13.5" customHeight="1" x14ac:dyDescent="0.15">
      <c r="A21" s="1134"/>
      <c r="B21" s="1134"/>
      <c r="C21" s="1134"/>
      <c r="D21" s="1134"/>
      <c r="E21" s="1134"/>
      <c r="F21" s="1134"/>
      <c r="G21" s="1134"/>
      <c r="H21" s="1134"/>
      <c r="I21" s="1134"/>
      <c r="J21" s="1134"/>
      <c r="K21" s="1134"/>
      <c r="L21" s="1134"/>
      <c r="M21" s="1134"/>
      <c r="N21" s="1134"/>
      <c r="O21" s="1134"/>
      <c r="P21" s="1134"/>
      <c r="Q21" s="1134"/>
      <c r="R21" s="1134"/>
      <c r="S21" s="1134"/>
      <c r="T21" s="1134"/>
      <c r="U21" s="1134"/>
    </row>
    <row r="22" spans="1:21" ht="13.5" customHeight="1" x14ac:dyDescent="0.15">
      <c r="A22" s="1134"/>
      <c r="B22" s="1134"/>
      <c r="C22" s="1134"/>
      <c r="D22" s="1134"/>
      <c r="E22" s="1134"/>
      <c r="F22" s="1134"/>
      <c r="G22" s="1134"/>
      <c r="H22" s="1134"/>
      <c r="I22" s="1134"/>
      <c r="J22" s="1134"/>
      <c r="K22" s="1134"/>
      <c r="L22" s="1134"/>
      <c r="M22" s="1134"/>
      <c r="N22" s="1134"/>
      <c r="O22" s="1134"/>
      <c r="P22" s="1134"/>
      <c r="Q22" s="1134"/>
      <c r="R22" s="1134"/>
      <c r="S22" s="1134"/>
      <c r="T22" s="1134"/>
      <c r="U22" s="1134"/>
    </row>
    <row r="23" spans="1:21" ht="13.5" customHeight="1" x14ac:dyDescent="0.15">
      <c r="A23" s="1134"/>
      <c r="B23" s="1134"/>
      <c r="C23" s="1134"/>
      <c r="D23" s="1134"/>
      <c r="E23" s="1134"/>
      <c r="F23" s="1134"/>
      <c r="G23" s="1134"/>
      <c r="H23" s="1134"/>
      <c r="I23" s="1134"/>
      <c r="J23" s="1134"/>
      <c r="K23" s="1134"/>
      <c r="L23" s="1134"/>
      <c r="M23" s="1134"/>
      <c r="N23" s="1134"/>
      <c r="O23" s="1134"/>
      <c r="P23" s="1134"/>
      <c r="Q23" s="1134"/>
      <c r="R23" s="1134"/>
      <c r="S23" s="1134"/>
      <c r="T23" s="1134"/>
      <c r="U23" s="1134"/>
    </row>
    <row r="24" spans="1:21" ht="13.5" customHeight="1" x14ac:dyDescent="0.15">
      <c r="A24" s="1134"/>
      <c r="B24" s="1134"/>
      <c r="C24" s="1134"/>
      <c r="D24" s="1134"/>
      <c r="E24" s="1134"/>
      <c r="F24" s="1134"/>
      <c r="G24" s="1134"/>
      <c r="H24" s="1134"/>
      <c r="I24" s="1134"/>
      <c r="J24" s="1134"/>
      <c r="K24" s="1134"/>
      <c r="L24" s="1134"/>
      <c r="M24" s="1134"/>
      <c r="N24" s="1134"/>
      <c r="O24" s="1134"/>
      <c r="P24" s="1134"/>
      <c r="Q24" s="1134"/>
      <c r="R24" s="1134"/>
      <c r="S24" s="1134"/>
      <c r="T24" s="1134"/>
      <c r="U24" s="1134"/>
    </row>
    <row r="25" spans="1:21" ht="13.5" customHeight="1" x14ac:dyDescent="0.15">
      <c r="A25" s="1134"/>
      <c r="B25" s="1134"/>
      <c r="C25" s="1134"/>
      <c r="D25" s="1134"/>
      <c r="E25" s="1134"/>
      <c r="F25" s="1134"/>
      <c r="G25" s="1134"/>
      <c r="H25" s="1134"/>
      <c r="I25" s="1134"/>
      <c r="J25" s="1134"/>
      <c r="K25" s="1134"/>
      <c r="L25" s="1134"/>
      <c r="M25" s="1134"/>
      <c r="N25" s="1134"/>
      <c r="O25" s="1134"/>
      <c r="P25" s="1134"/>
      <c r="Q25" s="1134"/>
      <c r="R25" s="1134"/>
      <c r="S25" s="1134"/>
      <c r="T25" s="1134"/>
      <c r="U25" s="1134"/>
    </row>
    <row r="26" spans="1:21" ht="13.5" customHeight="1" x14ac:dyDescent="0.15">
      <c r="A26" s="1134"/>
      <c r="B26" s="1134"/>
      <c r="C26" s="1134"/>
      <c r="D26" s="1134"/>
      <c r="E26" s="1134"/>
      <c r="F26" s="1134"/>
      <c r="G26" s="1134"/>
      <c r="H26" s="1134"/>
      <c r="I26" s="1134"/>
      <c r="J26" s="1134"/>
      <c r="K26" s="1134"/>
      <c r="L26" s="1134"/>
      <c r="M26" s="1134"/>
      <c r="N26" s="1134"/>
      <c r="O26" s="1134"/>
      <c r="P26" s="1134"/>
      <c r="Q26" s="1134"/>
      <c r="R26" s="1134"/>
      <c r="S26" s="1134"/>
      <c r="T26" s="1134"/>
      <c r="U26" s="1134"/>
    </row>
    <row r="27" spans="1:21" ht="13.5" customHeight="1" x14ac:dyDescent="0.15">
      <c r="A27" s="1134"/>
      <c r="B27" s="1134"/>
      <c r="C27" s="1134"/>
      <c r="D27" s="1134"/>
      <c r="E27" s="1134"/>
      <c r="F27" s="1134"/>
      <c r="G27" s="1134"/>
      <c r="H27" s="1134"/>
      <c r="I27" s="1134"/>
      <c r="J27" s="1134"/>
      <c r="K27" s="1134"/>
      <c r="L27" s="1134"/>
      <c r="M27" s="1134"/>
      <c r="N27" s="1134"/>
      <c r="O27" s="1134"/>
      <c r="P27" s="1134"/>
      <c r="Q27" s="1134"/>
      <c r="R27" s="1134"/>
      <c r="S27" s="1134"/>
      <c r="T27" s="1134"/>
      <c r="U27" s="1134"/>
    </row>
    <row r="28" spans="1:21" ht="13.5" customHeight="1" x14ac:dyDescent="0.15">
      <c r="A28" s="1134"/>
      <c r="B28" s="1134"/>
      <c r="C28" s="1134"/>
      <c r="D28" s="1134"/>
      <c r="E28" s="1134"/>
      <c r="F28" s="1134"/>
      <c r="G28" s="1134"/>
      <c r="H28" s="1134"/>
      <c r="I28" s="1134"/>
      <c r="J28" s="1134"/>
      <c r="K28" s="1134"/>
      <c r="L28" s="1134"/>
      <c r="M28" s="1134"/>
      <c r="N28" s="1134"/>
      <c r="O28" s="1134"/>
      <c r="P28" s="1134"/>
      <c r="Q28" s="1134"/>
      <c r="R28" s="1134"/>
      <c r="S28" s="1134"/>
      <c r="T28" s="1134"/>
      <c r="U28" s="1134"/>
    </row>
    <row r="29" spans="1:21" ht="13.5" customHeight="1" x14ac:dyDescent="0.15">
      <c r="A29" s="1134"/>
      <c r="B29" s="1134"/>
      <c r="C29" s="1134"/>
      <c r="D29" s="1134"/>
      <c r="E29" s="1134"/>
      <c r="F29" s="1134"/>
      <c r="G29" s="1134"/>
      <c r="H29" s="1134"/>
      <c r="I29" s="1134"/>
      <c r="J29" s="1134"/>
      <c r="K29" s="1134"/>
      <c r="L29" s="1134"/>
      <c r="M29" s="1134"/>
      <c r="N29" s="1134"/>
      <c r="O29" s="1134"/>
      <c r="P29" s="1134"/>
      <c r="Q29" s="1134"/>
      <c r="R29" s="1134"/>
      <c r="S29" s="1134"/>
      <c r="T29" s="1134"/>
      <c r="U29" s="1134"/>
    </row>
    <row r="30" spans="1:21" ht="13.5" customHeight="1" x14ac:dyDescent="0.15">
      <c r="A30" s="1134"/>
      <c r="B30" s="1134"/>
      <c r="C30" s="1134"/>
      <c r="D30" s="1134"/>
      <c r="E30" s="1134"/>
      <c r="F30" s="1134"/>
      <c r="G30" s="1134"/>
      <c r="H30" s="1134"/>
      <c r="I30" s="1134"/>
      <c r="J30" s="1134"/>
      <c r="K30" s="1134"/>
      <c r="L30" s="1134"/>
      <c r="M30" s="1134"/>
      <c r="N30" s="1134"/>
      <c r="O30" s="1134"/>
      <c r="P30" s="1134"/>
      <c r="Q30" s="1134"/>
      <c r="R30" s="1134"/>
      <c r="S30" s="1134"/>
      <c r="T30" s="1134"/>
      <c r="U30" s="1134"/>
    </row>
    <row r="31" spans="1:21" ht="13.5" customHeight="1" x14ac:dyDescent="0.15">
      <c r="A31" s="1134"/>
      <c r="B31" s="1134"/>
      <c r="C31" s="1134"/>
      <c r="D31" s="1134"/>
      <c r="E31" s="1134"/>
      <c r="F31" s="1134"/>
      <c r="G31" s="1134"/>
      <c r="H31" s="1134"/>
      <c r="I31" s="1134"/>
      <c r="J31" s="1134"/>
      <c r="K31" s="1134"/>
      <c r="L31" s="1134"/>
      <c r="M31" s="1134"/>
      <c r="N31" s="1134"/>
      <c r="O31" s="1134"/>
      <c r="P31" s="1134"/>
      <c r="Q31" s="1134"/>
      <c r="R31" s="1134"/>
      <c r="S31" s="1134"/>
      <c r="T31" s="1134"/>
      <c r="U31" s="1134"/>
    </row>
    <row r="32" spans="1:21" ht="13.5" customHeight="1" x14ac:dyDescent="0.15">
      <c r="A32" s="1134"/>
      <c r="B32" s="1134"/>
      <c r="C32" s="1134"/>
      <c r="D32" s="1134"/>
      <c r="E32" s="1134"/>
      <c r="F32" s="1134"/>
      <c r="G32" s="1134"/>
      <c r="H32" s="1134"/>
      <c r="I32" s="1134"/>
      <c r="J32" s="1134"/>
      <c r="K32" s="1134"/>
      <c r="L32" s="1134"/>
      <c r="M32" s="1134"/>
      <c r="N32" s="1134"/>
      <c r="O32" s="1134"/>
      <c r="P32" s="1134"/>
      <c r="Q32" s="1134"/>
      <c r="R32" s="1134"/>
      <c r="S32" s="1134"/>
      <c r="T32" s="1134"/>
      <c r="U32" s="1134"/>
    </row>
    <row r="33" spans="1:21" ht="13.5" customHeight="1" x14ac:dyDescent="0.15">
      <c r="A33" s="1134"/>
      <c r="B33" s="1134"/>
      <c r="C33" s="1134"/>
      <c r="D33" s="1134"/>
      <c r="E33" s="1134"/>
      <c r="F33" s="1134"/>
      <c r="G33" s="1134"/>
      <c r="H33" s="1134"/>
      <c r="I33" s="1134"/>
      <c r="J33" s="1134"/>
      <c r="K33" s="1134"/>
      <c r="L33" s="1134"/>
      <c r="M33" s="1134"/>
      <c r="N33" s="1134"/>
      <c r="O33" s="1134"/>
      <c r="P33" s="1134"/>
      <c r="Q33" s="1134"/>
      <c r="R33" s="1134"/>
      <c r="S33" s="1134"/>
      <c r="T33" s="1134"/>
      <c r="U33" s="1134"/>
    </row>
    <row r="34" spans="1:21" ht="13.5" customHeight="1" x14ac:dyDescent="0.15">
      <c r="A34" s="1134"/>
      <c r="B34" s="1134"/>
      <c r="C34" s="1134"/>
      <c r="D34" s="1134"/>
      <c r="E34" s="1134"/>
      <c r="F34" s="1134"/>
      <c r="G34" s="1134"/>
      <c r="H34" s="1134"/>
      <c r="I34" s="1134"/>
      <c r="J34" s="1134"/>
      <c r="K34" s="1134"/>
      <c r="L34" s="1134"/>
      <c r="M34" s="1134"/>
      <c r="N34" s="1134"/>
      <c r="O34" s="1134"/>
      <c r="P34" s="1134"/>
      <c r="Q34" s="1134"/>
      <c r="R34" s="1134"/>
      <c r="S34" s="1134"/>
      <c r="T34" s="1134"/>
      <c r="U34" s="1134"/>
    </row>
    <row r="35" spans="1:21" ht="13.5" customHeight="1" x14ac:dyDescent="0.15">
      <c r="A35" s="1134"/>
      <c r="B35" s="1134"/>
      <c r="C35" s="1134"/>
      <c r="D35" s="1134"/>
      <c r="E35" s="1134"/>
      <c r="F35" s="1134"/>
      <c r="G35" s="1134"/>
      <c r="H35" s="1134"/>
      <c r="I35" s="1134"/>
      <c r="J35" s="1134"/>
      <c r="K35" s="1134"/>
      <c r="L35" s="1134"/>
      <c r="M35" s="1134"/>
      <c r="N35" s="1134"/>
      <c r="O35" s="1134"/>
      <c r="P35" s="1134"/>
      <c r="Q35" s="1134"/>
      <c r="R35" s="1134"/>
      <c r="S35" s="1134"/>
      <c r="T35" s="1134"/>
      <c r="U35" s="1134"/>
    </row>
    <row r="36" spans="1:21" ht="13.5" customHeight="1" x14ac:dyDescent="0.15">
      <c r="A36" s="1134"/>
      <c r="B36" s="1134"/>
      <c r="C36" s="1134"/>
      <c r="D36" s="1134"/>
      <c r="E36" s="1134"/>
      <c r="F36" s="1134"/>
      <c r="G36" s="1134"/>
      <c r="H36" s="1134"/>
      <c r="I36" s="1134"/>
      <c r="J36" s="1134"/>
      <c r="K36" s="1134"/>
      <c r="L36" s="1134"/>
      <c r="M36" s="1134"/>
      <c r="N36" s="1134"/>
      <c r="O36" s="1134"/>
      <c r="P36" s="1134"/>
      <c r="Q36" s="1134"/>
      <c r="R36" s="1134"/>
      <c r="S36" s="1134"/>
      <c r="T36" s="1134"/>
      <c r="U36" s="1134"/>
    </row>
    <row r="37" spans="1:21" ht="13.5" customHeight="1" x14ac:dyDescent="0.15">
      <c r="A37" s="1134"/>
      <c r="B37" s="1134"/>
      <c r="C37" s="1134"/>
      <c r="D37" s="1134"/>
      <c r="E37" s="1134"/>
      <c r="F37" s="1134"/>
      <c r="G37" s="1134"/>
      <c r="H37" s="1134"/>
      <c r="I37" s="1134"/>
      <c r="J37" s="1134"/>
      <c r="K37" s="1134"/>
      <c r="L37" s="1134"/>
      <c r="M37" s="1134"/>
      <c r="N37" s="1134"/>
      <c r="O37" s="1134"/>
      <c r="P37" s="1134"/>
      <c r="Q37" s="1134"/>
      <c r="R37" s="1134"/>
      <c r="S37" s="1134"/>
      <c r="T37" s="1134"/>
      <c r="U37" s="1134"/>
    </row>
    <row r="38" spans="1:21" ht="13.5" customHeight="1" x14ac:dyDescent="0.15">
      <c r="A38" s="1134"/>
      <c r="B38" s="1134"/>
      <c r="C38" s="1134"/>
      <c r="D38" s="1134"/>
      <c r="E38" s="1134"/>
      <c r="F38" s="1134"/>
      <c r="G38" s="1134"/>
      <c r="H38" s="1134"/>
      <c r="I38" s="1134"/>
      <c r="J38" s="1134"/>
      <c r="K38" s="1134"/>
      <c r="L38" s="1134"/>
      <c r="M38" s="1134"/>
      <c r="N38" s="1134"/>
      <c r="O38" s="1134"/>
      <c r="P38" s="1134"/>
      <c r="Q38" s="1134"/>
      <c r="R38" s="1134"/>
      <c r="S38" s="1134"/>
      <c r="T38" s="1134"/>
      <c r="U38" s="1134"/>
    </row>
    <row r="39" spans="1:21" ht="13.5" customHeight="1" x14ac:dyDescent="0.15">
      <c r="A39" s="1134"/>
      <c r="B39" s="1134"/>
      <c r="C39" s="1134"/>
      <c r="D39" s="1134"/>
      <c r="E39" s="1134"/>
      <c r="F39" s="1134"/>
      <c r="G39" s="1134"/>
      <c r="H39" s="1134"/>
      <c r="I39" s="1134"/>
      <c r="J39" s="1134"/>
      <c r="K39" s="1134"/>
      <c r="L39" s="1134"/>
      <c r="M39" s="1134"/>
      <c r="N39" s="1134"/>
      <c r="O39" s="1134"/>
      <c r="P39" s="1134"/>
      <c r="Q39" s="1134"/>
      <c r="R39" s="1134"/>
      <c r="S39" s="1134"/>
      <c r="T39" s="1134"/>
      <c r="U39" s="1134"/>
    </row>
    <row r="40" spans="1:21" ht="13.5" customHeight="1" x14ac:dyDescent="0.15">
      <c r="A40" s="1134"/>
      <c r="B40" s="1134"/>
      <c r="C40" s="1134"/>
      <c r="D40" s="1134"/>
      <c r="E40" s="1134"/>
      <c r="F40" s="1134"/>
      <c r="G40" s="1134"/>
      <c r="H40" s="1134"/>
      <c r="I40" s="1134"/>
      <c r="J40" s="1134"/>
      <c r="K40" s="1134"/>
      <c r="L40" s="1134"/>
      <c r="M40" s="1134"/>
      <c r="N40" s="1134"/>
      <c r="O40" s="1134"/>
      <c r="P40" s="1134"/>
      <c r="Q40" s="1134"/>
      <c r="R40" s="1134"/>
      <c r="S40" s="1134"/>
      <c r="T40" s="1134"/>
      <c r="U40" s="1134"/>
    </row>
    <row r="41" spans="1:21" ht="13.5" customHeight="1" x14ac:dyDescent="0.15">
      <c r="A41" s="1134"/>
      <c r="B41" s="1134"/>
      <c r="C41" s="1134"/>
      <c r="D41" s="1134"/>
      <c r="E41" s="1134"/>
      <c r="F41" s="1134"/>
      <c r="G41" s="1134"/>
      <c r="H41" s="1134"/>
      <c r="I41" s="1134"/>
      <c r="J41" s="1134"/>
      <c r="K41" s="1134"/>
      <c r="L41" s="1134"/>
      <c r="M41" s="1134"/>
      <c r="N41" s="1134"/>
      <c r="O41" s="1134"/>
      <c r="P41" s="1134"/>
      <c r="Q41" s="1134"/>
      <c r="R41" s="1134"/>
      <c r="S41" s="1134"/>
      <c r="T41" s="1134"/>
      <c r="U41" s="1134"/>
    </row>
    <row r="42" spans="1:21" ht="13.5" customHeight="1" x14ac:dyDescent="0.15">
      <c r="A42" s="1134"/>
      <c r="B42" s="1134"/>
      <c r="C42" s="1134"/>
      <c r="D42" s="1134"/>
      <c r="E42" s="1134"/>
      <c r="F42" s="1134"/>
      <c r="G42" s="1134"/>
      <c r="H42" s="1134"/>
      <c r="I42" s="1134"/>
      <c r="J42" s="1134"/>
      <c r="K42" s="1134"/>
      <c r="L42" s="1134"/>
      <c r="M42" s="1134"/>
      <c r="N42" s="1134"/>
      <c r="O42" s="1134"/>
      <c r="P42" s="1134"/>
      <c r="Q42" s="1134"/>
      <c r="R42" s="1134"/>
      <c r="S42" s="1134"/>
      <c r="T42" s="1134"/>
      <c r="U42" s="1134"/>
    </row>
    <row r="43" spans="1:21" ht="30.75" customHeight="1" thickBot="1" x14ac:dyDescent="0.2">
      <c r="A43" s="1134"/>
      <c r="B43" s="1134"/>
      <c r="C43" s="1134"/>
      <c r="D43" s="1134"/>
      <c r="E43" s="1134"/>
      <c r="F43" s="1134"/>
      <c r="G43" s="1134"/>
      <c r="H43" s="1134"/>
      <c r="I43" s="1134"/>
      <c r="J43" s="1134"/>
      <c r="K43" s="1134"/>
      <c r="L43" s="1134"/>
      <c r="M43" s="1134"/>
      <c r="N43" s="1134"/>
      <c r="O43" s="1136" t="s">
        <v>537</v>
      </c>
      <c r="P43" s="1134"/>
      <c r="Q43" s="1134"/>
      <c r="R43" s="1134"/>
      <c r="S43" s="1134"/>
      <c r="T43" s="1134"/>
      <c r="U43" s="1134"/>
    </row>
    <row r="44" spans="1:21" ht="30.75" customHeight="1" thickBot="1" x14ac:dyDescent="0.2">
      <c r="A44" s="1134"/>
      <c r="B44" s="1137" t="s">
        <v>538</v>
      </c>
      <c r="C44" s="1138"/>
      <c r="D44" s="1138"/>
      <c r="E44" s="1139"/>
      <c r="F44" s="1139"/>
      <c r="G44" s="1139"/>
      <c r="H44" s="1139"/>
      <c r="I44" s="1139"/>
      <c r="J44" s="1140" t="s">
        <v>515</v>
      </c>
      <c r="K44" s="1141" t="s">
        <v>4</v>
      </c>
      <c r="L44" s="1142" t="s">
        <v>5</v>
      </c>
      <c r="M44" s="1142" t="s">
        <v>6</v>
      </c>
      <c r="N44" s="1142" t="s">
        <v>7</v>
      </c>
      <c r="O44" s="1143" t="s">
        <v>8</v>
      </c>
      <c r="P44" s="1134"/>
      <c r="Q44" s="1134"/>
      <c r="R44" s="1134"/>
      <c r="S44" s="1134"/>
      <c r="T44" s="1134"/>
      <c r="U44" s="1134"/>
    </row>
    <row r="45" spans="1:21" ht="30.75" customHeight="1" x14ac:dyDescent="0.15">
      <c r="A45" s="1134"/>
      <c r="B45" s="1144" t="s">
        <v>539</v>
      </c>
      <c r="C45" s="1145"/>
      <c r="D45" s="1146"/>
      <c r="E45" s="1147" t="s">
        <v>540</v>
      </c>
      <c r="F45" s="1147"/>
      <c r="G45" s="1147"/>
      <c r="H45" s="1147"/>
      <c r="I45" s="1147"/>
      <c r="J45" s="1148"/>
      <c r="K45" s="1149">
        <v>30356</v>
      </c>
      <c r="L45" s="1150">
        <v>28575</v>
      </c>
      <c r="M45" s="1150">
        <v>28436</v>
      </c>
      <c r="N45" s="1150">
        <v>29196</v>
      </c>
      <c r="O45" s="1151">
        <v>29175</v>
      </c>
      <c r="P45" s="1134"/>
      <c r="Q45" s="1134"/>
      <c r="R45" s="1134"/>
      <c r="S45" s="1134"/>
      <c r="T45" s="1134"/>
      <c r="U45" s="1134"/>
    </row>
    <row r="46" spans="1:21" ht="30.75" customHeight="1" x14ac:dyDescent="0.15">
      <c r="A46" s="1134"/>
      <c r="B46" s="1152"/>
      <c r="C46" s="1153"/>
      <c r="D46" s="1154"/>
      <c r="E46" s="1155" t="s">
        <v>541</v>
      </c>
      <c r="F46" s="1155"/>
      <c r="G46" s="1155"/>
      <c r="H46" s="1155"/>
      <c r="I46" s="1155"/>
      <c r="J46" s="1156"/>
      <c r="K46" s="1157" t="s">
        <v>476</v>
      </c>
      <c r="L46" s="1158" t="s">
        <v>476</v>
      </c>
      <c r="M46" s="1158" t="s">
        <v>476</v>
      </c>
      <c r="N46" s="1158" t="s">
        <v>476</v>
      </c>
      <c r="O46" s="1159" t="s">
        <v>476</v>
      </c>
      <c r="P46" s="1134"/>
      <c r="Q46" s="1134"/>
      <c r="R46" s="1134"/>
      <c r="S46" s="1134"/>
      <c r="T46" s="1134"/>
      <c r="U46" s="1134"/>
    </row>
    <row r="47" spans="1:21" ht="30.75" customHeight="1" x14ac:dyDescent="0.15">
      <c r="A47" s="1134"/>
      <c r="B47" s="1152"/>
      <c r="C47" s="1153"/>
      <c r="D47" s="1154"/>
      <c r="E47" s="1155" t="s">
        <v>542</v>
      </c>
      <c r="F47" s="1155"/>
      <c r="G47" s="1155"/>
      <c r="H47" s="1155"/>
      <c r="I47" s="1155"/>
      <c r="J47" s="1156"/>
      <c r="K47" s="1157">
        <v>1697</v>
      </c>
      <c r="L47" s="1158">
        <v>2030</v>
      </c>
      <c r="M47" s="1158">
        <v>2363</v>
      </c>
      <c r="N47" s="1158">
        <v>2697</v>
      </c>
      <c r="O47" s="1159">
        <v>3030</v>
      </c>
      <c r="P47" s="1134"/>
      <c r="Q47" s="1134"/>
      <c r="R47" s="1134"/>
      <c r="S47" s="1134"/>
      <c r="T47" s="1134"/>
      <c r="U47" s="1134"/>
    </row>
    <row r="48" spans="1:21" ht="30.75" customHeight="1" x14ac:dyDescent="0.15">
      <c r="A48" s="1134"/>
      <c r="B48" s="1152"/>
      <c r="C48" s="1153"/>
      <c r="D48" s="1154"/>
      <c r="E48" s="1155" t="s">
        <v>543</v>
      </c>
      <c r="F48" s="1155"/>
      <c r="G48" s="1155"/>
      <c r="H48" s="1155"/>
      <c r="I48" s="1155"/>
      <c r="J48" s="1156"/>
      <c r="K48" s="1157">
        <v>7192</v>
      </c>
      <c r="L48" s="1158">
        <v>7000</v>
      </c>
      <c r="M48" s="1158">
        <v>6564</v>
      </c>
      <c r="N48" s="1158">
        <v>6335</v>
      </c>
      <c r="O48" s="1159">
        <v>6001</v>
      </c>
      <c r="P48" s="1134"/>
      <c r="Q48" s="1134"/>
      <c r="R48" s="1134"/>
      <c r="S48" s="1134"/>
      <c r="T48" s="1134"/>
      <c r="U48" s="1134"/>
    </row>
    <row r="49" spans="1:21" ht="30.75" customHeight="1" x14ac:dyDescent="0.15">
      <c r="A49" s="1134"/>
      <c r="B49" s="1152"/>
      <c r="C49" s="1153"/>
      <c r="D49" s="1154"/>
      <c r="E49" s="1155" t="s">
        <v>544</v>
      </c>
      <c r="F49" s="1155"/>
      <c r="G49" s="1155"/>
      <c r="H49" s="1155"/>
      <c r="I49" s="1155"/>
      <c r="J49" s="1156"/>
      <c r="K49" s="1157">
        <v>152</v>
      </c>
      <c r="L49" s="1158">
        <v>148</v>
      </c>
      <c r="M49" s="1158">
        <v>145</v>
      </c>
      <c r="N49" s="1158">
        <v>119</v>
      </c>
      <c r="O49" s="1159">
        <v>27</v>
      </c>
      <c r="P49" s="1134"/>
      <c r="Q49" s="1134"/>
      <c r="R49" s="1134"/>
      <c r="S49" s="1134"/>
      <c r="T49" s="1134"/>
      <c r="U49" s="1134"/>
    </row>
    <row r="50" spans="1:21" ht="30.75" customHeight="1" x14ac:dyDescent="0.15">
      <c r="A50" s="1134"/>
      <c r="B50" s="1152"/>
      <c r="C50" s="1153"/>
      <c r="D50" s="1154"/>
      <c r="E50" s="1155" t="s">
        <v>545</v>
      </c>
      <c r="F50" s="1155"/>
      <c r="G50" s="1155"/>
      <c r="H50" s="1155"/>
      <c r="I50" s="1155"/>
      <c r="J50" s="1156"/>
      <c r="K50" s="1157">
        <v>3671</v>
      </c>
      <c r="L50" s="1158">
        <v>3328</v>
      </c>
      <c r="M50" s="1158">
        <v>3199</v>
      </c>
      <c r="N50" s="1158">
        <v>3079</v>
      </c>
      <c r="O50" s="1159">
        <v>1261</v>
      </c>
      <c r="P50" s="1134"/>
      <c r="Q50" s="1134"/>
      <c r="R50" s="1134"/>
      <c r="S50" s="1134"/>
      <c r="T50" s="1134"/>
      <c r="U50" s="1134"/>
    </row>
    <row r="51" spans="1:21" ht="30.75" customHeight="1" x14ac:dyDescent="0.15">
      <c r="A51" s="1134"/>
      <c r="B51" s="1160"/>
      <c r="C51" s="1161"/>
      <c r="D51" s="1162"/>
      <c r="E51" s="1155" t="s">
        <v>546</v>
      </c>
      <c r="F51" s="1155"/>
      <c r="G51" s="1155"/>
      <c r="H51" s="1155"/>
      <c r="I51" s="1155"/>
      <c r="J51" s="1156"/>
      <c r="K51" s="1157">
        <v>0</v>
      </c>
      <c r="L51" s="1158">
        <v>0</v>
      </c>
      <c r="M51" s="1158">
        <v>0</v>
      </c>
      <c r="N51" s="1158" t="s">
        <v>476</v>
      </c>
      <c r="O51" s="1159" t="s">
        <v>476</v>
      </c>
      <c r="P51" s="1134"/>
      <c r="Q51" s="1134"/>
      <c r="R51" s="1134"/>
      <c r="S51" s="1134"/>
      <c r="T51" s="1134"/>
      <c r="U51" s="1134"/>
    </row>
    <row r="52" spans="1:21" ht="30.75" customHeight="1" x14ac:dyDescent="0.15">
      <c r="A52" s="1134"/>
      <c r="B52" s="1163" t="s">
        <v>547</v>
      </c>
      <c r="C52" s="1164"/>
      <c r="D52" s="1162"/>
      <c r="E52" s="1155" t="s">
        <v>548</v>
      </c>
      <c r="F52" s="1155"/>
      <c r="G52" s="1155"/>
      <c r="H52" s="1155"/>
      <c r="I52" s="1155"/>
      <c r="J52" s="1156"/>
      <c r="K52" s="1157">
        <v>31182</v>
      </c>
      <c r="L52" s="1158">
        <v>30956</v>
      </c>
      <c r="M52" s="1158">
        <v>31016</v>
      </c>
      <c r="N52" s="1158">
        <v>30972</v>
      </c>
      <c r="O52" s="1159">
        <v>30697</v>
      </c>
      <c r="P52" s="1134"/>
      <c r="Q52" s="1134"/>
      <c r="R52" s="1134"/>
      <c r="S52" s="1134"/>
      <c r="T52" s="1134"/>
      <c r="U52" s="1134"/>
    </row>
    <row r="53" spans="1:21" ht="30.75" customHeight="1" thickBot="1" x14ac:dyDescent="0.2">
      <c r="A53" s="1134"/>
      <c r="B53" s="1165" t="s">
        <v>549</v>
      </c>
      <c r="C53" s="1166"/>
      <c r="D53" s="1167"/>
      <c r="E53" s="1168" t="s">
        <v>550</v>
      </c>
      <c r="F53" s="1168"/>
      <c r="G53" s="1168"/>
      <c r="H53" s="1168"/>
      <c r="I53" s="1168"/>
      <c r="J53" s="1169"/>
      <c r="K53" s="1170">
        <v>11886</v>
      </c>
      <c r="L53" s="1171">
        <v>10125</v>
      </c>
      <c r="M53" s="1171">
        <v>9691</v>
      </c>
      <c r="N53" s="1171">
        <v>10454</v>
      </c>
      <c r="O53" s="1172">
        <v>8797</v>
      </c>
      <c r="P53" s="1134"/>
      <c r="Q53" s="1134"/>
      <c r="R53" s="1134"/>
      <c r="S53" s="1134"/>
      <c r="T53" s="1134"/>
      <c r="U53" s="1134"/>
    </row>
    <row r="54" spans="1:21" ht="24" customHeight="1" x14ac:dyDescent="0.15">
      <c r="A54" s="1134"/>
      <c r="B54" s="1173" t="s">
        <v>551</v>
      </c>
      <c r="C54" s="1134"/>
      <c r="D54" s="1134"/>
      <c r="E54" s="1134"/>
      <c r="F54" s="1134"/>
      <c r="G54" s="1134"/>
      <c r="H54" s="1134"/>
      <c r="I54" s="1134"/>
      <c r="J54" s="1134"/>
      <c r="K54" s="1134"/>
      <c r="L54" s="1134"/>
      <c r="M54" s="1134"/>
      <c r="N54" s="1134"/>
      <c r="O54" s="1134"/>
      <c r="P54" s="1134"/>
      <c r="Q54" s="1134"/>
      <c r="R54" s="1134"/>
      <c r="S54" s="1134"/>
      <c r="T54" s="1134"/>
      <c r="U54" s="1134"/>
    </row>
    <row r="55" spans="1:21" ht="24" customHeight="1" thickBot="1" x14ac:dyDescent="0.2">
      <c r="A55" s="1134"/>
      <c r="B55" s="1174" t="s">
        <v>552</v>
      </c>
      <c r="C55" s="1175"/>
      <c r="D55" s="1175"/>
      <c r="E55" s="1175"/>
      <c r="F55" s="1175"/>
      <c r="G55" s="1175"/>
      <c r="H55" s="1175"/>
      <c r="I55" s="1175"/>
      <c r="J55" s="1175"/>
      <c r="K55" s="1176"/>
      <c r="L55" s="1176"/>
      <c r="M55" s="1176"/>
      <c r="N55" s="1176"/>
      <c r="O55" s="1177" t="s">
        <v>553</v>
      </c>
      <c r="P55" s="1134"/>
      <c r="Q55" s="1134"/>
      <c r="R55" s="1134"/>
      <c r="S55" s="1134"/>
      <c r="T55" s="1134"/>
      <c r="U55" s="1134"/>
    </row>
    <row r="56" spans="1:21" ht="31.5" customHeight="1" thickBot="1" x14ac:dyDescent="0.2">
      <c r="A56" s="1134"/>
      <c r="B56" s="1178"/>
      <c r="C56" s="1179"/>
      <c r="D56" s="1179"/>
      <c r="E56" s="1180"/>
      <c r="F56" s="1180"/>
      <c r="G56" s="1180"/>
      <c r="H56" s="1180"/>
      <c r="I56" s="1180"/>
      <c r="J56" s="1181" t="s">
        <v>515</v>
      </c>
      <c r="K56" s="1182" t="s">
        <v>554</v>
      </c>
      <c r="L56" s="1183" t="s">
        <v>555</v>
      </c>
      <c r="M56" s="1183" t="s">
        <v>556</v>
      </c>
      <c r="N56" s="1183" t="s">
        <v>557</v>
      </c>
      <c r="O56" s="1184" t="s">
        <v>558</v>
      </c>
      <c r="P56" s="1134"/>
      <c r="Q56" s="1134"/>
      <c r="R56" s="1134"/>
      <c r="S56" s="1134"/>
      <c r="T56" s="1134"/>
      <c r="U56" s="1134"/>
    </row>
    <row r="57" spans="1:21" ht="31.5" customHeight="1" x14ac:dyDescent="0.15">
      <c r="B57" s="1185" t="s">
        <v>559</v>
      </c>
      <c r="C57" s="1186"/>
      <c r="D57" s="1187" t="s">
        <v>560</v>
      </c>
      <c r="E57" s="1188"/>
      <c r="F57" s="1188"/>
      <c r="G57" s="1188"/>
      <c r="H57" s="1188"/>
      <c r="I57" s="1188"/>
      <c r="J57" s="1189"/>
      <c r="K57" s="1190">
        <v>5462</v>
      </c>
      <c r="L57" s="1191">
        <v>8007</v>
      </c>
      <c r="M57" s="1191">
        <v>11052</v>
      </c>
      <c r="N57" s="1191">
        <v>14597</v>
      </c>
      <c r="O57" s="1192">
        <v>18642</v>
      </c>
    </row>
    <row r="58" spans="1:21" ht="31.5" customHeight="1" thickBot="1" x14ac:dyDescent="0.2">
      <c r="B58" s="1193"/>
      <c r="C58" s="1194"/>
      <c r="D58" s="1195" t="s">
        <v>561</v>
      </c>
      <c r="E58" s="1196"/>
      <c r="F58" s="1196"/>
      <c r="G58" s="1196"/>
      <c r="H58" s="1196"/>
      <c r="I58" s="1196"/>
      <c r="J58" s="1197"/>
      <c r="K58" s="1198">
        <v>2045</v>
      </c>
      <c r="L58" s="1199">
        <v>2545</v>
      </c>
      <c r="M58" s="1199">
        <v>3045</v>
      </c>
      <c r="N58" s="1199">
        <v>3545</v>
      </c>
      <c r="O58" s="1200">
        <v>4045</v>
      </c>
    </row>
    <row r="59" spans="1:21" ht="24" customHeight="1" x14ac:dyDescent="0.15">
      <c r="B59" s="1201"/>
      <c r="C59" s="1201"/>
      <c r="D59" s="1202" t="s">
        <v>562</v>
      </c>
      <c r="E59" s="1203"/>
      <c r="F59" s="1203"/>
      <c r="G59" s="1203"/>
      <c r="H59" s="1203"/>
      <c r="I59" s="1203"/>
      <c r="J59" s="1203"/>
      <c r="K59" s="1203"/>
      <c r="L59" s="1203"/>
      <c r="M59" s="1203"/>
      <c r="N59" s="1203"/>
      <c r="O59" s="1203"/>
    </row>
    <row r="60" spans="1:21" ht="24" customHeight="1" x14ac:dyDescent="0.15">
      <c r="B60" s="1204"/>
      <c r="C60" s="1204"/>
      <c r="D60" s="1202" t="s">
        <v>563</v>
      </c>
      <c r="E60" s="1203"/>
      <c r="F60" s="1203"/>
      <c r="G60" s="1203"/>
      <c r="H60" s="1203"/>
      <c r="I60" s="1203"/>
      <c r="J60" s="1203"/>
      <c r="K60" s="1203"/>
      <c r="L60" s="1203"/>
      <c r="M60" s="1203"/>
      <c r="N60" s="1203"/>
      <c r="O60" s="1203"/>
    </row>
    <row r="61" spans="1:21" ht="24" customHeight="1" x14ac:dyDescent="0.15">
      <c r="A61" s="1134"/>
      <c r="B61" s="1173"/>
      <c r="C61" s="1134"/>
      <c r="D61" s="1134"/>
      <c r="E61" s="1134"/>
      <c r="F61" s="1134"/>
      <c r="G61" s="1134"/>
      <c r="H61" s="1134"/>
      <c r="I61" s="1134"/>
      <c r="J61" s="1134"/>
      <c r="K61" s="1134"/>
      <c r="L61" s="1134"/>
      <c r="M61" s="1134"/>
      <c r="N61" s="1134"/>
      <c r="O61" s="1134"/>
      <c r="P61" s="1134"/>
      <c r="Q61" s="1134"/>
      <c r="R61" s="1134"/>
      <c r="S61" s="1134"/>
      <c r="T61" s="1134"/>
      <c r="U61" s="1134"/>
    </row>
    <row r="62" spans="1:21" ht="24" customHeight="1" x14ac:dyDescent="0.15">
      <c r="A62" s="1134"/>
      <c r="B62" s="1173"/>
      <c r="C62" s="1134"/>
      <c r="D62" s="1134"/>
      <c r="E62" s="1134"/>
      <c r="F62" s="1134"/>
      <c r="G62" s="1134"/>
      <c r="H62" s="1134"/>
      <c r="I62" s="1134"/>
      <c r="J62" s="1134"/>
      <c r="K62" s="1134"/>
      <c r="L62" s="1134"/>
      <c r="M62" s="1134"/>
      <c r="N62" s="1134"/>
      <c r="O62" s="1134"/>
      <c r="P62" s="1134"/>
      <c r="Q62" s="1134"/>
      <c r="R62" s="1134"/>
      <c r="S62" s="1134"/>
      <c r="T62" s="1134"/>
      <c r="U62" s="1134"/>
    </row>
  </sheetData>
  <sheetProtection algorithmName="SHA-512" hashValue="ibHewj2OWWZHiHPDtAeUeWcmAdsE/Ki3uMo9JtRrzFY3ZAN/z+EAIqS3rSfBjqA16MYKYam1JnSiauoFG/IKpQ==" saltValue="kvCnB7Bo+O622hQslKyc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1205" customWidth="1"/>
    <col min="2" max="3" width="12.625" style="1205" customWidth="1"/>
    <col min="4" max="4" width="11.625" style="1205" customWidth="1"/>
    <col min="5" max="8" width="10.375" style="1205" customWidth="1"/>
    <col min="9" max="13" width="16.375" style="1205" customWidth="1"/>
    <col min="14" max="19" width="12.625" style="1205" customWidth="1"/>
    <col min="20" max="16384" width="0" style="120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6" t="s">
        <v>537</v>
      </c>
    </row>
    <row r="40" spans="2:13" ht="27.75" customHeight="1" thickBot="1" x14ac:dyDescent="0.2">
      <c r="B40" s="1207" t="s">
        <v>538</v>
      </c>
      <c r="C40" s="1208"/>
      <c r="D40" s="1208"/>
      <c r="E40" s="1209"/>
      <c r="F40" s="1209"/>
      <c r="G40" s="1209"/>
      <c r="H40" s="1210" t="s">
        <v>515</v>
      </c>
      <c r="I40" s="1211" t="s">
        <v>4</v>
      </c>
      <c r="J40" s="1212" t="s">
        <v>5</v>
      </c>
      <c r="K40" s="1212" t="s">
        <v>6</v>
      </c>
      <c r="L40" s="1212" t="s">
        <v>7</v>
      </c>
      <c r="M40" s="1213" t="s">
        <v>8</v>
      </c>
    </row>
    <row r="41" spans="2:13" ht="27.75" customHeight="1" x14ac:dyDescent="0.15">
      <c r="B41" s="1214" t="s">
        <v>564</v>
      </c>
      <c r="C41" s="1215"/>
      <c r="D41" s="1216"/>
      <c r="E41" s="1217" t="s">
        <v>565</v>
      </c>
      <c r="F41" s="1217"/>
      <c r="G41" s="1217"/>
      <c r="H41" s="1218"/>
      <c r="I41" s="1219">
        <v>319474</v>
      </c>
      <c r="J41" s="1220">
        <v>327125</v>
      </c>
      <c r="K41" s="1220">
        <v>340138</v>
      </c>
      <c r="L41" s="1220">
        <v>352156</v>
      </c>
      <c r="M41" s="1221">
        <v>352657</v>
      </c>
    </row>
    <row r="42" spans="2:13" ht="27.75" customHeight="1" x14ac:dyDescent="0.15">
      <c r="B42" s="1222"/>
      <c r="C42" s="1223"/>
      <c r="D42" s="1224"/>
      <c r="E42" s="1225" t="s">
        <v>566</v>
      </c>
      <c r="F42" s="1225"/>
      <c r="G42" s="1225"/>
      <c r="H42" s="1226"/>
      <c r="I42" s="1227">
        <v>28765</v>
      </c>
      <c r="J42" s="1228">
        <v>24746</v>
      </c>
      <c r="K42" s="1228">
        <v>19697</v>
      </c>
      <c r="L42" s="1228">
        <v>16415</v>
      </c>
      <c r="M42" s="1229">
        <v>14919</v>
      </c>
    </row>
    <row r="43" spans="2:13" ht="27.75" customHeight="1" x14ac:dyDescent="0.15">
      <c r="B43" s="1222"/>
      <c r="C43" s="1223"/>
      <c r="D43" s="1224"/>
      <c r="E43" s="1225" t="s">
        <v>567</v>
      </c>
      <c r="F43" s="1225"/>
      <c r="G43" s="1225"/>
      <c r="H43" s="1226"/>
      <c r="I43" s="1227">
        <v>118432</v>
      </c>
      <c r="J43" s="1228">
        <v>110078</v>
      </c>
      <c r="K43" s="1228">
        <v>106310</v>
      </c>
      <c r="L43" s="1228">
        <v>101405</v>
      </c>
      <c r="M43" s="1229">
        <v>95474</v>
      </c>
    </row>
    <row r="44" spans="2:13" ht="27.75" customHeight="1" x14ac:dyDescent="0.15">
      <c r="B44" s="1222"/>
      <c r="C44" s="1223"/>
      <c r="D44" s="1224"/>
      <c r="E44" s="1225" t="s">
        <v>568</v>
      </c>
      <c r="F44" s="1225"/>
      <c r="G44" s="1225"/>
      <c r="H44" s="1226"/>
      <c r="I44" s="1227">
        <v>571</v>
      </c>
      <c r="J44" s="1228">
        <v>461</v>
      </c>
      <c r="K44" s="1228">
        <v>338</v>
      </c>
      <c r="L44" s="1228">
        <v>151</v>
      </c>
      <c r="M44" s="1229">
        <v>149</v>
      </c>
    </row>
    <row r="45" spans="2:13" ht="27.75" customHeight="1" x14ac:dyDescent="0.15">
      <c r="B45" s="1222"/>
      <c r="C45" s="1223"/>
      <c r="D45" s="1224"/>
      <c r="E45" s="1225" t="s">
        <v>569</v>
      </c>
      <c r="F45" s="1225"/>
      <c r="G45" s="1225"/>
      <c r="H45" s="1226"/>
      <c r="I45" s="1227">
        <v>37759</v>
      </c>
      <c r="J45" s="1228">
        <v>37447</v>
      </c>
      <c r="K45" s="1228">
        <v>62247</v>
      </c>
      <c r="L45" s="1228">
        <v>58417</v>
      </c>
      <c r="M45" s="1229">
        <v>57569</v>
      </c>
    </row>
    <row r="46" spans="2:13" ht="27.75" customHeight="1" x14ac:dyDescent="0.15">
      <c r="B46" s="1222"/>
      <c r="C46" s="1223"/>
      <c r="D46" s="1230"/>
      <c r="E46" s="1225" t="s">
        <v>570</v>
      </c>
      <c r="F46" s="1225"/>
      <c r="G46" s="1225"/>
      <c r="H46" s="1226"/>
      <c r="I46" s="1227">
        <v>764</v>
      </c>
      <c r="J46" s="1228">
        <v>1026</v>
      </c>
      <c r="K46" s="1228">
        <v>1226</v>
      </c>
      <c r="L46" s="1228">
        <v>1433</v>
      </c>
      <c r="M46" s="1229">
        <v>1467</v>
      </c>
    </row>
    <row r="47" spans="2:13" ht="27.75" customHeight="1" x14ac:dyDescent="0.15">
      <c r="B47" s="1222"/>
      <c r="C47" s="1223"/>
      <c r="D47" s="1231"/>
      <c r="E47" s="1232" t="s">
        <v>571</v>
      </c>
      <c r="F47" s="1233"/>
      <c r="G47" s="1233"/>
      <c r="H47" s="1234"/>
      <c r="I47" s="1227" t="s">
        <v>476</v>
      </c>
      <c r="J47" s="1228" t="s">
        <v>476</v>
      </c>
      <c r="K47" s="1228" t="s">
        <v>476</v>
      </c>
      <c r="L47" s="1228" t="s">
        <v>476</v>
      </c>
      <c r="M47" s="1229" t="s">
        <v>476</v>
      </c>
    </row>
    <row r="48" spans="2:13" ht="27.75" customHeight="1" x14ac:dyDescent="0.15">
      <c r="B48" s="1222"/>
      <c r="C48" s="1223"/>
      <c r="D48" s="1224"/>
      <c r="E48" s="1225" t="s">
        <v>572</v>
      </c>
      <c r="F48" s="1225"/>
      <c r="G48" s="1225"/>
      <c r="H48" s="1226"/>
      <c r="I48" s="1227" t="s">
        <v>476</v>
      </c>
      <c r="J48" s="1228" t="s">
        <v>476</v>
      </c>
      <c r="K48" s="1228" t="s">
        <v>476</v>
      </c>
      <c r="L48" s="1228" t="s">
        <v>476</v>
      </c>
      <c r="M48" s="1229" t="s">
        <v>476</v>
      </c>
    </row>
    <row r="49" spans="2:13" ht="27.75" customHeight="1" x14ac:dyDescent="0.15">
      <c r="B49" s="1235"/>
      <c r="C49" s="1236"/>
      <c r="D49" s="1224"/>
      <c r="E49" s="1225" t="s">
        <v>573</v>
      </c>
      <c r="F49" s="1225"/>
      <c r="G49" s="1225"/>
      <c r="H49" s="1226"/>
      <c r="I49" s="1227" t="s">
        <v>476</v>
      </c>
      <c r="J49" s="1228" t="s">
        <v>476</v>
      </c>
      <c r="K49" s="1228" t="s">
        <v>476</v>
      </c>
      <c r="L49" s="1228" t="s">
        <v>476</v>
      </c>
      <c r="M49" s="1229" t="s">
        <v>476</v>
      </c>
    </row>
    <row r="50" spans="2:13" ht="27.75" customHeight="1" x14ac:dyDescent="0.15">
      <c r="B50" s="1237" t="s">
        <v>574</v>
      </c>
      <c r="C50" s="1238"/>
      <c r="D50" s="1239"/>
      <c r="E50" s="1225" t="s">
        <v>575</v>
      </c>
      <c r="F50" s="1225"/>
      <c r="G50" s="1225"/>
      <c r="H50" s="1226"/>
      <c r="I50" s="1227">
        <v>52496</v>
      </c>
      <c r="J50" s="1228">
        <v>59685</v>
      </c>
      <c r="K50" s="1228">
        <v>70132</v>
      </c>
      <c r="L50" s="1228">
        <v>76383</v>
      </c>
      <c r="M50" s="1229">
        <v>79920</v>
      </c>
    </row>
    <row r="51" spans="2:13" ht="27.75" customHeight="1" x14ac:dyDescent="0.15">
      <c r="B51" s="1222"/>
      <c r="C51" s="1223"/>
      <c r="D51" s="1224"/>
      <c r="E51" s="1225" t="s">
        <v>576</v>
      </c>
      <c r="F51" s="1225"/>
      <c r="G51" s="1225"/>
      <c r="H51" s="1226"/>
      <c r="I51" s="1227">
        <v>71341</v>
      </c>
      <c r="J51" s="1228">
        <v>71399</v>
      </c>
      <c r="K51" s="1228">
        <v>70596</v>
      </c>
      <c r="L51" s="1228">
        <v>67968</v>
      </c>
      <c r="M51" s="1229">
        <v>66858</v>
      </c>
    </row>
    <row r="52" spans="2:13" ht="27.75" customHeight="1" x14ac:dyDescent="0.15">
      <c r="B52" s="1235"/>
      <c r="C52" s="1236"/>
      <c r="D52" s="1224"/>
      <c r="E52" s="1225" t="s">
        <v>577</v>
      </c>
      <c r="F52" s="1225"/>
      <c r="G52" s="1225"/>
      <c r="H52" s="1226"/>
      <c r="I52" s="1227">
        <v>342826</v>
      </c>
      <c r="J52" s="1228">
        <v>350565</v>
      </c>
      <c r="K52" s="1228">
        <v>358292</v>
      </c>
      <c r="L52" s="1228">
        <v>369716</v>
      </c>
      <c r="M52" s="1229">
        <v>376864</v>
      </c>
    </row>
    <row r="53" spans="2:13" ht="27.75" customHeight="1" thickBot="1" x14ac:dyDescent="0.2">
      <c r="B53" s="1240" t="s">
        <v>549</v>
      </c>
      <c r="C53" s="1241"/>
      <c r="D53" s="1242"/>
      <c r="E53" s="1243" t="s">
        <v>578</v>
      </c>
      <c r="F53" s="1243"/>
      <c r="G53" s="1243"/>
      <c r="H53" s="1244"/>
      <c r="I53" s="1245">
        <v>39101</v>
      </c>
      <c r="J53" s="1246">
        <v>19233</v>
      </c>
      <c r="K53" s="1246">
        <v>30937</v>
      </c>
      <c r="L53" s="1246">
        <v>15910</v>
      </c>
      <c r="M53" s="1247">
        <v>-1407</v>
      </c>
    </row>
    <row r="54" spans="2:13" ht="27.75" customHeight="1" x14ac:dyDescent="0.15">
      <c r="B54" s="1248" t="s">
        <v>579</v>
      </c>
      <c r="C54" s="1249"/>
      <c r="D54" s="1249"/>
      <c r="E54" s="1250"/>
      <c r="F54" s="1250"/>
      <c r="G54" s="1250"/>
      <c r="H54" s="1250"/>
      <c r="I54" s="1251"/>
      <c r="J54" s="1251"/>
      <c r="K54" s="1251"/>
      <c r="L54" s="1251"/>
      <c r="M54" s="1251"/>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sBOyQa9kBtTx0P4Q5NR+ZyIw/ye1qR8oNlpitm2b/znT+Wu0fznwuY4M8ymjUWbS0qZi/Loki8VbemdDZ/aCw==" saltValue="aRpvDAMC+Lrxn3Vq6kd/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073" customWidth="1"/>
    <col min="2" max="2" width="16.375" style="1073" customWidth="1"/>
    <col min="3" max="5" width="26.25" style="1073" customWidth="1"/>
    <col min="6" max="8" width="24.25" style="1073" customWidth="1"/>
    <col min="9" max="14" width="26" style="1073" customWidth="1"/>
    <col min="15" max="15" width="6.125" style="1073" customWidth="1"/>
    <col min="16" max="16" width="9" style="1073" hidden="1" customWidth="1"/>
    <col min="17" max="20" width="0" style="1073" hidden="1" customWidth="1"/>
    <col min="21" max="21" width="9" style="1073" hidden="1" customWidth="1"/>
    <col min="22" max="22" width="0" style="1073" hidden="1" customWidth="1"/>
    <col min="23" max="23" width="9" style="1073" hidden="1" customWidth="1"/>
    <col min="24" max="16384" width="0" style="107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4"/>
      <c r="C53" s="1074"/>
      <c r="D53" s="1074"/>
      <c r="E53" s="1074"/>
      <c r="F53" s="1074"/>
      <c r="G53" s="1074"/>
      <c r="H53" s="1252" t="s">
        <v>580</v>
      </c>
    </row>
    <row r="54" spans="2:8" ht="29.25" customHeight="1" thickBot="1" x14ac:dyDescent="0.25">
      <c r="B54" s="1253" t="s">
        <v>26</v>
      </c>
      <c r="C54" s="1254"/>
      <c r="D54" s="1254"/>
      <c r="E54" s="1255" t="s">
        <v>515</v>
      </c>
      <c r="F54" s="1256" t="s">
        <v>6</v>
      </c>
      <c r="G54" s="1256" t="s">
        <v>7</v>
      </c>
      <c r="H54" s="1257" t="s">
        <v>8</v>
      </c>
    </row>
    <row r="55" spans="2:8" ht="52.5" customHeight="1" x14ac:dyDescent="0.15">
      <c r="B55" s="1258"/>
      <c r="C55" s="1259" t="s">
        <v>119</v>
      </c>
      <c r="D55" s="1259"/>
      <c r="E55" s="1260"/>
      <c r="F55" s="1261">
        <v>19744</v>
      </c>
      <c r="G55" s="1261">
        <v>20050</v>
      </c>
      <c r="H55" s="1262">
        <v>19404</v>
      </c>
    </row>
    <row r="56" spans="2:8" ht="52.5" customHeight="1" x14ac:dyDescent="0.15">
      <c r="B56" s="1263"/>
      <c r="C56" s="1264" t="s">
        <v>581</v>
      </c>
      <c r="D56" s="1264"/>
      <c r="E56" s="1265"/>
      <c r="F56" s="1266">
        <v>1402</v>
      </c>
      <c r="G56" s="1266">
        <v>1412</v>
      </c>
      <c r="H56" s="1267">
        <v>1427</v>
      </c>
    </row>
    <row r="57" spans="2:8" ht="53.25" customHeight="1" x14ac:dyDescent="0.15">
      <c r="B57" s="1263"/>
      <c r="C57" s="1268" t="s">
        <v>124</v>
      </c>
      <c r="D57" s="1268"/>
      <c r="E57" s="1269"/>
      <c r="F57" s="1270">
        <v>28867</v>
      </c>
      <c r="G57" s="1270">
        <v>30152</v>
      </c>
      <c r="H57" s="1271">
        <v>33667</v>
      </c>
    </row>
    <row r="58" spans="2:8" ht="45.75" customHeight="1" x14ac:dyDescent="0.15">
      <c r="B58" s="1272"/>
      <c r="C58" s="1273" t="s">
        <v>582</v>
      </c>
      <c r="D58" s="1274"/>
      <c r="E58" s="1275"/>
      <c r="F58" s="1276">
        <v>15840</v>
      </c>
      <c r="G58" s="1276">
        <v>16142</v>
      </c>
      <c r="H58" s="1277">
        <v>16743</v>
      </c>
    </row>
    <row r="59" spans="2:8" ht="45.75" customHeight="1" x14ac:dyDescent="0.15">
      <c r="B59" s="1272"/>
      <c r="C59" s="1273" t="s">
        <v>583</v>
      </c>
      <c r="D59" s="1274"/>
      <c r="E59" s="1275"/>
      <c r="F59" s="1276">
        <v>7000</v>
      </c>
      <c r="G59" s="1276">
        <v>8004</v>
      </c>
      <c r="H59" s="1277">
        <v>9007</v>
      </c>
    </row>
    <row r="60" spans="2:8" ht="45.75" customHeight="1" x14ac:dyDescent="0.15">
      <c r="B60" s="1272"/>
      <c r="C60" s="1273" t="s">
        <v>584</v>
      </c>
      <c r="D60" s="1274"/>
      <c r="E60" s="1275"/>
      <c r="F60" s="1276">
        <v>3563</v>
      </c>
      <c r="G60" s="1276">
        <v>3558</v>
      </c>
      <c r="H60" s="1277">
        <v>3494</v>
      </c>
    </row>
    <row r="61" spans="2:8" ht="45.75" customHeight="1" x14ac:dyDescent="0.15">
      <c r="B61" s="1272"/>
      <c r="C61" s="1273" t="s">
        <v>585</v>
      </c>
      <c r="D61" s="1274"/>
      <c r="E61" s="1275"/>
      <c r="F61" s="1276">
        <v>849</v>
      </c>
      <c r="G61" s="1276">
        <v>921</v>
      </c>
      <c r="H61" s="1277">
        <v>1481</v>
      </c>
    </row>
    <row r="62" spans="2:8" ht="45.75" customHeight="1" thickBot="1" x14ac:dyDescent="0.2">
      <c r="B62" s="1278"/>
      <c r="C62" s="1279" t="s">
        <v>586</v>
      </c>
      <c r="D62" s="1280"/>
      <c r="E62" s="1281"/>
      <c r="F62" s="1282">
        <v>138</v>
      </c>
      <c r="G62" s="1282">
        <v>112</v>
      </c>
      <c r="H62" s="1283">
        <v>1092</v>
      </c>
    </row>
    <row r="63" spans="2:8" ht="52.5" customHeight="1" thickBot="1" x14ac:dyDescent="0.2">
      <c r="B63" s="1284"/>
      <c r="C63" s="1285" t="s">
        <v>587</v>
      </c>
      <c r="D63" s="1285"/>
      <c r="E63" s="1286"/>
      <c r="F63" s="1287">
        <v>50012</v>
      </c>
      <c r="G63" s="1287">
        <v>51614</v>
      </c>
      <c r="H63" s="1288">
        <v>54498</v>
      </c>
    </row>
    <row r="64" spans="2:8" ht="15" customHeight="1" x14ac:dyDescent="0.15"/>
  </sheetData>
  <sheetProtection algorithmName="SHA-512" hashValue="0wxH/BKXyhcRS2jqWZPhTGpsl2u3uqNaQ2Qnj2RsyXCAo50I3a5cJ08E293NY6X4Sia5YxpA5LA1tVOSFBdGRA==" saltValue="Ofiqv2ivm219J/RQbEFE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P10" zoomScaleNormal="100" zoomScaleSheetLayoutView="55" workbookViewId="0">
      <selection activeCell="BY61" sqref="BY61"/>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8" t="s">
        <v>18</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50"/>
    </row>
    <row r="44" spans="2:109" x14ac:dyDescent="0.15">
      <c r="B44" s="12"/>
      <c r="AN44" s="51"/>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3"/>
    </row>
    <row r="45" spans="2:109" x14ac:dyDescent="0.15">
      <c r="B45" s="12"/>
      <c r="AN45" s="51"/>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3"/>
    </row>
    <row r="46" spans="2:109" x14ac:dyDescent="0.15">
      <c r="B46" s="12"/>
      <c r="AN46" s="51"/>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3"/>
    </row>
    <row r="47" spans="2:109" x14ac:dyDescent="0.15">
      <c r="B47" s="12"/>
      <c r="AN47" s="54"/>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8"/>
      <c r="H51" s="58"/>
      <c r="I51" s="59"/>
      <c r="J51" s="59"/>
      <c r="K51" s="57"/>
      <c r="L51" s="57"/>
      <c r="M51" s="57"/>
      <c r="N51" s="57"/>
      <c r="AM51" s="21"/>
      <c r="AN51" s="47" t="s">
        <v>9</v>
      </c>
      <c r="AO51" s="47"/>
      <c r="AP51" s="47"/>
      <c r="AQ51" s="47"/>
      <c r="AR51" s="47"/>
      <c r="AS51" s="47"/>
      <c r="AT51" s="47"/>
      <c r="AU51" s="47"/>
      <c r="AV51" s="47"/>
      <c r="AW51" s="47"/>
      <c r="AX51" s="47"/>
      <c r="AY51" s="47"/>
      <c r="AZ51" s="47"/>
      <c r="BA51" s="47"/>
      <c r="BB51" s="47" t="s">
        <v>10</v>
      </c>
      <c r="BC51" s="47"/>
      <c r="BD51" s="47"/>
      <c r="BE51" s="47"/>
      <c r="BF51" s="47"/>
      <c r="BG51" s="47"/>
      <c r="BH51" s="47"/>
      <c r="BI51" s="47"/>
      <c r="BJ51" s="47"/>
      <c r="BK51" s="47"/>
      <c r="BL51" s="47"/>
      <c r="BM51" s="47"/>
      <c r="BN51" s="47"/>
      <c r="BO51" s="47"/>
      <c r="BP51" s="46">
        <v>27.7</v>
      </c>
      <c r="BQ51" s="46"/>
      <c r="BR51" s="46"/>
      <c r="BS51" s="46"/>
      <c r="BT51" s="46"/>
      <c r="BU51" s="46"/>
      <c r="BV51" s="46"/>
      <c r="BW51" s="46"/>
      <c r="BX51" s="46">
        <v>13.5</v>
      </c>
      <c r="BY51" s="46"/>
      <c r="BZ51" s="46"/>
      <c r="CA51" s="46"/>
      <c r="CB51" s="46"/>
      <c r="CC51" s="46"/>
      <c r="CD51" s="46"/>
      <c r="CE51" s="46"/>
      <c r="CF51" s="46">
        <v>18.3</v>
      </c>
      <c r="CG51" s="46"/>
      <c r="CH51" s="46"/>
      <c r="CI51" s="46"/>
      <c r="CJ51" s="46"/>
      <c r="CK51" s="46"/>
      <c r="CL51" s="46"/>
      <c r="CM51" s="46"/>
      <c r="CN51" s="46">
        <v>9.3000000000000007</v>
      </c>
      <c r="CO51" s="46"/>
      <c r="CP51" s="46"/>
      <c r="CQ51" s="46"/>
      <c r="CR51" s="46"/>
      <c r="CS51" s="46"/>
      <c r="CT51" s="46"/>
      <c r="CU51" s="46"/>
      <c r="CV51" s="46"/>
      <c r="CW51" s="46"/>
      <c r="CX51" s="46"/>
      <c r="CY51" s="46"/>
      <c r="CZ51" s="46"/>
      <c r="DA51" s="46"/>
      <c r="DB51" s="46"/>
      <c r="DC51" s="46"/>
    </row>
    <row r="52" spans="1:109" x14ac:dyDescent="0.15">
      <c r="B52" s="12"/>
      <c r="G52" s="58"/>
      <c r="H52" s="58"/>
      <c r="I52" s="59"/>
      <c r="J52" s="59"/>
      <c r="K52" s="57"/>
      <c r="L52" s="57"/>
      <c r="M52" s="57"/>
      <c r="N52" s="57"/>
      <c r="AM52" s="21"/>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x14ac:dyDescent="0.15">
      <c r="A53" s="20"/>
      <c r="B53" s="12"/>
      <c r="G53" s="58"/>
      <c r="H53" s="58"/>
      <c r="I53" s="41"/>
      <c r="J53" s="41"/>
      <c r="K53" s="57"/>
      <c r="L53" s="57"/>
      <c r="M53" s="57"/>
      <c r="N53" s="57"/>
      <c r="AM53" s="21"/>
      <c r="AN53" s="47"/>
      <c r="AO53" s="47"/>
      <c r="AP53" s="47"/>
      <c r="AQ53" s="47"/>
      <c r="AR53" s="47"/>
      <c r="AS53" s="47"/>
      <c r="AT53" s="47"/>
      <c r="AU53" s="47"/>
      <c r="AV53" s="47"/>
      <c r="AW53" s="47"/>
      <c r="AX53" s="47"/>
      <c r="AY53" s="47"/>
      <c r="AZ53" s="47"/>
      <c r="BA53" s="47"/>
      <c r="BB53" s="47" t="s">
        <v>11</v>
      </c>
      <c r="BC53" s="47"/>
      <c r="BD53" s="47"/>
      <c r="BE53" s="47"/>
      <c r="BF53" s="47"/>
      <c r="BG53" s="47"/>
      <c r="BH53" s="47"/>
      <c r="BI53" s="47"/>
      <c r="BJ53" s="47"/>
      <c r="BK53" s="47"/>
      <c r="BL53" s="47"/>
      <c r="BM53" s="47"/>
      <c r="BN53" s="47"/>
      <c r="BO53" s="47"/>
      <c r="BP53" s="46">
        <v>60.7</v>
      </c>
      <c r="BQ53" s="46"/>
      <c r="BR53" s="46"/>
      <c r="BS53" s="46"/>
      <c r="BT53" s="46"/>
      <c r="BU53" s="46"/>
      <c r="BV53" s="46"/>
      <c r="BW53" s="46"/>
      <c r="BX53" s="46">
        <v>61.5</v>
      </c>
      <c r="BY53" s="46"/>
      <c r="BZ53" s="46"/>
      <c r="CA53" s="46"/>
      <c r="CB53" s="46"/>
      <c r="CC53" s="46"/>
      <c r="CD53" s="46"/>
      <c r="CE53" s="46"/>
      <c r="CF53" s="46">
        <v>62.1</v>
      </c>
      <c r="CG53" s="46"/>
      <c r="CH53" s="46"/>
      <c r="CI53" s="46"/>
      <c r="CJ53" s="46"/>
      <c r="CK53" s="46"/>
      <c r="CL53" s="46"/>
      <c r="CM53" s="46"/>
      <c r="CN53" s="46">
        <v>63.1</v>
      </c>
      <c r="CO53" s="46"/>
      <c r="CP53" s="46"/>
      <c r="CQ53" s="46"/>
      <c r="CR53" s="46"/>
      <c r="CS53" s="46"/>
      <c r="CT53" s="46"/>
      <c r="CU53" s="46"/>
      <c r="CV53" s="46">
        <v>63.8</v>
      </c>
      <c r="CW53" s="46"/>
      <c r="CX53" s="46"/>
      <c r="CY53" s="46"/>
      <c r="CZ53" s="46"/>
      <c r="DA53" s="46"/>
      <c r="DB53" s="46"/>
      <c r="DC53" s="46"/>
    </row>
    <row r="54" spans="1:109" x14ac:dyDescent="0.15">
      <c r="A54" s="20"/>
      <c r="B54" s="12"/>
      <c r="G54" s="58"/>
      <c r="H54" s="58"/>
      <c r="I54" s="41"/>
      <c r="J54" s="41"/>
      <c r="K54" s="57"/>
      <c r="L54" s="57"/>
      <c r="M54" s="57"/>
      <c r="N54" s="57"/>
      <c r="AM54" s="21"/>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x14ac:dyDescent="0.15">
      <c r="A55" s="20"/>
      <c r="B55" s="12"/>
      <c r="G55" s="41"/>
      <c r="H55" s="41"/>
      <c r="I55" s="41"/>
      <c r="J55" s="41"/>
      <c r="K55" s="57"/>
      <c r="L55" s="57"/>
      <c r="M55" s="57"/>
      <c r="N55" s="57"/>
      <c r="AN55" s="45" t="s">
        <v>12</v>
      </c>
      <c r="AO55" s="45"/>
      <c r="AP55" s="45"/>
      <c r="AQ55" s="45"/>
      <c r="AR55" s="45"/>
      <c r="AS55" s="45"/>
      <c r="AT55" s="45"/>
      <c r="AU55" s="45"/>
      <c r="AV55" s="45"/>
      <c r="AW55" s="45"/>
      <c r="AX55" s="45"/>
      <c r="AY55" s="45"/>
      <c r="AZ55" s="45"/>
      <c r="BA55" s="45"/>
      <c r="BB55" s="47" t="s">
        <v>10</v>
      </c>
      <c r="BC55" s="47"/>
      <c r="BD55" s="47"/>
      <c r="BE55" s="47"/>
      <c r="BF55" s="47"/>
      <c r="BG55" s="47"/>
      <c r="BH55" s="47"/>
      <c r="BI55" s="47"/>
      <c r="BJ55" s="47"/>
      <c r="BK55" s="47"/>
      <c r="BL55" s="47"/>
      <c r="BM55" s="47"/>
      <c r="BN55" s="47"/>
      <c r="BO55" s="47"/>
      <c r="BP55" s="46">
        <v>124.2</v>
      </c>
      <c r="BQ55" s="46"/>
      <c r="BR55" s="46"/>
      <c r="BS55" s="46"/>
      <c r="BT55" s="46"/>
      <c r="BU55" s="46"/>
      <c r="BV55" s="46"/>
      <c r="BW55" s="46"/>
      <c r="BX55" s="46">
        <v>115.7</v>
      </c>
      <c r="BY55" s="46"/>
      <c r="BZ55" s="46"/>
      <c r="CA55" s="46"/>
      <c r="CB55" s="46"/>
      <c r="CC55" s="46"/>
      <c r="CD55" s="46"/>
      <c r="CE55" s="46"/>
      <c r="CF55" s="46">
        <v>106</v>
      </c>
      <c r="CG55" s="46"/>
      <c r="CH55" s="46"/>
      <c r="CI55" s="46"/>
      <c r="CJ55" s="46"/>
      <c r="CK55" s="46"/>
      <c r="CL55" s="46"/>
      <c r="CM55" s="46"/>
      <c r="CN55" s="46">
        <v>97.6</v>
      </c>
      <c r="CO55" s="46"/>
      <c r="CP55" s="46"/>
      <c r="CQ55" s="46"/>
      <c r="CR55" s="46"/>
      <c r="CS55" s="46"/>
      <c r="CT55" s="46"/>
      <c r="CU55" s="46"/>
      <c r="CV55" s="46">
        <v>91.6</v>
      </c>
      <c r="CW55" s="46"/>
      <c r="CX55" s="46"/>
      <c r="CY55" s="46"/>
      <c r="CZ55" s="46"/>
      <c r="DA55" s="46"/>
      <c r="DB55" s="46"/>
      <c r="DC55" s="46"/>
    </row>
    <row r="56" spans="1:109" x14ac:dyDescent="0.15">
      <c r="A56" s="20"/>
      <c r="B56" s="12"/>
      <c r="G56" s="41"/>
      <c r="H56" s="41"/>
      <c r="I56" s="41"/>
      <c r="J56" s="41"/>
      <c r="K56" s="57"/>
      <c r="L56" s="57"/>
      <c r="M56" s="57"/>
      <c r="N56" s="57"/>
      <c r="AN56" s="45"/>
      <c r="AO56" s="45"/>
      <c r="AP56" s="45"/>
      <c r="AQ56" s="45"/>
      <c r="AR56" s="45"/>
      <c r="AS56" s="45"/>
      <c r="AT56" s="45"/>
      <c r="AU56" s="45"/>
      <c r="AV56" s="45"/>
      <c r="AW56" s="45"/>
      <c r="AX56" s="45"/>
      <c r="AY56" s="45"/>
      <c r="AZ56" s="45"/>
      <c r="BA56" s="45"/>
      <c r="BB56" s="47"/>
      <c r="BC56" s="47"/>
      <c r="BD56" s="47"/>
      <c r="BE56" s="47"/>
      <c r="BF56" s="47"/>
      <c r="BG56" s="47"/>
      <c r="BH56" s="47"/>
      <c r="BI56" s="47"/>
      <c r="BJ56" s="47"/>
      <c r="BK56" s="47"/>
      <c r="BL56" s="47"/>
      <c r="BM56" s="47"/>
      <c r="BN56" s="47"/>
      <c r="BO56" s="47"/>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x14ac:dyDescent="0.15">
      <c r="B57" s="24"/>
      <c r="G57" s="41"/>
      <c r="H57" s="41"/>
      <c r="I57" s="60"/>
      <c r="J57" s="60"/>
      <c r="K57" s="57"/>
      <c r="L57" s="57"/>
      <c r="M57" s="57"/>
      <c r="N57" s="57"/>
      <c r="AM57" s="3"/>
      <c r="AN57" s="45"/>
      <c r="AO57" s="45"/>
      <c r="AP57" s="45"/>
      <c r="AQ57" s="45"/>
      <c r="AR57" s="45"/>
      <c r="AS57" s="45"/>
      <c r="AT57" s="45"/>
      <c r="AU57" s="45"/>
      <c r="AV57" s="45"/>
      <c r="AW57" s="45"/>
      <c r="AX57" s="45"/>
      <c r="AY57" s="45"/>
      <c r="AZ57" s="45"/>
      <c r="BA57" s="45"/>
      <c r="BB57" s="47" t="s">
        <v>11</v>
      </c>
      <c r="BC57" s="47"/>
      <c r="BD57" s="47"/>
      <c r="BE57" s="47"/>
      <c r="BF57" s="47"/>
      <c r="BG57" s="47"/>
      <c r="BH57" s="47"/>
      <c r="BI57" s="47"/>
      <c r="BJ57" s="47"/>
      <c r="BK57" s="47"/>
      <c r="BL57" s="47"/>
      <c r="BM57" s="47"/>
      <c r="BN57" s="47"/>
      <c r="BO57" s="47"/>
      <c r="BP57" s="46">
        <v>59.4</v>
      </c>
      <c r="BQ57" s="46"/>
      <c r="BR57" s="46"/>
      <c r="BS57" s="46"/>
      <c r="BT57" s="46"/>
      <c r="BU57" s="46"/>
      <c r="BV57" s="46"/>
      <c r="BW57" s="46"/>
      <c r="BX57" s="46">
        <v>61</v>
      </c>
      <c r="BY57" s="46"/>
      <c r="BZ57" s="46"/>
      <c r="CA57" s="46"/>
      <c r="CB57" s="46"/>
      <c r="CC57" s="46"/>
      <c r="CD57" s="46"/>
      <c r="CE57" s="46"/>
      <c r="CF57" s="46">
        <v>62</v>
      </c>
      <c r="CG57" s="46"/>
      <c r="CH57" s="46"/>
      <c r="CI57" s="46"/>
      <c r="CJ57" s="46"/>
      <c r="CK57" s="46"/>
      <c r="CL57" s="46"/>
      <c r="CM57" s="46"/>
      <c r="CN57" s="46">
        <v>62.9</v>
      </c>
      <c r="CO57" s="46"/>
      <c r="CP57" s="46"/>
      <c r="CQ57" s="46"/>
      <c r="CR57" s="46"/>
      <c r="CS57" s="46"/>
      <c r="CT57" s="46"/>
      <c r="CU57" s="46"/>
      <c r="CV57" s="46">
        <v>63.3</v>
      </c>
      <c r="CW57" s="46"/>
      <c r="CX57" s="46"/>
      <c r="CY57" s="46"/>
      <c r="CZ57" s="46"/>
      <c r="DA57" s="46"/>
      <c r="DB57" s="46"/>
      <c r="DC57" s="46"/>
      <c r="DD57" s="25"/>
      <c r="DE57" s="24"/>
    </row>
    <row r="58" spans="1:109" s="20" customFormat="1" x14ac:dyDescent="0.15">
      <c r="A58" s="3"/>
      <c r="B58" s="24"/>
      <c r="G58" s="41"/>
      <c r="H58" s="41"/>
      <c r="I58" s="60"/>
      <c r="J58" s="60"/>
      <c r="K58" s="57"/>
      <c r="L58" s="57"/>
      <c r="M58" s="57"/>
      <c r="N58" s="57"/>
      <c r="AM58" s="3"/>
      <c r="AN58" s="45"/>
      <c r="AO58" s="45"/>
      <c r="AP58" s="45"/>
      <c r="AQ58" s="45"/>
      <c r="AR58" s="45"/>
      <c r="AS58" s="45"/>
      <c r="AT58" s="45"/>
      <c r="AU58" s="45"/>
      <c r="AV58" s="45"/>
      <c r="AW58" s="45"/>
      <c r="AX58" s="45"/>
      <c r="AY58" s="45"/>
      <c r="AZ58" s="45"/>
      <c r="BA58" s="45"/>
      <c r="BB58" s="47"/>
      <c r="BC58" s="47"/>
      <c r="BD58" s="47"/>
      <c r="BE58" s="47"/>
      <c r="BF58" s="47"/>
      <c r="BG58" s="47"/>
      <c r="BH58" s="47"/>
      <c r="BI58" s="47"/>
      <c r="BJ58" s="47"/>
      <c r="BK58" s="47"/>
      <c r="BL58" s="47"/>
      <c r="BM58" s="47"/>
      <c r="BN58" s="47"/>
      <c r="BO58" s="47"/>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8" t="s">
        <v>17</v>
      </c>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50"/>
    </row>
    <row r="66" spans="2:107" x14ac:dyDescent="0.15">
      <c r="B66" s="12"/>
      <c r="AN66" s="51"/>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3"/>
    </row>
    <row r="67" spans="2:107" x14ac:dyDescent="0.15">
      <c r="B67" s="12"/>
      <c r="AN67" s="51"/>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3"/>
    </row>
    <row r="68" spans="2:107" x14ac:dyDescent="0.15">
      <c r="B68" s="12"/>
      <c r="AN68" s="51"/>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3"/>
    </row>
    <row r="69" spans="2:107" x14ac:dyDescent="0.15">
      <c r="B69" s="12"/>
      <c r="AN69" s="54"/>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8"/>
      <c r="H73" s="58"/>
      <c r="I73" s="58"/>
      <c r="J73" s="58"/>
      <c r="K73" s="61"/>
      <c r="L73" s="61"/>
      <c r="M73" s="61"/>
      <c r="N73" s="61"/>
      <c r="AM73" s="21"/>
      <c r="AN73" s="47" t="s">
        <v>9</v>
      </c>
      <c r="AO73" s="47"/>
      <c r="AP73" s="47"/>
      <c r="AQ73" s="47"/>
      <c r="AR73" s="47"/>
      <c r="AS73" s="47"/>
      <c r="AT73" s="47"/>
      <c r="AU73" s="47"/>
      <c r="AV73" s="47"/>
      <c r="AW73" s="47"/>
      <c r="AX73" s="47"/>
      <c r="AY73" s="47"/>
      <c r="AZ73" s="47"/>
      <c r="BA73" s="47"/>
      <c r="BB73" s="47" t="s">
        <v>10</v>
      </c>
      <c r="BC73" s="47"/>
      <c r="BD73" s="47"/>
      <c r="BE73" s="47"/>
      <c r="BF73" s="47"/>
      <c r="BG73" s="47"/>
      <c r="BH73" s="47"/>
      <c r="BI73" s="47"/>
      <c r="BJ73" s="47"/>
      <c r="BK73" s="47"/>
      <c r="BL73" s="47"/>
      <c r="BM73" s="47"/>
      <c r="BN73" s="47"/>
      <c r="BO73" s="47"/>
      <c r="BP73" s="46">
        <v>27.7</v>
      </c>
      <c r="BQ73" s="46"/>
      <c r="BR73" s="46"/>
      <c r="BS73" s="46"/>
      <c r="BT73" s="46"/>
      <c r="BU73" s="46"/>
      <c r="BV73" s="46"/>
      <c r="BW73" s="46"/>
      <c r="BX73" s="46">
        <v>13.5</v>
      </c>
      <c r="BY73" s="46"/>
      <c r="BZ73" s="46"/>
      <c r="CA73" s="46"/>
      <c r="CB73" s="46"/>
      <c r="CC73" s="46"/>
      <c r="CD73" s="46"/>
      <c r="CE73" s="46"/>
      <c r="CF73" s="46">
        <v>18.3</v>
      </c>
      <c r="CG73" s="46"/>
      <c r="CH73" s="46"/>
      <c r="CI73" s="46"/>
      <c r="CJ73" s="46"/>
      <c r="CK73" s="46"/>
      <c r="CL73" s="46"/>
      <c r="CM73" s="46"/>
      <c r="CN73" s="46">
        <v>9.3000000000000007</v>
      </c>
      <c r="CO73" s="46"/>
      <c r="CP73" s="46"/>
      <c r="CQ73" s="46"/>
      <c r="CR73" s="46"/>
      <c r="CS73" s="46"/>
      <c r="CT73" s="46"/>
      <c r="CU73" s="46"/>
      <c r="CV73" s="46"/>
      <c r="CW73" s="46"/>
      <c r="CX73" s="46"/>
      <c r="CY73" s="46"/>
      <c r="CZ73" s="46"/>
      <c r="DA73" s="46"/>
      <c r="DB73" s="46"/>
      <c r="DC73" s="46"/>
    </row>
    <row r="74" spans="2:107" x14ac:dyDescent="0.15">
      <c r="B74" s="12"/>
      <c r="G74" s="58"/>
      <c r="H74" s="58"/>
      <c r="I74" s="58"/>
      <c r="J74" s="58"/>
      <c r="K74" s="61"/>
      <c r="L74" s="61"/>
      <c r="M74" s="61"/>
      <c r="N74" s="61"/>
      <c r="AM74" s="21"/>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x14ac:dyDescent="0.15">
      <c r="B75" s="12"/>
      <c r="G75" s="58"/>
      <c r="H75" s="58"/>
      <c r="I75" s="41"/>
      <c r="J75" s="41"/>
      <c r="K75" s="57"/>
      <c r="L75" s="57"/>
      <c r="M75" s="57"/>
      <c r="N75" s="57"/>
      <c r="AM75" s="21"/>
      <c r="AN75" s="47"/>
      <c r="AO75" s="47"/>
      <c r="AP75" s="47"/>
      <c r="AQ75" s="47"/>
      <c r="AR75" s="47"/>
      <c r="AS75" s="47"/>
      <c r="AT75" s="47"/>
      <c r="AU75" s="47"/>
      <c r="AV75" s="47"/>
      <c r="AW75" s="47"/>
      <c r="AX75" s="47"/>
      <c r="AY75" s="47"/>
      <c r="AZ75" s="47"/>
      <c r="BA75" s="47"/>
      <c r="BB75" s="47" t="s">
        <v>14</v>
      </c>
      <c r="BC75" s="47"/>
      <c r="BD75" s="47"/>
      <c r="BE75" s="47"/>
      <c r="BF75" s="47"/>
      <c r="BG75" s="47"/>
      <c r="BH75" s="47"/>
      <c r="BI75" s="47"/>
      <c r="BJ75" s="47"/>
      <c r="BK75" s="47"/>
      <c r="BL75" s="47"/>
      <c r="BM75" s="47"/>
      <c r="BN75" s="47"/>
      <c r="BO75" s="47"/>
      <c r="BP75" s="46">
        <v>9.5</v>
      </c>
      <c r="BQ75" s="46"/>
      <c r="BR75" s="46"/>
      <c r="BS75" s="46"/>
      <c r="BT75" s="46"/>
      <c r="BU75" s="46"/>
      <c r="BV75" s="46"/>
      <c r="BW75" s="46"/>
      <c r="BX75" s="46">
        <v>8.1</v>
      </c>
      <c r="BY75" s="46"/>
      <c r="BZ75" s="46"/>
      <c r="CA75" s="46"/>
      <c r="CB75" s="46"/>
      <c r="CC75" s="46"/>
      <c r="CD75" s="46"/>
      <c r="CE75" s="46"/>
      <c r="CF75" s="46">
        <v>7</v>
      </c>
      <c r="CG75" s="46"/>
      <c r="CH75" s="46"/>
      <c r="CI75" s="46"/>
      <c r="CJ75" s="46"/>
      <c r="CK75" s="46"/>
      <c r="CL75" s="46"/>
      <c r="CM75" s="46"/>
      <c r="CN75" s="46">
        <v>6.3</v>
      </c>
      <c r="CO75" s="46"/>
      <c r="CP75" s="46"/>
      <c r="CQ75" s="46"/>
      <c r="CR75" s="46"/>
      <c r="CS75" s="46"/>
      <c r="CT75" s="46"/>
      <c r="CU75" s="46"/>
      <c r="CV75" s="46">
        <v>5.6</v>
      </c>
      <c r="CW75" s="46"/>
      <c r="CX75" s="46"/>
      <c r="CY75" s="46"/>
      <c r="CZ75" s="46"/>
      <c r="DA75" s="46"/>
      <c r="DB75" s="46"/>
      <c r="DC75" s="46"/>
    </row>
    <row r="76" spans="2:107" x14ac:dyDescent="0.15">
      <c r="B76" s="12"/>
      <c r="G76" s="58"/>
      <c r="H76" s="58"/>
      <c r="I76" s="41"/>
      <c r="J76" s="41"/>
      <c r="K76" s="57"/>
      <c r="L76" s="57"/>
      <c r="M76" s="57"/>
      <c r="N76" s="57"/>
      <c r="AM76" s="21"/>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x14ac:dyDescent="0.15">
      <c r="B77" s="12"/>
      <c r="G77" s="41"/>
      <c r="H77" s="41"/>
      <c r="I77" s="41"/>
      <c r="J77" s="41"/>
      <c r="K77" s="61"/>
      <c r="L77" s="61"/>
      <c r="M77" s="61"/>
      <c r="N77" s="61"/>
      <c r="AN77" s="45" t="s">
        <v>12</v>
      </c>
      <c r="AO77" s="45"/>
      <c r="AP77" s="45"/>
      <c r="AQ77" s="45"/>
      <c r="AR77" s="45"/>
      <c r="AS77" s="45"/>
      <c r="AT77" s="45"/>
      <c r="AU77" s="45"/>
      <c r="AV77" s="45"/>
      <c r="AW77" s="45"/>
      <c r="AX77" s="45"/>
      <c r="AY77" s="45"/>
      <c r="AZ77" s="45"/>
      <c r="BA77" s="45"/>
      <c r="BB77" s="47" t="s">
        <v>10</v>
      </c>
      <c r="BC77" s="47"/>
      <c r="BD77" s="47"/>
      <c r="BE77" s="47"/>
      <c r="BF77" s="47"/>
      <c r="BG77" s="47"/>
      <c r="BH77" s="47"/>
      <c r="BI77" s="47"/>
      <c r="BJ77" s="47"/>
      <c r="BK77" s="47"/>
      <c r="BL77" s="47"/>
      <c r="BM77" s="47"/>
      <c r="BN77" s="47"/>
      <c r="BO77" s="47"/>
      <c r="BP77" s="46">
        <v>124.2</v>
      </c>
      <c r="BQ77" s="46"/>
      <c r="BR77" s="46"/>
      <c r="BS77" s="46"/>
      <c r="BT77" s="46"/>
      <c r="BU77" s="46"/>
      <c r="BV77" s="46"/>
      <c r="BW77" s="46"/>
      <c r="BX77" s="46">
        <v>115.7</v>
      </c>
      <c r="BY77" s="46"/>
      <c r="BZ77" s="46"/>
      <c r="CA77" s="46"/>
      <c r="CB77" s="46"/>
      <c r="CC77" s="46"/>
      <c r="CD77" s="46"/>
      <c r="CE77" s="46"/>
      <c r="CF77" s="46">
        <v>106</v>
      </c>
      <c r="CG77" s="46"/>
      <c r="CH77" s="46"/>
      <c r="CI77" s="46"/>
      <c r="CJ77" s="46"/>
      <c r="CK77" s="46"/>
      <c r="CL77" s="46"/>
      <c r="CM77" s="46"/>
      <c r="CN77" s="46">
        <v>97.6</v>
      </c>
      <c r="CO77" s="46"/>
      <c r="CP77" s="46"/>
      <c r="CQ77" s="46"/>
      <c r="CR77" s="46"/>
      <c r="CS77" s="46"/>
      <c r="CT77" s="46"/>
      <c r="CU77" s="46"/>
      <c r="CV77" s="46">
        <v>91.6</v>
      </c>
      <c r="CW77" s="46"/>
      <c r="CX77" s="46"/>
      <c r="CY77" s="46"/>
      <c r="CZ77" s="46"/>
      <c r="DA77" s="46"/>
      <c r="DB77" s="46"/>
      <c r="DC77" s="46"/>
    </row>
    <row r="78" spans="2:107" x14ac:dyDescent="0.15">
      <c r="B78" s="12"/>
      <c r="G78" s="41"/>
      <c r="H78" s="41"/>
      <c r="I78" s="41"/>
      <c r="J78" s="41"/>
      <c r="K78" s="61"/>
      <c r="L78" s="61"/>
      <c r="M78" s="61"/>
      <c r="N78" s="61"/>
      <c r="AN78" s="45"/>
      <c r="AO78" s="45"/>
      <c r="AP78" s="45"/>
      <c r="AQ78" s="45"/>
      <c r="AR78" s="45"/>
      <c r="AS78" s="45"/>
      <c r="AT78" s="45"/>
      <c r="AU78" s="45"/>
      <c r="AV78" s="45"/>
      <c r="AW78" s="45"/>
      <c r="AX78" s="45"/>
      <c r="AY78" s="45"/>
      <c r="AZ78" s="45"/>
      <c r="BA78" s="45"/>
      <c r="BB78" s="47"/>
      <c r="BC78" s="47"/>
      <c r="BD78" s="47"/>
      <c r="BE78" s="47"/>
      <c r="BF78" s="47"/>
      <c r="BG78" s="47"/>
      <c r="BH78" s="47"/>
      <c r="BI78" s="47"/>
      <c r="BJ78" s="47"/>
      <c r="BK78" s="47"/>
      <c r="BL78" s="47"/>
      <c r="BM78" s="47"/>
      <c r="BN78" s="47"/>
      <c r="BO78" s="47"/>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x14ac:dyDescent="0.15">
      <c r="B79" s="12"/>
      <c r="G79" s="41"/>
      <c r="H79" s="41"/>
      <c r="I79" s="60"/>
      <c r="J79" s="60"/>
      <c r="K79" s="62"/>
      <c r="L79" s="62"/>
      <c r="M79" s="62"/>
      <c r="N79" s="62"/>
      <c r="AN79" s="45"/>
      <c r="AO79" s="45"/>
      <c r="AP79" s="45"/>
      <c r="AQ79" s="45"/>
      <c r="AR79" s="45"/>
      <c r="AS79" s="45"/>
      <c r="AT79" s="45"/>
      <c r="AU79" s="45"/>
      <c r="AV79" s="45"/>
      <c r="AW79" s="45"/>
      <c r="AX79" s="45"/>
      <c r="AY79" s="45"/>
      <c r="AZ79" s="45"/>
      <c r="BA79" s="45"/>
      <c r="BB79" s="47" t="s">
        <v>14</v>
      </c>
      <c r="BC79" s="47"/>
      <c r="BD79" s="47"/>
      <c r="BE79" s="47"/>
      <c r="BF79" s="47"/>
      <c r="BG79" s="47"/>
      <c r="BH79" s="47"/>
      <c r="BI79" s="47"/>
      <c r="BJ79" s="47"/>
      <c r="BK79" s="47"/>
      <c r="BL79" s="47"/>
      <c r="BM79" s="47"/>
      <c r="BN79" s="47"/>
      <c r="BO79" s="47"/>
      <c r="BP79" s="46">
        <v>10.9</v>
      </c>
      <c r="BQ79" s="46"/>
      <c r="BR79" s="46"/>
      <c r="BS79" s="46"/>
      <c r="BT79" s="46"/>
      <c r="BU79" s="46"/>
      <c r="BV79" s="46"/>
      <c r="BW79" s="46"/>
      <c r="BX79" s="46">
        <v>10.3</v>
      </c>
      <c r="BY79" s="46"/>
      <c r="BZ79" s="46"/>
      <c r="CA79" s="46"/>
      <c r="CB79" s="46"/>
      <c r="CC79" s="46"/>
      <c r="CD79" s="46"/>
      <c r="CE79" s="46"/>
      <c r="CF79" s="46">
        <v>9</v>
      </c>
      <c r="CG79" s="46"/>
      <c r="CH79" s="46"/>
      <c r="CI79" s="46"/>
      <c r="CJ79" s="46"/>
      <c r="CK79" s="46"/>
      <c r="CL79" s="46"/>
      <c r="CM79" s="46"/>
      <c r="CN79" s="46">
        <v>8</v>
      </c>
      <c r="CO79" s="46"/>
      <c r="CP79" s="46"/>
      <c r="CQ79" s="46"/>
      <c r="CR79" s="46"/>
      <c r="CS79" s="46"/>
      <c r="CT79" s="46"/>
      <c r="CU79" s="46"/>
      <c r="CV79" s="46">
        <v>7.3</v>
      </c>
      <c r="CW79" s="46"/>
      <c r="CX79" s="46"/>
      <c r="CY79" s="46"/>
      <c r="CZ79" s="46"/>
      <c r="DA79" s="46"/>
      <c r="DB79" s="46"/>
      <c r="DC79" s="46"/>
    </row>
    <row r="80" spans="2:107" x14ac:dyDescent="0.15">
      <c r="B80" s="12"/>
      <c r="G80" s="41"/>
      <c r="H80" s="41"/>
      <c r="I80" s="60"/>
      <c r="J80" s="60"/>
      <c r="K80" s="62"/>
      <c r="L80" s="62"/>
      <c r="M80" s="62"/>
      <c r="N80" s="62"/>
      <c r="AN80" s="45"/>
      <c r="AO80" s="45"/>
      <c r="AP80" s="45"/>
      <c r="AQ80" s="45"/>
      <c r="AR80" s="45"/>
      <c r="AS80" s="45"/>
      <c r="AT80" s="45"/>
      <c r="AU80" s="45"/>
      <c r="AV80" s="45"/>
      <c r="AW80" s="45"/>
      <c r="AX80" s="45"/>
      <c r="AY80" s="45"/>
      <c r="AZ80" s="45"/>
      <c r="BA80" s="45"/>
      <c r="BB80" s="47"/>
      <c r="BC80" s="47"/>
      <c r="BD80" s="47"/>
      <c r="BE80" s="47"/>
      <c r="BF80" s="47"/>
      <c r="BG80" s="47"/>
      <c r="BH80" s="47"/>
      <c r="BI80" s="47"/>
      <c r="BJ80" s="47"/>
      <c r="BK80" s="47"/>
      <c r="BL80" s="47"/>
      <c r="BM80" s="47"/>
      <c r="BN80" s="47"/>
      <c r="BO80" s="47"/>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kKGQLf2xbUNwx4F/zBha2v5tPD6YuwmjpeT5CWjszi3MB7m1PH6xcAXMQJxy6stXM38st1wFzisgkboKTrQx4w==" saltValue="EZhIpDt48MNHEBkXr4Oa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election activeCell="AH113" sqref="AH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iE76ipXRLzj82RbpTJXHrnYuoHVQ7o9G714hpm3Ikjj8VaErAEBfNy407UybhiOp4ARKTqAMdi5CIo//Em9u0g==" saltValue="2ukuMwq7EGdpHL0UyoEs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G113" sqref="AG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ea5vB76su8/kyZtNjZ92cULm1aMEoPK5BlXY2/3SsQvY0js9HlIu7qCtDtn6Ts8wGw27xstCABcD3xthL8bYZQ==" saltValue="tYM3A8GUkybVlczhwMcW3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2021-09-30T23:55:56Z</cp:lastPrinted>
  <dcterms:created xsi:type="dcterms:W3CDTF">2021-07-27T01:02:58Z</dcterms:created>
  <dcterms:modified xsi:type="dcterms:W3CDTF">2021-10-21T04:26:00Z</dcterms:modified>
  <cp:category/>
</cp:coreProperties>
</file>