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ki-078\Desktop\"/>
    </mc:Choice>
  </mc:AlternateContent>
  <bookViews>
    <workbookView xWindow="936" yWindow="0" windowWidth="19560" windowHeight="7740" tabRatio="789"/>
  </bookViews>
  <sheets>
    <sheet name="映画配給" sheetId="8" r:id="rId1"/>
  </sheets>
  <definedNames>
    <definedName name="_xlnm.Print_Area" localSheetId="0">映画配給!$A$1:$V$55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8" l="1"/>
  <c r="N54" i="8" s="1"/>
  <c r="J51" i="8"/>
  <c r="N51" i="8" s="1"/>
  <c r="J47" i="8"/>
  <c r="N47" i="8" s="1"/>
  <c r="J43" i="8"/>
  <c r="N43" i="8" s="1"/>
  <c r="J39" i="8"/>
  <c r="N39" i="8" s="1"/>
  <c r="J35" i="8"/>
  <c r="N35" i="8" s="1"/>
  <c r="S27" i="8"/>
  <c r="J45" i="8" s="1"/>
  <c r="N45" i="8" s="1"/>
  <c r="S23" i="8"/>
  <c r="J53" i="8" s="1"/>
  <c r="N53" i="8" s="1"/>
  <c r="S19" i="8"/>
  <c r="O15" i="8"/>
  <c r="J34" i="8" l="1"/>
  <c r="N34" i="8" s="1"/>
  <c r="J36" i="8"/>
  <c r="N36" i="8" s="1"/>
  <c r="J38" i="8"/>
  <c r="N38" i="8" s="1"/>
  <c r="J40" i="8"/>
  <c r="N40" i="8" s="1"/>
  <c r="J42" i="8"/>
  <c r="N42" i="8" s="1"/>
  <c r="J44" i="8"/>
  <c r="N44" i="8" s="1"/>
  <c r="J46" i="8"/>
  <c r="N46" i="8" s="1"/>
  <c r="J48" i="8"/>
  <c r="N48" i="8" s="1"/>
  <c r="J50" i="8"/>
  <c r="N50" i="8" s="1"/>
  <c r="J52" i="8"/>
  <c r="N52" i="8" s="1"/>
  <c r="J37" i="8"/>
  <c r="N37" i="8" s="1"/>
  <c r="J41" i="8"/>
  <c r="N41" i="8" s="1"/>
  <c r="J49" i="8"/>
  <c r="N49" i="8" s="1"/>
  <c r="P55" i="8" l="1"/>
</calcChain>
</file>

<file path=xl/comments1.xml><?xml version="1.0" encoding="utf-8"?>
<comments xmlns="http://schemas.openxmlformats.org/spreadsheetml/2006/main">
  <authors>
    <author>Windows ユーザー</author>
  </authors>
  <commentList>
    <comment ref="N32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sharedStrings.xml><?xml version="1.0" encoding="utf-8"?>
<sst xmlns="http://schemas.openxmlformats.org/spreadsheetml/2006/main" count="56" uniqueCount="43">
  <si>
    <t>施設名称</t>
    <rPh sb="0" eb="4">
      <t>シセツメイショウ</t>
    </rPh>
    <phoneticPr fontId="1"/>
  </si>
  <si>
    <t>施設の床面積</t>
    <rPh sb="0" eb="2">
      <t>シセツ</t>
    </rPh>
    <rPh sb="3" eb="6">
      <t>ユカメンセキ</t>
    </rPh>
    <phoneticPr fontId="1"/>
  </si>
  <si>
    <t>→</t>
    <phoneticPr fontId="1"/>
  </si>
  <si>
    <t>円/日</t>
    <rPh sb="0" eb="1">
      <t>エン</t>
    </rPh>
    <rPh sb="2" eb="3">
      <t>ニチ</t>
    </rPh>
    <phoneticPr fontId="1"/>
  </si>
  <si>
    <t>要請している終了時間</t>
    <rPh sb="0" eb="2">
      <t>ヨウセイ</t>
    </rPh>
    <rPh sb="6" eb="10">
      <t>シュウリョウジカン</t>
    </rPh>
    <phoneticPr fontId="1"/>
  </si>
  <si>
    <t>（協力金の算定）</t>
    <rPh sb="1" eb="4">
      <t>キョウリョクキン</t>
    </rPh>
    <rPh sb="5" eb="7">
      <t>サンテイ</t>
    </rPh>
    <phoneticPr fontId="1"/>
  </si>
  <si>
    <t>日付</t>
    <rPh sb="0" eb="2">
      <t>ヒヅケ</t>
    </rPh>
    <phoneticPr fontId="1"/>
  </si>
  <si>
    <t>区分</t>
    <rPh sb="0" eb="2">
      <t>クブン</t>
    </rPh>
    <phoneticPr fontId="1"/>
  </si>
  <si>
    <t>常設のスクリーン数</t>
    <rPh sb="0" eb="2">
      <t>ジョウセツ</t>
    </rPh>
    <rPh sb="8" eb="9">
      <t>スウ</t>
    </rPh>
    <phoneticPr fontId="1"/>
  </si>
  <si>
    <t>スクリーン</t>
    <phoneticPr fontId="1"/>
  </si>
  <si>
    <t>1スクリーンあたり、2万円/日</t>
    <rPh sb="11" eb="13">
      <t>マンエン</t>
    </rPh>
    <rPh sb="14" eb="15">
      <t>ニチ</t>
    </rPh>
    <phoneticPr fontId="1"/>
  </si>
  <si>
    <t>（上映率）</t>
    <rPh sb="1" eb="3">
      <t>ジョウエイ</t>
    </rPh>
    <rPh sb="3" eb="4">
      <t>リツ</t>
    </rPh>
    <phoneticPr fontId="1"/>
  </si>
  <si>
    <t>上映①</t>
    <rPh sb="0" eb="2">
      <t>ジョウエイ</t>
    </rPh>
    <phoneticPr fontId="1"/>
  </si>
  <si>
    <t>上映率①</t>
    <rPh sb="0" eb="2">
      <t>ジョウエイ</t>
    </rPh>
    <rPh sb="2" eb="3">
      <t>リツ</t>
    </rPh>
    <phoneticPr fontId="1"/>
  </si>
  <si>
    <t>本来の上映映画回数</t>
    <rPh sb="0" eb="2">
      <t>ホンライ</t>
    </rPh>
    <rPh sb="3" eb="5">
      <t>ジョウエイ</t>
    </rPh>
    <rPh sb="5" eb="7">
      <t>エイガ</t>
    </rPh>
    <rPh sb="7" eb="9">
      <t>カイスウ</t>
    </rPh>
    <phoneticPr fontId="1"/>
  </si>
  <si>
    <t>回</t>
    <rPh sb="0" eb="1">
      <t>カイ</t>
    </rPh>
    <phoneticPr fontId="1"/>
  </si>
  <si>
    <t>上映できなかった映画回数</t>
    <rPh sb="0" eb="2">
      <t>ジョウエイ</t>
    </rPh>
    <rPh sb="8" eb="10">
      <t>エイガ</t>
    </rPh>
    <rPh sb="10" eb="12">
      <t>カイスウ</t>
    </rPh>
    <phoneticPr fontId="1"/>
  </si>
  <si>
    <t>上映②</t>
    <rPh sb="0" eb="2">
      <t>ジョウエイ</t>
    </rPh>
    <phoneticPr fontId="1"/>
  </si>
  <si>
    <t>上映率②</t>
    <rPh sb="0" eb="2">
      <t>ジョウエイ</t>
    </rPh>
    <rPh sb="2" eb="3">
      <t>リツ</t>
    </rPh>
    <phoneticPr fontId="1"/>
  </si>
  <si>
    <t>上映➂</t>
    <rPh sb="0" eb="2">
      <t>ジョウエイ</t>
    </rPh>
    <phoneticPr fontId="1"/>
  </si>
  <si>
    <t>上映率➂</t>
    <rPh sb="0" eb="2">
      <t>ジョウエイ</t>
    </rPh>
    <rPh sb="2" eb="3">
      <t>リツ</t>
    </rPh>
    <phoneticPr fontId="1"/>
  </si>
  <si>
    <t>上映率➂</t>
    <rPh sb="0" eb="3">
      <t>ジョウエイリツ</t>
    </rPh>
    <phoneticPr fontId="1"/>
  </si>
  <si>
    <t>申請者名称</t>
    <rPh sb="0" eb="3">
      <t>シンセイシャ</t>
    </rPh>
    <rPh sb="3" eb="5">
      <t>メイショウ</t>
    </rPh>
    <phoneticPr fontId="1"/>
  </si>
  <si>
    <t>（スクリーンの数）</t>
    <rPh sb="7" eb="8">
      <t>カズ</t>
    </rPh>
    <phoneticPr fontId="1"/>
  </si>
  <si>
    <t>（参考）申請者が入っている大規模施設の面積</t>
    <rPh sb="1" eb="3">
      <t>サンコウ</t>
    </rPh>
    <rPh sb="4" eb="7">
      <t>シンセイシャ</t>
    </rPh>
    <rPh sb="8" eb="9">
      <t>ハイ</t>
    </rPh>
    <rPh sb="13" eb="16">
      <t>ダイキボ</t>
    </rPh>
    <rPh sb="16" eb="18">
      <t>シセツ</t>
    </rPh>
    <rPh sb="19" eb="21">
      <t>メンセキ</t>
    </rPh>
    <phoneticPr fontId="1"/>
  </si>
  <si>
    <t>1,000㎡超</t>
    <phoneticPr fontId="1"/>
  </si>
  <si>
    <t>1,000㎡以下</t>
    <rPh sb="6" eb="8">
      <t>イカ</t>
    </rPh>
    <phoneticPr fontId="1"/>
  </si>
  <si>
    <t>ｴ=ｳ/ｲ</t>
    <phoneticPr fontId="1"/>
  </si>
  <si>
    <t>ｱ</t>
    <phoneticPr fontId="1"/>
  </si>
  <si>
    <t>ｲ</t>
    <phoneticPr fontId="1"/>
  </si>
  <si>
    <t>ｳ</t>
    <phoneticPr fontId="1"/>
  </si>
  <si>
    <t>支給申請額</t>
    <rPh sb="0" eb="2">
      <t>シキュウ</t>
    </rPh>
    <rPh sb="2" eb="5">
      <t>シンセイガク</t>
    </rPh>
    <phoneticPr fontId="1"/>
  </si>
  <si>
    <t>対応なし</t>
    <rPh sb="0" eb="2">
      <t>タイオウ</t>
    </rPh>
    <phoneticPr fontId="1"/>
  </si>
  <si>
    <t>小数点第4位以下切上げ</t>
    <rPh sb="0" eb="4">
      <t>ショウスウテンダイ</t>
    </rPh>
    <rPh sb="5" eb="6">
      <t>イ</t>
    </rPh>
    <rPh sb="6" eb="8">
      <t>イカ</t>
    </rPh>
    <rPh sb="8" eb="10">
      <t>キリア</t>
    </rPh>
    <phoneticPr fontId="1"/>
  </si>
  <si>
    <r>
      <rPr>
        <sz val="10"/>
        <color theme="1"/>
        <rFont val="游ゴシック"/>
        <family val="3"/>
        <charset val="128"/>
        <scheme val="minor"/>
      </rPr>
      <t>支給金額（円）</t>
    </r>
    <r>
      <rPr>
        <sz val="9"/>
        <color theme="1"/>
        <rFont val="游ゴシック"/>
        <family val="3"/>
        <charset val="128"/>
        <scheme val="minor"/>
      </rPr>
      <t xml:space="preserve">
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</si>
  <si>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r>
      <t xml:space="preserve">上映率
</t>
    </r>
    <r>
      <rPr>
        <sz val="8"/>
        <color theme="1"/>
        <rFont val="游ゴシック"/>
        <family val="3"/>
        <charset val="128"/>
        <scheme val="minor"/>
      </rPr>
      <t>ｴ</t>
    </r>
    <rPh sb="0" eb="2">
      <t>ジョウエイ</t>
    </rPh>
    <rPh sb="2" eb="3">
      <t>リツ</t>
    </rPh>
    <phoneticPr fontId="1"/>
  </si>
  <si>
    <t>※</t>
    <phoneticPr fontId="1"/>
  </si>
  <si>
    <t>の部分を入力してください。</t>
    <rPh sb="1" eb="3">
      <t>ブブン</t>
    </rPh>
    <rPh sb="4" eb="6">
      <t>ニュウリョク</t>
    </rPh>
    <phoneticPr fontId="1"/>
  </si>
  <si>
    <t>（大規模施設である映画館の場合における、映画配給会社用）</t>
    <rPh sb="1" eb="6">
      <t>ダイキボシセツ</t>
    </rPh>
    <rPh sb="9" eb="12">
      <t>エイガカン</t>
    </rPh>
    <rPh sb="11" eb="12">
      <t>カン</t>
    </rPh>
    <rPh sb="13" eb="15">
      <t>バアイ</t>
    </rPh>
    <rPh sb="20" eb="22">
      <t>エイガ</t>
    </rPh>
    <rPh sb="22" eb="24">
      <t>ハイキュウ</t>
    </rPh>
    <rPh sb="24" eb="26">
      <t>ガイシャ</t>
    </rPh>
    <rPh sb="26" eb="27">
      <t>ヨウ</t>
    </rPh>
    <phoneticPr fontId="1"/>
  </si>
  <si>
    <t>合      計</t>
    <rPh sb="0" eb="1">
      <t>ゴウ</t>
    </rPh>
    <rPh sb="7" eb="8">
      <t>ケイ</t>
    </rPh>
    <phoneticPr fontId="1"/>
  </si>
  <si>
    <t>本算定表は、施設ごとに作成してください。</t>
    <rPh sb="0" eb="4">
      <t>ホンサンテイヒョウ</t>
    </rPh>
    <rPh sb="6" eb="8">
      <t>シセツ</t>
    </rPh>
    <rPh sb="11" eb="13">
      <t>サクセイ</t>
    </rPh>
    <phoneticPr fontId="1"/>
  </si>
  <si>
    <t>協力金支給申請額算定表</t>
    <phoneticPr fontId="1"/>
  </si>
  <si>
    <t>【４　大規模施設（映画館）・映画配給会社用】</t>
    <rPh sb="9" eb="12">
      <t>エイガカン</t>
    </rPh>
    <rPh sb="14" eb="16">
      <t>エイガ</t>
    </rPh>
    <rPh sb="16" eb="18">
      <t>ハイキュウ</t>
    </rPh>
    <rPh sb="18" eb="20">
      <t>ガイシャ</t>
    </rPh>
    <rPh sb="20" eb="21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</si>
</sst>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[h]:mm"/>
    <numFmt numFmtId="178" formatCode="m&quot;月&quot;d&quot;日&quot;\(aaa\)"/>
    <numFmt numFmtId="179" formatCode="#,##0.000;&quot;△ &quot;#,##0.000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shrinkToFi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20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2" fillId="2" borderId="3" xfId="0" applyFont="1" applyFill="1" applyBorder="1" applyAlignment="1" applyProtection="1">
      <alignment horizontal="left" vertical="center" shrinkToFit="1"/>
      <protection locked="0"/>
    </xf>
    <xf numFmtId="0" fontId="12" fillId="2" borderId="4" xfId="0" applyFont="1" applyFill="1" applyBorder="1" applyAlignment="1" applyProtection="1">
      <alignment horizontal="left" vertical="center" shrinkToFit="1"/>
      <protection locked="0"/>
    </xf>
    <xf numFmtId="0" fontId="12" fillId="2" borderId="5" xfId="0" applyFont="1" applyFill="1" applyBorder="1" applyAlignment="1" applyProtection="1">
      <alignment horizontal="left" vertical="center" shrinkToFit="1"/>
      <protection locked="0"/>
    </xf>
    <xf numFmtId="0" fontId="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9" fontId="4" fillId="0" borderId="6" xfId="0" applyNumberFormat="1" applyFont="1" applyBorder="1" applyAlignment="1">
      <alignment horizontal="center" vertical="center"/>
    </xf>
    <xf numFmtId="179" fontId="4" fillId="0" borderId="7" xfId="0" applyNumberFormat="1" applyFont="1" applyBorder="1" applyAlignment="1">
      <alignment horizontal="center" vertical="center"/>
    </xf>
    <xf numFmtId="179" fontId="4" fillId="0" borderId="8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12" xfId="0" applyNumberFormat="1" applyFont="1" applyBorder="1" applyAlignment="1">
      <alignment horizontal="center" vertical="center"/>
    </xf>
    <xf numFmtId="179" fontId="4" fillId="0" borderId="9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6" fontId="12" fillId="2" borderId="3" xfId="0" applyNumberFormat="1" applyFont="1" applyFill="1" applyBorder="1" applyAlignment="1" applyProtection="1">
      <alignment horizontal="center" vertical="center"/>
      <protection locked="0"/>
    </xf>
    <xf numFmtId="176" fontId="16" fillId="0" borderId="4" xfId="0" applyNumberFormat="1" applyFont="1" applyBorder="1" applyAlignment="1" applyProtection="1">
      <alignment horizontal="center" vertical="center"/>
      <protection locked="0"/>
    </xf>
    <xf numFmtId="176" fontId="12" fillId="2" borderId="3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vertical="center"/>
      <protection locked="0"/>
    </xf>
    <xf numFmtId="176" fontId="4" fillId="0" borderId="3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>
      <alignment horizontal="right" vertical="center" indent="1"/>
    </xf>
    <xf numFmtId="0" fontId="14" fillId="0" borderId="0" xfId="0" applyFont="1" applyBorder="1" applyAlignment="1">
      <alignment horizontal="center" vertical="center" shrinkToFit="1"/>
    </xf>
    <xf numFmtId="0" fontId="12" fillId="2" borderId="1" xfId="0" applyFont="1" applyFill="1" applyBorder="1" applyAlignment="1" applyProtection="1">
      <alignment horizontal="left" vertical="center"/>
      <protection locked="0"/>
    </xf>
    <xf numFmtId="0" fontId="16" fillId="2" borderId="1" xfId="0" applyFont="1" applyFill="1" applyBorder="1" applyAlignment="1" applyProtection="1">
      <alignment horizontal="center" vertical="center" shrinkToFit="1"/>
      <protection locked="0"/>
    </xf>
    <xf numFmtId="0" fontId="9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shrinkToFit="1"/>
    </xf>
    <xf numFmtId="0" fontId="0" fillId="0" borderId="0" xfId="0" applyAlignment="1">
      <alignment vertical="top"/>
    </xf>
    <xf numFmtId="176" fontId="2" fillId="0" borderId="13" xfId="0" applyNumberFormat="1" applyFont="1" applyBorder="1" applyAlignment="1">
      <alignment horizontal="right" vertical="center" indent="1"/>
    </xf>
    <xf numFmtId="176" fontId="2" fillId="0" borderId="14" xfId="0" applyNumberFormat="1" applyFont="1" applyBorder="1" applyAlignment="1">
      <alignment horizontal="right" vertical="center" indent="1"/>
    </xf>
    <xf numFmtId="176" fontId="2" fillId="0" borderId="15" xfId="0" applyNumberFormat="1" applyFont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B75"/>
  <sheetViews>
    <sheetView tabSelected="1" view="pageBreakPreview" zoomScale="130" zoomScaleNormal="130" zoomScaleSheetLayoutView="130" workbookViewId="0">
      <selection activeCell="D9" sqref="D9:T9"/>
    </sheetView>
  </sheetViews>
  <sheetFormatPr defaultColWidth="3" defaultRowHeight="12" customHeight="1" x14ac:dyDescent="0.45"/>
  <cols>
    <col min="1" max="14" width="3" style="1"/>
    <col min="15" max="15" width="3" style="1" customWidth="1"/>
    <col min="16" max="16384" width="3" style="1"/>
  </cols>
  <sheetData>
    <row r="1" spans="1:28" ht="18" customHeight="1" x14ac:dyDescent="0.45">
      <c r="A1" s="10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20"/>
      <c r="S1" s="20"/>
      <c r="T1" s="20"/>
      <c r="V1" s="11" t="s">
        <v>42</v>
      </c>
    </row>
    <row r="2" spans="1:28" ht="6" customHeight="1" x14ac:dyDescent="0.45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20"/>
      <c r="S2" s="20"/>
      <c r="T2" s="20"/>
    </row>
    <row r="3" spans="1:28" ht="16.95" customHeight="1" x14ac:dyDescent="0.45">
      <c r="A3" s="29" t="s">
        <v>41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6.95" customHeight="1" x14ac:dyDescent="0.45">
      <c r="A4" s="72" t="s">
        <v>38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12"/>
      <c r="Y4" s="12"/>
      <c r="Z4" s="12"/>
    </row>
    <row r="5" spans="1:28" ht="6" customHeight="1" x14ac:dyDescent="0.45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  <c r="S5" s="20"/>
      <c r="T5" s="20"/>
    </row>
    <row r="6" spans="1:28" ht="12" customHeight="1" x14ac:dyDescent="0.45">
      <c r="A6" s="18"/>
      <c r="B6" s="7" t="s">
        <v>36</v>
      </c>
      <c r="C6" s="8"/>
      <c r="D6" s="9" t="s">
        <v>37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30" t="s">
        <v>4</v>
      </c>
      <c r="P6" s="31"/>
      <c r="Q6" s="31"/>
      <c r="R6" s="31"/>
      <c r="S6" s="31"/>
      <c r="T6" s="32"/>
    </row>
    <row r="7" spans="1:28" ht="12" customHeight="1" x14ac:dyDescent="0.45">
      <c r="B7" s="7" t="s">
        <v>36</v>
      </c>
      <c r="C7" s="6" t="s">
        <v>40</v>
      </c>
      <c r="O7" s="33">
        <v>0.875</v>
      </c>
      <c r="P7" s="26"/>
      <c r="Q7" s="26"/>
      <c r="R7" s="26"/>
      <c r="S7" s="26"/>
      <c r="T7" s="27"/>
    </row>
    <row r="8" spans="1:28" ht="6.75" customHeight="1" x14ac:dyDescent="0.45"/>
    <row r="9" spans="1:28" ht="15.75" customHeight="1" x14ac:dyDescent="0.45">
      <c r="A9" s="21" t="s">
        <v>22</v>
      </c>
      <c r="B9" s="22"/>
      <c r="C9" s="2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</row>
    <row r="10" spans="1:28" ht="6.75" customHeight="1" x14ac:dyDescent="0.45"/>
    <row r="11" spans="1:28" ht="12" customHeight="1" x14ac:dyDescent="0.45">
      <c r="A11" s="6" t="s">
        <v>24</v>
      </c>
    </row>
    <row r="12" spans="1:28" ht="18" customHeight="1" x14ac:dyDescent="0.45">
      <c r="A12" s="34" t="s">
        <v>0</v>
      </c>
      <c r="B12" s="35"/>
      <c r="C12" s="35"/>
      <c r="D12" s="36"/>
      <c r="E12" s="37"/>
      <c r="F12" s="38"/>
      <c r="G12" s="38"/>
      <c r="H12" s="38"/>
      <c r="I12" s="38"/>
      <c r="J12" s="38"/>
      <c r="K12" s="38"/>
      <c r="L12" s="38"/>
      <c r="M12" s="38"/>
      <c r="N12" s="38"/>
      <c r="O12" s="39"/>
      <c r="P12" s="34" t="s">
        <v>1</v>
      </c>
      <c r="Q12" s="35"/>
      <c r="R12" s="35"/>
      <c r="S12" s="35"/>
      <c r="T12" s="74"/>
      <c r="U12" s="74"/>
      <c r="V12" s="74"/>
      <c r="Y12" s="1" t="s">
        <v>25</v>
      </c>
      <c r="Z12" s="1" t="s">
        <v>26</v>
      </c>
    </row>
    <row r="13" spans="1:28" ht="6.75" customHeight="1" x14ac:dyDescent="0.45"/>
    <row r="14" spans="1:28" ht="12" customHeight="1" x14ac:dyDescent="0.45">
      <c r="A14" s="1" t="s">
        <v>23</v>
      </c>
    </row>
    <row r="15" spans="1:28" ht="18" customHeight="1" x14ac:dyDescent="0.45">
      <c r="A15" s="28" t="s">
        <v>8</v>
      </c>
      <c r="B15" s="50"/>
      <c r="C15" s="50"/>
      <c r="D15" s="50"/>
      <c r="E15" s="50"/>
      <c r="F15" s="50"/>
      <c r="G15" s="51"/>
      <c r="H15" s="66"/>
      <c r="I15" s="67"/>
      <c r="J15" s="26" t="s">
        <v>9</v>
      </c>
      <c r="K15" s="50"/>
      <c r="L15" s="50"/>
      <c r="M15" s="51"/>
      <c r="N15" s="1" t="s">
        <v>2</v>
      </c>
      <c r="O15" s="68" t="str">
        <f>IF(H15="","",H15*20000)</f>
        <v/>
      </c>
      <c r="P15" s="69"/>
      <c r="Q15" s="69"/>
      <c r="R15" s="69"/>
      <c r="S15" s="69"/>
      <c r="T15" s="26" t="s">
        <v>3</v>
      </c>
      <c r="U15" s="27"/>
      <c r="V15" s="2" t="s">
        <v>28</v>
      </c>
    </row>
    <row r="16" spans="1:28" ht="12" customHeight="1" x14ac:dyDescent="0.45">
      <c r="O16" s="1" t="s">
        <v>10</v>
      </c>
    </row>
    <row r="17" spans="1:21" ht="9" customHeight="1" x14ac:dyDescent="0.45"/>
    <row r="18" spans="1:21" ht="12" customHeight="1" x14ac:dyDescent="0.45">
      <c r="A18" s="1" t="s">
        <v>11</v>
      </c>
      <c r="P18" s="40" t="s">
        <v>7</v>
      </c>
      <c r="Q18" s="41"/>
      <c r="R18" s="41"/>
      <c r="S18" s="40" t="s">
        <v>27</v>
      </c>
      <c r="T18" s="41"/>
      <c r="U18" s="41"/>
    </row>
    <row r="19" spans="1:21" ht="14.25" customHeight="1" x14ac:dyDescent="0.45">
      <c r="A19" s="28" t="s">
        <v>12</v>
      </c>
      <c r="B19" s="26"/>
      <c r="C19" s="26"/>
      <c r="D19" s="26"/>
      <c r="E19" s="26"/>
      <c r="F19" s="50"/>
      <c r="G19" s="50"/>
      <c r="H19" s="51"/>
      <c r="I19" s="16"/>
      <c r="J19" s="13"/>
      <c r="K19" s="13"/>
      <c r="L19" s="17"/>
      <c r="M19" s="17"/>
      <c r="N19" s="2"/>
      <c r="P19" s="44" t="s">
        <v>13</v>
      </c>
      <c r="Q19" s="45"/>
      <c r="R19" s="46"/>
      <c r="S19" s="55" t="str">
        <f>IF((I20=""),"",ROUNDUP(I21/I20,3))</f>
        <v/>
      </c>
      <c r="T19" s="56"/>
      <c r="U19" s="57"/>
    </row>
    <row r="20" spans="1:21" ht="14.25" customHeight="1" x14ac:dyDescent="0.45">
      <c r="A20" s="28" t="s">
        <v>14</v>
      </c>
      <c r="B20" s="26"/>
      <c r="C20" s="26"/>
      <c r="D20" s="26"/>
      <c r="E20" s="26"/>
      <c r="F20" s="50"/>
      <c r="G20" s="50"/>
      <c r="H20" s="51"/>
      <c r="I20" s="64"/>
      <c r="J20" s="65"/>
      <c r="K20" s="4" t="s">
        <v>15</v>
      </c>
      <c r="L20" s="5" t="s">
        <v>29</v>
      </c>
      <c r="M20" s="5"/>
      <c r="N20" s="3"/>
      <c r="P20" s="52"/>
      <c r="Q20" s="53"/>
      <c r="R20" s="54"/>
      <c r="S20" s="58"/>
      <c r="T20" s="59"/>
      <c r="U20" s="60"/>
    </row>
    <row r="21" spans="1:21" ht="14.25" customHeight="1" x14ac:dyDescent="0.45">
      <c r="A21" s="28" t="s">
        <v>16</v>
      </c>
      <c r="B21" s="26"/>
      <c r="C21" s="26"/>
      <c r="D21" s="26"/>
      <c r="E21" s="26"/>
      <c r="F21" s="50"/>
      <c r="G21" s="50"/>
      <c r="H21" s="51"/>
      <c r="I21" s="64"/>
      <c r="J21" s="65"/>
      <c r="K21" s="4" t="s">
        <v>15</v>
      </c>
      <c r="L21" s="5" t="s">
        <v>30</v>
      </c>
      <c r="M21" s="5"/>
      <c r="N21" s="3"/>
      <c r="P21" s="47"/>
      <c r="Q21" s="40"/>
      <c r="R21" s="48"/>
      <c r="S21" s="61"/>
      <c r="T21" s="62"/>
      <c r="U21" s="63"/>
    </row>
    <row r="22" spans="1:21" ht="6" customHeight="1" x14ac:dyDescent="0.45"/>
    <row r="23" spans="1:21" ht="14.25" customHeight="1" x14ac:dyDescent="0.45">
      <c r="A23" s="28" t="s">
        <v>17</v>
      </c>
      <c r="B23" s="26"/>
      <c r="C23" s="26"/>
      <c r="D23" s="26"/>
      <c r="E23" s="26"/>
      <c r="F23" s="50"/>
      <c r="G23" s="50"/>
      <c r="H23" s="51"/>
      <c r="I23" s="16"/>
      <c r="J23" s="13"/>
      <c r="K23" s="13"/>
      <c r="L23" s="17"/>
      <c r="M23" s="17"/>
      <c r="N23" s="2"/>
      <c r="P23" s="44" t="s">
        <v>18</v>
      </c>
      <c r="Q23" s="45"/>
      <c r="R23" s="46"/>
      <c r="S23" s="55" t="str">
        <f>IF((I24=""),"",ROUNDUP(I25/I24,3))</f>
        <v/>
      </c>
      <c r="T23" s="56"/>
      <c r="U23" s="57"/>
    </row>
    <row r="24" spans="1:21" ht="14.25" customHeight="1" x14ac:dyDescent="0.45">
      <c r="A24" s="28" t="s">
        <v>14</v>
      </c>
      <c r="B24" s="26"/>
      <c r="C24" s="26"/>
      <c r="D24" s="26"/>
      <c r="E24" s="26"/>
      <c r="F24" s="50"/>
      <c r="G24" s="50"/>
      <c r="H24" s="51"/>
      <c r="I24" s="64"/>
      <c r="J24" s="65"/>
      <c r="K24" s="4" t="s">
        <v>15</v>
      </c>
      <c r="L24" s="5"/>
      <c r="M24" s="5"/>
      <c r="N24" s="3"/>
      <c r="P24" s="52"/>
      <c r="Q24" s="53"/>
      <c r="R24" s="54"/>
      <c r="S24" s="58"/>
      <c r="T24" s="59"/>
      <c r="U24" s="60"/>
    </row>
    <row r="25" spans="1:21" ht="14.25" customHeight="1" x14ac:dyDescent="0.45">
      <c r="A25" s="28" t="s">
        <v>16</v>
      </c>
      <c r="B25" s="26"/>
      <c r="C25" s="26"/>
      <c r="D25" s="26"/>
      <c r="E25" s="26"/>
      <c r="F25" s="50"/>
      <c r="G25" s="50"/>
      <c r="H25" s="51"/>
      <c r="I25" s="64"/>
      <c r="J25" s="65"/>
      <c r="K25" s="4" t="s">
        <v>15</v>
      </c>
      <c r="L25" s="5"/>
      <c r="M25" s="5"/>
      <c r="N25" s="3"/>
      <c r="P25" s="47"/>
      <c r="Q25" s="40"/>
      <c r="R25" s="48"/>
      <c r="S25" s="61"/>
      <c r="T25" s="62"/>
      <c r="U25" s="63"/>
    </row>
    <row r="26" spans="1:21" ht="6" customHeight="1" x14ac:dyDescent="0.45"/>
    <row r="27" spans="1:21" ht="14.25" customHeight="1" x14ac:dyDescent="0.45">
      <c r="A27" s="28" t="s">
        <v>19</v>
      </c>
      <c r="B27" s="26"/>
      <c r="C27" s="26"/>
      <c r="D27" s="26"/>
      <c r="E27" s="26"/>
      <c r="F27" s="50"/>
      <c r="G27" s="50"/>
      <c r="H27" s="51"/>
      <c r="I27" s="16"/>
      <c r="J27" s="13"/>
      <c r="K27" s="13"/>
      <c r="L27" s="17"/>
      <c r="M27" s="17"/>
      <c r="N27" s="2"/>
      <c r="P27" s="44" t="s">
        <v>20</v>
      </c>
      <c r="Q27" s="45"/>
      <c r="R27" s="46"/>
      <c r="S27" s="55" t="str">
        <f>IF((I28=""),"",ROUNDUP(I29/I28,3))</f>
        <v/>
      </c>
      <c r="T27" s="56"/>
      <c r="U27" s="57"/>
    </row>
    <row r="28" spans="1:21" ht="14.25" customHeight="1" x14ac:dyDescent="0.45">
      <c r="A28" s="28" t="s">
        <v>14</v>
      </c>
      <c r="B28" s="26"/>
      <c r="C28" s="26"/>
      <c r="D28" s="26"/>
      <c r="E28" s="26"/>
      <c r="F28" s="50"/>
      <c r="G28" s="50"/>
      <c r="H28" s="51"/>
      <c r="I28" s="64"/>
      <c r="J28" s="65"/>
      <c r="K28" s="4" t="s">
        <v>15</v>
      </c>
      <c r="L28" s="5"/>
      <c r="M28" s="5"/>
      <c r="N28" s="3"/>
      <c r="P28" s="52"/>
      <c r="Q28" s="53"/>
      <c r="R28" s="54"/>
      <c r="S28" s="58"/>
      <c r="T28" s="59"/>
      <c r="U28" s="60"/>
    </row>
    <row r="29" spans="1:21" ht="14.25" customHeight="1" x14ac:dyDescent="0.45">
      <c r="A29" s="28" t="s">
        <v>16</v>
      </c>
      <c r="B29" s="26"/>
      <c r="C29" s="26"/>
      <c r="D29" s="26"/>
      <c r="E29" s="26"/>
      <c r="F29" s="50"/>
      <c r="G29" s="50"/>
      <c r="H29" s="51"/>
      <c r="I29" s="64"/>
      <c r="J29" s="65"/>
      <c r="K29" s="4" t="s">
        <v>15</v>
      </c>
      <c r="L29" s="5"/>
      <c r="M29" s="5"/>
      <c r="N29" s="3"/>
      <c r="P29" s="47"/>
      <c r="Q29" s="40"/>
      <c r="R29" s="48"/>
      <c r="S29" s="61"/>
      <c r="T29" s="62"/>
      <c r="U29" s="63"/>
    </row>
    <row r="30" spans="1:21" ht="6" customHeight="1" x14ac:dyDescent="0.45">
      <c r="S30" s="76" t="s">
        <v>33</v>
      </c>
      <c r="T30" s="76"/>
      <c r="U30" s="76"/>
    </row>
    <row r="31" spans="1:21" ht="12" customHeight="1" x14ac:dyDescent="0.45">
      <c r="A31" s="1" t="s">
        <v>5</v>
      </c>
      <c r="S31" s="77"/>
      <c r="T31" s="77"/>
      <c r="U31" s="77"/>
    </row>
    <row r="32" spans="1:21" ht="13.95" customHeight="1" x14ac:dyDescent="0.45">
      <c r="A32" s="24" t="s">
        <v>6</v>
      </c>
      <c r="B32" s="24"/>
      <c r="C32" s="24"/>
      <c r="D32" s="24"/>
      <c r="E32" s="24"/>
      <c r="F32" s="24" t="s">
        <v>7</v>
      </c>
      <c r="G32" s="24"/>
      <c r="H32" s="24"/>
      <c r="I32" s="24"/>
      <c r="J32" s="42" t="s">
        <v>35</v>
      </c>
      <c r="K32" s="42"/>
      <c r="L32" s="42"/>
      <c r="M32" s="42"/>
      <c r="N32" s="75" t="s">
        <v>34</v>
      </c>
      <c r="O32" s="75"/>
      <c r="P32" s="75"/>
      <c r="Q32" s="75"/>
      <c r="R32" s="75"/>
      <c r="S32" s="75"/>
      <c r="T32" s="75"/>
    </row>
    <row r="33" spans="1:26" ht="13.95" customHeight="1" x14ac:dyDescent="0.45">
      <c r="A33" s="24"/>
      <c r="B33" s="24"/>
      <c r="C33" s="24"/>
      <c r="D33" s="24"/>
      <c r="E33" s="24"/>
      <c r="F33" s="24"/>
      <c r="G33" s="24"/>
      <c r="H33" s="24"/>
      <c r="I33" s="24"/>
      <c r="J33" s="42"/>
      <c r="K33" s="42"/>
      <c r="L33" s="42"/>
      <c r="M33" s="42"/>
      <c r="N33" s="75"/>
      <c r="O33" s="75"/>
      <c r="P33" s="75"/>
      <c r="Q33" s="75"/>
      <c r="R33" s="75"/>
      <c r="S33" s="75"/>
      <c r="T33" s="75"/>
    </row>
    <row r="34" spans="1:26" ht="12.75" customHeight="1" x14ac:dyDescent="0.45">
      <c r="A34" s="25">
        <v>44348</v>
      </c>
      <c r="B34" s="25"/>
      <c r="C34" s="25"/>
      <c r="D34" s="25"/>
      <c r="E34" s="25"/>
      <c r="F34" s="70"/>
      <c r="G34" s="70"/>
      <c r="H34" s="70"/>
      <c r="I34" s="70"/>
      <c r="J34" s="43" t="str">
        <f>IF(F34="","",IF(F34="対応なし","支給しない",VLOOKUP(F34,$P$19:$U$29,4,FALSE)))</f>
        <v/>
      </c>
      <c r="K34" s="43"/>
      <c r="L34" s="43"/>
      <c r="M34" s="43"/>
      <c r="N34" s="71" t="str">
        <f>IF(J34="","",IF(J34="支給しない","対象外",ROUNDUP($O$15*J34,-3)))</f>
        <v/>
      </c>
      <c r="O34" s="71"/>
      <c r="P34" s="71"/>
      <c r="Q34" s="71"/>
      <c r="R34" s="71"/>
      <c r="S34" s="71"/>
      <c r="T34" s="71"/>
      <c r="Z34" s="1" t="s">
        <v>13</v>
      </c>
    </row>
    <row r="35" spans="1:26" ht="12.75" customHeight="1" x14ac:dyDescent="0.45">
      <c r="A35" s="25">
        <v>44349</v>
      </c>
      <c r="B35" s="25"/>
      <c r="C35" s="25"/>
      <c r="D35" s="25"/>
      <c r="E35" s="25"/>
      <c r="F35" s="70"/>
      <c r="G35" s="70"/>
      <c r="H35" s="70"/>
      <c r="I35" s="70"/>
      <c r="J35" s="43" t="str">
        <f>IF(F35="","",IF(F35="対応なし","支給しない",VLOOKUP(F35,$P$19:$U$29,4,FALSE)))</f>
        <v/>
      </c>
      <c r="K35" s="43"/>
      <c r="L35" s="43"/>
      <c r="M35" s="43"/>
      <c r="N35" s="71" t="str">
        <f>IF(J35="","",IF(J35="支給しない","対象外",ROUNDUP($O$15*J35,-3)))</f>
        <v/>
      </c>
      <c r="O35" s="71"/>
      <c r="P35" s="71"/>
      <c r="Q35" s="71"/>
      <c r="R35" s="71"/>
      <c r="S35" s="71"/>
      <c r="T35" s="71"/>
      <c r="Z35" s="1" t="s">
        <v>18</v>
      </c>
    </row>
    <row r="36" spans="1:26" ht="12.75" customHeight="1" x14ac:dyDescent="0.45">
      <c r="A36" s="25">
        <v>44350</v>
      </c>
      <c r="B36" s="25"/>
      <c r="C36" s="25"/>
      <c r="D36" s="25"/>
      <c r="E36" s="25"/>
      <c r="F36" s="70"/>
      <c r="G36" s="70"/>
      <c r="H36" s="70"/>
      <c r="I36" s="70"/>
      <c r="J36" s="43" t="str">
        <f t="shared" ref="J36:J54" si="0">IF(F36="","",IF(F36="対応なし","支給しない",VLOOKUP(F36,$P$19:$U$29,4,FALSE)))</f>
        <v/>
      </c>
      <c r="K36" s="43"/>
      <c r="L36" s="43"/>
      <c r="M36" s="43"/>
      <c r="N36" s="71" t="str">
        <f t="shared" ref="N36:N54" si="1">IF(J36="","",IF(J36="支給しない","対象外",ROUNDUP($O$15*J36,-3)))</f>
        <v/>
      </c>
      <c r="O36" s="71"/>
      <c r="P36" s="71"/>
      <c r="Q36" s="71"/>
      <c r="R36" s="71"/>
      <c r="S36" s="71"/>
      <c r="T36" s="71"/>
      <c r="Z36" s="1" t="s">
        <v>21</v>
      </c>
    </row>
    <row r="37" spans="1:26" ht="12.75" customHeight="1" x14ac:dyDescent="0.45">
      <c r="A37" s="25">
        <v>44351</v>
      </c>
      <c r="B37" s="25"/>
      <c r="C37" s="25"/>
      <c r="D37" s="25"/>
      <c r="E37" s="25"/>
      <c r="F37" s="70"/>
      <c r="G37" s="70"/>
      <c r="H37" s="70"/>
      <c r="I37" s="70"/>
      <c r="J37" s="43" t="str">
        <f t="shared" si="0"/>
        <v/>
      </c>
      <c r="K37" s="43"/>
      <c r="L37" s="43"/>
      <c r="M37" s="43"/>
      <c r="N37" s="71" t="str">
        <f t="shared" si="1"/>
        <v/>
      </c>
      <c r="O37" s="71"/>
      <c r="P37" s="71"/>
      <c r="Q37" s="71"/>
      <c r="R37" s="71"/>
      <c r="S37" s="71"/>
      <c r="T37" s="71"/>
      <c r="Z37" s="14" t="s">
        <v>32</v>
      </c>
    </row>
    <row r="38" spans="1:26" ht="12.75" customHeight="1" x14ac:dyDescent="0.45">
      <c r="A38" s="25">
        <v>44352</v>
      </c>
      <c r="B38" s="25"/>
      <c r="C38" s="25"/>
      <c r="D38" s="25"/>
      <c r="E38" s="25"/>
      <c r="F38" s="70"/>
      <c r="G38" s="70"/>
      <c r="H38" s="70"/>
      <c r="I38" s="70"/>
      <c r="J38" s="43" t="str">
        <f t="shared" si="0"/>
        <v/>
      </c>
      <c r="K38" s="43"/>
      <c r="L38" s="43"/>
      <c r="M38" s="43"/>
      <c r="N38" s="71" t="str">
        <f t="shared" si="1"/>
        <v/>
      </c>
      <c r="O38" s="71"/>
      <c r="P38" s="71"/>
      <c r="Q38" s="71"/>
      <c r="R38" s="71"/>
      <c r="S38" s="71"/>
      <c r="T38" s="71"/>
    </row>
    <row r="39" spans="1:26" ht="12.75" customHeight="1" x14ac:dyDescent="0.45">
      <c r="A39" s="25">
        <v>44353</v>
      </c>
      <c r="B39" s="25"/>
      <c r="C39" s="25"/>
      <c r="D39" s="25"/>
      <c r="E39" s="25"/>
      <c r="F39" s="70"/>
      <c r="G39" s="70"/>
      <c r="H39" s="70"/>
      <c r="I39" s="70"/>
      <c r="J39" s="43" t="str">
        <f t="shared" si="0"/>
        <v/>
      </c>
      <c r="K39" s="43"/>
      <c r="L39" s="43"/>
      <c r="M39" s="43"/>
      <c r="N39" s="71" t="str">
        <f t="shared" si="1"/>
        <v/>
      </c>
      <c r="O39" s="71"/>
      <c r="P39" s="71"/>
      <c r="Q39" s="71"/>
      <c r="R39" s="71"/>
      <c r="S39" s="71"/>
      <c r="T39" s="71"/>
    </row>
    <row r="40" spans="1:26" ht="12.75" customHeight="1" x14ac:dyDescent="0.45">
      <c r="A40" s="25">
        <v>44354</v>
      </c>
      <c r="B40" s="25"/>
      <c r="C40" s="25"/>
      <c r="D40" s="25"/>
      <c r="E40" s="25"/>
      <c r="F40" s="70"/>
      <c r="G40" s="70"/>
      <c r="H40" s="70"/>
      <c r="I40" s="70"/>
      <c r="J40" s="43" t="str">
        <f t="shared" si="0"/>
        <v/>
      </c>
      <c r="K40" s="43"/>
      <c r="L40" s="43"/>
      <c r="M40" s="43"/>
      <c r="N40" s="71" t="str">
        <f t="shared" si="1"/>
        <v/>
      </c>
      <c r="O40" s="71"/>
      <c r="P40" s="71"/>
      <c r="Q40" s="71"/>
      <c r="R40" s="71"/>
      <c r="S40" s="71"/>
      <c r="T40" s="71"/>
    </row>
    <row r="41" spans="1:26" ht="12.75" customHeight="1" x14ac:dyDescent="0.45">
      <c r="A41" s="25">
        <v>44355</v>
      </c>
      <c r="B41" s="25"/>
      <c r="C41" s="25"/>
      <c r="D41" s="25"/>
      <c r="E41" s="25"/>
      <c r="F41" s="70"/>
      <c r="G41" s="70"/>
      <c r="H41" s="70"/>
      <c r="I41" s="70"/>
      <c r="J41" s="43" t="str">
        <f t="shared" si="0"/>
        <v/>
      </c>
      <c r="K41" s="43"/>
      <c r="L41" s="43"/>
      <c r="M41" s="43"/>
      <c r="N41" s="71" t="str">
        <f t="shared" si="1"/>
        <v/>
      </c>
      <c r="O41" s="71"/>
      <c r="P41" s="71"/>
      <c r="Q41" s="71"/>
      <c r="R41" s="71"/>
      <c r="S41" s="71"/>
      <c r="T41" s="71"/>
    </row>
    <row r="42" spans="1:26" ht="12.75" customHeight="1" x14ac:dyDescent="0.45">
      <c r="A42" s="25">
        <v>44356</v>
      </c>
      <c r="B42" s="25"/>
      <c r="C42" s="25"/>
      <c r="D42" s="25"/>
      <c r="E42" s="25"/>
      <c r="F42" s="70"/>
      <c r="G42" s="70"/>
      <c r="H42" s="70"/>
      <c r="I42" s="70"/>
      <c r="J42" s="43" t="str">
        <f t="shared" si="0"/>
        <v/>
      </c>
      <c r="K42" s="43"/>
      <c r="L42" s="43"/>
      <c r="M42" s="43"/>
      <c r="N42" s="71" t="str">
        <f t="shared" si="1"/>
        <v/>
      </c>
      <c r="O42" s="71"/>
      <c r="P42" s="71"/>
      <c r="Q42" s="71"/>
      <c r="R42" s="71"/>
      <c r="S42" s="71"/>
      <c r="T42" s="71"/>
    </row>
    <row r="43" spans="1:26" ht="12.75" customHeight="1" x14ac:dyDescent="0.45">
      <c r="A43" s="25">
        <v>44357</v>
      </c>
      <c r="B43" s="25"/>
      <c r="C43" s="25"/>
      <c r="D43" s="25"/>
      <c r="E43" s="25"/>
      <c r="F43" s="70"/>
      <c r="G43" s="70"/>
      <c r="H43" s="70"/>
      <c r="I43" s="70"/>
      <c r="J43" s="43" t="str">
        <f t="shared" si="0"/>
        <v/>
      </c>
      <c r="K43" s="43"/>
      <c r="L43" s="43"/>
      <c r="M43" s="43"/>
      <c r="N43" s="71" t="str">
        <f t="shared" si="1"/>
        <v/>
      </c>
      <c r="O43" s="71"/>
      <c r="P43" s="71"/>
      <c r="Q43" s="71"/>
      <c r="R43" s="71"/>
      <c r="S43" s="71"/>
      <c r="T43" s="71"/>
    </row>
    <row r="44" spans="1:26" ht="12.75" customHeight="1" x14ac:dyDescent="0.45">
      <c r="A44" s="25">
        <v>44358</v>
      </c>
      <c r="B44" s="25"/>
      <c r="C44" s="25"/>
      <c r="D44" s="25"/>
      <c r="E44" s="25"/>
      <c r="F44" s="70"/>
      <c r="G44" s="70"/>
      <c r="H44" s="70"/>
      <c r="I44" s="70"/>
      <c r="J44" s="43" t="str">
        <f t="shared" si="0"/>
        <v/>
      </c>
      <c r="K44" s="43"/>
      <c r="L44" s="43"/>
      <c r="M44" s="43"/>
      <c r="N44" s="71" t="str">
        <f t="shared" si="1"/>
        <v/>
      </c>
      <c r="O44" s="71"/>
      <c r="P44" s="71"/>
      <c r="Q44" s="71"/>
      <c r="R44" s="71"/>
      <c r="S44" s="71"/>
      <c r="T44" s="71"/>
    </row>
    <row r="45" spans="1:26" ht="12.75" customHeight="1" x14ac:dyDescent="0.45">
      <c r="A45" s="25">
        <v>44359</v>
      </c>
      <c r="B45" s="25"/>
      <c r="C45" s="25"/>
      <c r="D45" s="25"/>
      <c r="E45" s="25"/>
      <c r="F45" s="70"/>
      <c r="G45" s="70"/>
      <c r="H45" s="70"/>
      <c r="I45" s="70"/>
      <c r="J45" s="43" t="str">
        <f t="shared" si="0"/>
        <v/>
      </c>
      <c r="K45" s="43"/>
      <c r="L45" s="43"/>
      <c r="M45" s="43"/>
      <c r="N45" s="71" t="str">
        <f t="shared" si="1"/>
        <v/>
      </c>
      <c r="O45" s="71"/>
      <c r="P45" s="71"/>
      <c r="Q45" s="71"/>
      <c r="R45" s="71"/>
      <c r="S45" s="71"/>
      <c r="T45" s="71"/>
    </row>
    <row r="46" spans="1:26" ht="12.75" customHeight="1" x14ac:dyDescent="0.45">
      <c r="A46" s="25">
        <v>44360</v>
      </c>
      <c r="B46" s="25"/>
      <c r="C46" s="25"/>
      <c r="D46" s="25"/>
      <c r="E46" s="25"/>
      <c r="F46" s="70"/>
      <c r="G46" s="70"/>
      <c r="H46" s="70"/>
      <c r="I46" s="70"/>
      <c r="J46" s="43" t="str">
        <f t="shared" si="0"/>
        <v/>
      </c>
      <c r="K46" s="43"/>
      <c r="L46" s="43"/>
      <c r="M46" s="43"/>
      <c r="N46" s="71" t="str">
        <f t="shared" si="1"/>
        <v/>
      </c>
      <c r="O46" s="71"/>
      <c r="P46" s="71"/>
      <c r="Q46" s="71"/>
      <c r="R46" s="71"/>
      <c r="S46" s="71"/>
      <c r="T46" s="71"/>
    </row>
    <row r="47" spans="1:26" ht="12.75" customHeight="1" x14ac:dyDescent="0.45">
      <c r="A47" s="25">
        <v>44361</v>
      </c>
      <c r="B47" s="25"/>
      <c r="C47" s="25"/>
      <c r="D47" s="25"/>
      <c r="E47" s="25"/>
      <c r="F47" s="70"/>
      <c r="G47" s="70"/>
      <c r="H47" s="70"/>
      <c r="I47" s="70"/>
      <c r="J47" s="43" t="str">
        <f t="shared" si="0"/>
        <v/>
      </c>
      <c r="K47" s="43"/>
      <c r="L47" s="43"/>
      <c r="M47" s="43"/>
      <c r="N47" s="71" t="str">
        <f t="shared" si="1"/>
        <v/>
      </c>
      <c r="O47" s="71"/>
      <c r="P47" s="71"/>
      <c r="Q47" s="71"/>
      <c r="R47" s="71"/>
      <c r="S47" s="71"/>
      <c r="T47" s="71"/>
    </row>
    <row r="48" spans="1:26" ht="12.75" customHeight="1" x14ac:dyDescent="0.45">
      <c r="A48" s="25">
        <v>44362</v>
      </c>
      <c r="B48" s="25"/>
      <c r="C48" s="25"/>
      <c r="D48" s="25"/>
      <c r="E48" s="25"/>
      <c r="F48" s="70"/>
      <c r="G48" s="70"/>
      <c r="H48" s="70"/>
      <c r="I48" s="70"/>
      <c r="J48" s="43" t="str">
        <f t="shared" si="0"/>
        <v/>
      </c>
      <c r="K48" s="43"/>
      <c r="L48" s="43"/>
      <c r="M48" s="43"/>
      <c r="N48" s="71" t="str">
        <f t="shared" si="1"/>
        <v/>
      </c>
      <c r="O48" s="71"/>
      <c r="P48" s="71"/>
      <c r="Q48" s="71"/>
      <c r="R48" s="71"/>
      <c r="S48" s="71"/>
      <c r="T48" s="71"/>
    </row>
    <row r="49" spans="1:27" ht="12.75" customHeight="1" x14ac:dyDescent="0.45">
      <c r="A49" s="25">
        <v>44363</v>
      </c>
      <c r="B49" s="25"/>
      <c r="C49" s="25"/>
      <c r="D49" s="25"/>
      <c r="E49" s="25"/>
      <c r="F49" s="70"/>
      <c r="G49" s="70"/>
      <c r="H49" s="70"/>
      <c r="I49" s="70"/>
      <c r="J49" s="43" t="str">
        <f t="shared" si="0"/>
        <v/>
      </c>
      <c r="K49" s="43"/>
      <c r="L49" s="43"/>
      <c r="M49" s="43"/>
      <c r="N49" s="71" t="str">
        <f t="shared" si="1"/>
        <v/>
      </c>
      <c r="O49" s="71"/>
      <c r="P49" s="71"/>
      <c r="Q49" s="71"/>
      <c r="R49" s="71"/>
      <c r="S49" s="71"/>
      <c r="T49" s="71"/>
    </row>
    <row r="50" spans="1:27" ht="12.75" customHeight="1" x14ac:dyDescent="0.45">
      <c r="A50" s="25">
        <v>44364</v>
      </c>
      <c r="B50" s="25"/>
      <c r="C50" s="25"/>
      <c r="D50" s="25"/>
      <c r="E50" s="25"/>
      <c r="F50" s="70"/>
      <c r="G50" s="70"/>
      <c r="H50" s="70"/>
      <c r="I50" s="70"/>
      <c r="J50" s="43" t="str">
        <f t="shared" si="0"/>
        <v/>
      </c>
      <c r="K50" s="43"/>
      <c r="L50" s="43"/>
      <c r="M50" s="43"/>
      <c r="N50" s="71" t="str">
        <f t="shared" si="1"/>
        <v/>
      </c>
      <c r="O50" s="71"/>
      <c r="P50" s="71"/>
      <c r="Q50" s="71"/>
      <c r="R50" s="71"/>
      <c r="S50" s="71"/>
      <c r="T50" s="71"/>
    </row>
    <row r="51" spans="1:27" ht="12.75" customHeight="1" x14ac:dyDescent="0.45">
      <c r="A51" s="25">
        <v>44365</v>
      </c>
      <c r="B51" s="25"/>
      <c r="C51" s="25"/>
      <c r="D51" s="25"/>
      <c r="E51" s="25"/>
      <c r="F51" s="70"/>
      <c r="G51" s="70"/>
      <c r="H51" s="70"/>
      <c r="I51" s="70"/>
      <c r="J51" s="43" t="str">
        <f t="shared" si="0"/>
        <v/>
      </c>
      <c r="K51" s="43"/>
      <c r="L51" s="43"/>
      <c r="M51" s="43"/>
      <c r="N51" s="71" t="str">
        <f t="shared" si="1"/>
        <v/>
      </c>
      <c r="O51" s="71"/>
      <c r="P51" s="71"/>
      <c r="Q51" s="71"/>
      <c r="R51" s="71"/>
      <c r="S51" s="71"/>
      <c r="T51" s="71"/>
    </row>
    <row r="52" spans="1:27" ht="12.75" customHeight="1" x14ac:dyDescent="0.45">
      <c r="A52" s="25">
        <v>44366</v>
      </c>
      <c r="B52" s="25"/>
      <c r="C52" s="25"/>
      <c r="D52" s="25"/>
      <c r="E52" s="25"/>
      <c r="F52" s="70"/>
      <c r="G52" s="70"/>
      <c r="H52" s="70"/>
      <c r="I52" s="70"/>
      <c r="J52" s="43" t="str">
        <f t="shared" si="0"/>
        <v/>
      </c>
      <c r="K52" s="43"/>
      <c r="L52" s="43"/>
      <c r="M52" s="43"/>
      <c r="N52" s="71" t="str">
        <f t="shared" si="1"/>
        <v/>
      </c>
      <c r="O52" s="71"/>
      <c r="P52" s="71"/>
      <c r="Q52" s="71"/>
      <c r="R52" s="71"/>
      <c r="S52" s="71"/>
      <c r="T52" s="71"/>
    </row>
    <row r="53" spans="1:27" ht="12.75" customHeight="1" x14ac:dyDescent="0.45">
      <c r="A53" s="25">
        <v>44367</v>
      </c>
      <c r="B53" s="25"/>
      <c r="C53" s="25"/>
      <c r="D53" s="25"/>
      <c r="E53" s="25"/>
      <c r="F53" s="70"/>
      <c r="G53" s="70"/>
      <c r="H53" s="70"/>
      <c r="I53" s="70"/>
      <c r="J53" s="43" t="str">
        <f t="shared" si="0"/>
        <v/>
      </c>
      <c r="K53" s="43"/>
      <c r="L53" s="43"/>
      <c r="M53" s="43"/>
      <c r="N53" s="71" t="str">
        <f t="shared" si="1"/>
        <v/>
      </c>
      <c r="O53" s="71"/>
      <c r="P53" s="71"/>
      <c r="Q53" s="71"/>
      <c r="R53" s="71"/>
      <c r="S53" s="71"/>
      <c r="T53" s="71"/>
    </row>
    <row r="54" spans="1:27" ht="12.75" customHeight="1" thickBot="1" x14ac:dyDescent="0.5">
      <c r="A54" s="25">
        <v>44368</v>
      </c>
      <c r="B54" s="25"/>
      <c r="C54" s="25"/>
      <c r="D54" s="25"/>
      <c r="E54" s="25"/>
      <c r="F54" s="70"/>
      <c r="G54" s="70"/>
      <c r="H54" s="70"/>
      <c r="I54" s="70"/>
      <c r="J54" s="43" t="str">
        <f t="shared" si="0"/>
        <v/>
      </c>
      <c r="K54" s="43"/>
      <c r="L54" s="43"/>
      <c r="M54" s="43"/>
      <c r="N54" s="71" t="str">
        <f t="shared" si="1"/>
        <v/>
      </c>
      <c r="O54" s="71"/>
      <c r="P54" s="71"/>
      <c r="Q54" s="71"/>
      <c r="R54" s="71"/>
      <c r="S54" s="71"/>
      <c r="T54" s="71"/>
    </row>
    <row r="55" spans="1:27" ht="18.75" customHeight="1" thickTop="1" thickBot="1" x14ac:dyDescent="0.5">
      <c r="A55" s="24" t="s">
        <v>39</v>
      </c>
      <c r="B55" s="24"/>
      <c r="C55" s="24"/>
      <c r="D55" s="24"/>
      <c r="E55" s="24"/>
      <c r="F55" s="24"/>
      <c r="G55" s="24"/>
      <c r="H55" s="24"/>
      <c r="I55" s="24"/>
      <c r="J55" s="24"/>
      <c r="K55" s="49" t="s">
        <v>31</v>
      </c>
      <c r="L55" s="49"/>
      <c r="M55" s="49"/>
      <c r="N55" s="49"/>
      <c r="O55" s="49"/>
      <c r="P55" s="78">
        <f>IF(T12="1,000㎡以下",0,IF(COUNTIF(N34:T54,"対象外"),0,SUM(N34:T54)))</f>
        <v>0</v>
      </c>
      <c r="Q55" s="79"/>
      <c r="R55" s="79"/>
      <c r="S55" s="79"/>
      <c r="T55" s="80"/>
    </row>
    <row r="56" spans="1:27" ht="12.75" customHeight="1" thickTop="1" x14ac:dyDescent="0.45"/>
    <row r="57" spans="1:27" ht="15" customHeight="1" x14ac:dyDescent="0.45"/>
    <row r="58" spans="1:27" ht="15" customHeight="1" x14ac:dyDescent="0.45">
      <c r="Y58" s="14"/>
      <c r="Z58" s="15"/>
      <c r="AA58" s="15"/>
    </row>
    <row r="59" spans="1:27" ht="15" customHeight="1" x14ac:dyDescent="0.45">
      <c r="Y59" s="14"/>
      <c r="Z59" s="15"/>
      <c r="AA59" s="15"/>
    </row>
    <row r="60" spans="1:27" ht="15" customHeight="1" x14ac:dyDescent="0.45">
      <c r="Y60" s="14"/>
      <c r="Z60" s="15"/>
      <c r="AA60" s="15"/>
    </row>
    <row r="61" spans="1:27" ht="15" customHeight="1" x14ac:dyDescent="0.45">
      <c r="Y61" s="14"/>
      <c r="Z61" s="15"/>
      <c r="AA61" s="15"/>
    </row>
    <row r="62" spans="1:27" ht="15" customHeight="1" x14ac:dyDescent="0.45">
      <c r="Y62" s="14"/>
      <c r="Z62" s="15"/>
      <c r="AA62" s="15"/>
    </row>
    <row r="63" spans="1:27" ht="15" customHeight="1" x14ac:dyDescent="0.45">
      <c r="Y63" s="14"/>
      <c r="Z63" s="15"/>
      <c r="AA63" s="15"/>
    </row>
    <row r="64" spans="1:27" ht="15" customHeight="1" x14ac:dyDescent="0.45">
      <c r="Y64" s="14"/>
      <c r="Z64" s="15"/>
      <c r="AA64" s="15"/>
    </row>
    <row r="65" ht="15" customHeight="1" x14ac:dyDescent="0.45"/>
    <row r="66" ht="15" customHeight="1" x14ac:dyDescent="0.45"/>
    <row r="67" ht="15" customHeight="1" x14ac:dyDescent="0.45"/>
    <row r="68" ht="15" customHeight="1" x14ac:dyDescent="0.45"/>
    <row r="69" ht="15" customHeight="1" x14ac:dyDescent="0.45"/>
    <row r="70" ht="15" customHeight="1" x14ac:dyDescent="0.45"/>
    <row r="71" ht="15" customHeight="1" x14ac:dyDescent="0.45"/>
    <row r="72" ht="15" customHeight="1" x14ac:dyDescent="0.45"/>
    <row r="73" ht="15" customHeight="1" x14ac:dyDescent="0.45"/>
    <row r="74" ht="15" customHeight="1" x14ac:dyDescent="0.45"/>
    <row r="75" ht="19.2" customHeight="1" x14ac:dyDescent="0.45"/>
  </sheetData>
  <sheetProtection algorithmName="SHA-512" hashValue="hIytBj6JSPuvQ737o748WCwjuDvmpxm2Kx8rj1s/S7zfOwq6vvSx0mAQOlRs0GJ41UF61rWjw44cG6W8peVPJA==" saltValue="NoJkvIvmBpcwRogYT9tTwA==" spinCount="100000" sheet="1" objects="1" scenarios="1"/>
  <mergeCells count="130">
    <mergeCell ref="K55:O55"/>
    <mergeCell ref="P55:T55"/>
    <mergeCell ref="J43:M43"/>
    <mergeCell ref="J44:M44"/>
    <mergeCell ref="N43:T43"/>
    <mergeCell ref="N44:T44"/>
    <mergeCell ref="A45:E45"/>
    <mergeCell ref="A51:E51"/>
    <mergeCell ref="J45:M45"/>
    <mergeCell ref="N45:T45"/>
    <mergeCell ref="J46:M46"/>
    <mergeCell ref="N46:T46"/>
    <mergeCell ref="J49:M49"/>
    <mergeCell ref="N49:T49"/>
    <mergeCell ref="J50:M50"/>
    <mergeCell ref="N50:T50"/>
    <mergeCell ref="J47:M47"/>
    <mergeCell ref="N47:T47"/>
    <mergeCell ref="A48:E48"/>
    <mergeCell ref="F48:I48"/>
    <mergeCell ref="J48:M48"/>
    <mergeCell ref="A49:E49"/>
    <mergeCell ref="F49:I49"/>
    <mergeCell ref="A50:E50"/>
    <mergeCell ref="J39:M39"/>
    <mergeCell ref="J40:M40"/>
    <mergeCell ref="N39:T39"/>
    <mergeCell ref="N40:T40"/>
    <mergeCell ref="A41:E41"/>
    <mergeCell ref="A42:E42"/>
    <mergeCell ref="J41:M41"/>
    <mergeCell ref="J42:M42"/>
    <mergeCell ref="N41:T41"/>
    <mergeCell ref="N42:T42"/>
    <mergeCell ref="F42:I42"/>
    <mergeCell ref="A35:E35"/>
    <mergeCell ref="A36:E36"/>
    <mergeCell ref="J35:M35"/>
    <mergeCell ref="J36:M36"/>
    <mergeCell ref="N35:T35"/>
    <mergeCell ref="N36:T36"/>
    <mergeCell ref="A37:E37"/>
    <mergeCell ref="A38:E38"/>
    <mergeCell ref="J37:M37"/>
    <mergeCell ref="J38:M38"/>
    <mergeCell ref="N37:T37"/>
    <mergeCell ref="N38:T38"/>
    <mergeCell ref="A27:H27"/>
    <mergeCell ref="P27:R29"/>
    <mergeCell ref="S27:U29"/>
    <mergeCell ref="A28:H28"/>
    <mergeCell ref="I28:J28"/>
    <mergeCell ref="A29:H29"/>
    <mergeCell ref="I29:J29"/>
    <mergeCell ref="A32:E33"/>
    <mergeCell ref="A34:E34"/>
    <mergeCell ref="J32:M33"/>
    <mergeCell ref="J34:M34"/>
    <mergeCell ref="N32:T33"/>
    <mergeCell ref="N34:T34"/>
    <mergeCell ref="S30:U31"/>
    <mergeCell ref="A20:H20"/>
    <mergeCell ref="I20:J20"/>
    <mergeCell ref="A21:H21"/>
    <mergeCell ref="I21:J21"/>
    <mergeCell ref="S18:U18"/>
    <mergeCell ref="A23:H23"/>
    <mergeCell ref="P23:R25"/>
    <mergeCell ref="S23:U25"/>
    <mergeCell ref="A24:H24"/>
    <mergeCell ref="I24:J24"/>
    <mergeCell ref="A25:H25"/>
    <mergeCell ref="I25:J25"/>
    <mergeCell ref="F50:I50"/>
    <mergeCell ref="A47:E47"/>
    <mergeCell ref="F47:I47"/>
    <mergeCell ref="A3:AB3"/>
    <mergeCell ref="A4:W4"/>
    <mergeCell ref="O6:T6"/>
    <mergeCell ref="O7:T7"/>
    <mergeCell ref="D9:T9"/>
    <mergeCell ref="A12:D12"/>
    <mergeCell ref="P12:S12"/>
    <mergeCell ref="T12:V12"/>
    <mergeCell ref="A9:C9"/>
    <mergeCell ref="P18:R18"/>
    <mergeCell ref="A19:H19"/>
    <mergeCell ref="P19:R21"/>
    <mergeCell ref="O15:S15"/>
    <mergeCell ref="T15:U15"/>
    <mergeCell ref="A15:G15"/>
    <mergeCell ref="H15:I15"/>
    <mergeCell ref="J15:M15"/>
    <mergeCell ref="S19:U21"/>
    <mergeCell ref="F39:I39"/>
    <mergeCell ref="F40:I40"/>
    <mergeCell ref="F41:I41"/>
    <mergeCell ref="F43:I43"/>
    <mergeCell ref="F44:I44"/>
    <mergeCell ref="F45:I45"/>
    <mergeCell ref="A46:E46"/>
    <mergeCell ref="F46:I46"/>
    <mergeCell ref="A39:E39"/>
    <mergeCell ref="A40:E40"/>
    <mergeCell ref="A43:E43"/>
    <mergeCell ref="A44:E44"/>
    <mergeCell ref="F54:I54"/>
    <mergeCell ref="J54:M54"/>
    <mergeCell ref="N54:T54"/>
    <mergeCell ref="A55:J55"/>
    <mergeCell ref="E12:O12"/>
    <mergeCell ref="N48:T48"/>
    <mergeCell ref="F51:I51"/>
    <mergeCell ref="J51:M51"/>
    <mergeCell ref="N51:T51"/>
    <mergeCell ref="F52:I52"/>
    <mergeCell ref="J52:M52"/>
    <mergeCell ref="N52:T52"/>
    <mergeCell ref="F53:I53"/>
    <mergeCell ref="J53:M53"/>
    <mergeCell ref="N53:T53"/>
    <mergeCell ref="A52:E52"/>
    <mergeCell ref="A53:E53"/>
    <mergeCell ref="A54:E54"/>
    <mergeCell ref="F32:I33"/>
    <mergeCell ref="F34:I34"/>
    <mergeCell ref="F35:I35"/>
    <mergeCell ref="F36:I36"/>
    <mergeCell ref="F37:I37"/>
    <mergeCell ref="F38:I38"/>
  </mergeCells>
  <phoneticPr fontId="1"/>
  <dataValidations count="2">
    <dataValidation type="list" allowBlank="1" showInputMessage="1" showErrorMessage="1" sqref="F34:F54">
      <formula1>$Z$34:$Z$37</formula1>
    </dataValidation>
    <dataValidation type="list" allowBlank="1" showInputMessage="1" showErrorMessage="1" sqref="T12">
      <formula1>$Y$12:$Z$12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115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映画配給</vt:lpstr>
      <vt:lpstr>映画配給!Print_Area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産業企画課078</cp:lastModifiedBy>
  <cp:lastPrinted>2021-07-07T04:42:03Z</cp:lastPrinted>
  <dcterms:created xsi:type="dcterms:W3CDTF">2021-05-31T01:24:43Z</dcterms:created>
  <dcterms:modified xsi:type="dcterms:W3CDTF">2021-07-07T04:42:17Z</dcterms:modified>
</cp:coreProperties>
</file>