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4_産業労働部\600_時短要請協力金\★大規模施設\20_ホームページ\HP用様式集（未定稿）\04-1_映画配給会社の書類様式データ(Excel)\"/>
    </mc:Choice>
  </mc:AlternateContent>
  <bookViews>
    <workbookView xWindow="930" yWindow="0" windowWidth="19560" windowHeight="8115"/>
  </bookViews>
  <sheets>
    <sheet name="映画配給" sheetId="8" r:id="rId1"/>
  </sheets>
  <definedNames>
    <definedName name="_xlnm.Print_Area" localSheetId="0">映画配給!$A$1:$W$47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8" l="1"/>
  <c r="S19" i="8"/>
  <c r="S15" i="8"/>
  <c r="O11" i="8"/>
  <c r="F45" i="8" l="1"/>
  <c r="F42" i="8"/>
  <c r="F32" i="8"/>
  <c r="F39" i="8"/>
  <c r="H39" i="8" s="1"/>
  <c r="M39" i="8" s="1"/>
  <c r="F35" i="8"/>
  <c r="H35" i="8" s="1"/>
  <c r="M35" i="8" s="1"/>
  <c r="F37" i="8"/>
  <c r="F33" i="8"/>
  <c r="F40" i="8"/>
  <c r="H40" i="8" s="1"/>
  <c r="F36" i="8"/>
  <c r="H36" i="8" s="1"/>
  <c r="F43" i="8"/>
  <c r="F30" i="8"/>
  <c r="F41" i="8"/>
  <c r="H41" i="8" s="1"/>
  <c r="M41" i="8" s="1"/>
  <c r="F44" i="8"/>
  <c r="H44" i="8" s="1"/>
  <c r="M44" i="8" s="1"/>
  <c r="F34" i="8"/>
  <c r="F31" i="8"/>
  <c r="F38" i="8"/>
  <c r="H38" i="8" s="1"/>
  <c r="M38" i="8" s="1"/>
  <c r="H31" i="8"/>
  <c r="M31" i="8" s="1"/>
  <c r="H33" i="8"/>
  <c r="H34" i="8"/>
  <c r="M34" i="8" s="1"/>
  <c r="H43" i="8"/>
  <c r="M43" i="8" s="1"/>
  <c r="H32" i="8"/>
  <c r="H45" i="8"/>
  <c r="M45" i="8" s="1"/>
  <c r="H37" i="8"/>
  <c r="H30" i="8"/>
  <c r="H42" i="8"/>
  <c r="M42" i="8"/>
  <c r="H46" i="8" l="1"/>
  <c r="M46" i="8" s="1"/>
  <c r="M33" i="8"/>
  <c r="M30" i="8"/>
  <c r="M40" i="8"/>
  <c r="M36" i="8"/>
  <c r="M32" i="8"/>
  <c r="M37" i="8"/>
</calcChain>
</file>

<file path=xl/comments1.xml><?xml version="1.0" encoding="utf-8"?>
<comments xmlns="http://schemas.openxmlformats.org/spreadsheetml/2006/main">
  <authors>
    <author>Windows ユーザー</author>
  </authors>
  <commentList>
    <comment ref="H28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sharedStrings.xml><?xml version="1.0" encoding="utf-8"?>
<sst xmlns="http://schemas.openxmlformats.org/spreadsheetml/2006/main" count="53" uniqueCount="41">
  <si>
    <t>施設名称</t>
    <rPh sb="0" eb="4">
      <t>シセツメイショウ</t>
    </rPh>
    <phoneticPr fontId="1"/>
  </si>
  <si>
    <t>施設の床面積</t>
    <rPh sb="0" eb="2">
      <t>シセツ</t>
    </rPh>
    <rPh sb="3" eb="6">
      <t>ユカメンセキ</t>
    </rPh>
    <phoneticPr fontId="1"/>
  </si>
  <si>
    <t>→</t>
    <phoneticPr fontId="1"/>
  </si>
  <si>
    <t>円/日</t>
    <rPh sb="0" eb="1">
      <t>エン</t>
    </rPh>
    <rPh sb="2" eb="3">
      <t>ニチ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</si>
  <si>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</si>
  <si>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</si>
  <si>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</si>
  <si>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合計</t>
    <rPh sb="0" eb="2">
      <t>ゴウケイ</t>
    </rPh>
    <phoneticPr fontId="1"/>
  </si>
  <si>
    <t>常設のスクリーン数</t>
    <rPh sb="0" eb="2">
      <t>ジョウセツ</t>
    </rPh>
    <rPh sb="8" eb="9">
      <t>スウ</t>
    </rPh>
    <phoneticPr fontId="1"/>
  </si>
  <si>
    <t>スクリーン</t>
    <phoneticPr fontId="1"/>
  </si>
  <si>
    <t>1スクリーンあたり、2万円/日</t>
    <rPh sb="11" eb="13">
      <t>マンエン</t>
    </rPh>
    <rPh sb="14" eb="15">
      <t>ニチ</t>
    </rPh>
    <phoneticPr fontId="1"/>
  </si>
  <si>
    <t>（上映率）</t>
    <rPh sb="1" eb="3">
      <t>ジョウエイ</t>
    </rPh>
    <rPh sb="3" eb="4">
      <t>リツ</t>
    </rPh>
    <phoneticPr fontId="1"/>
  </si>
  <si>
    <t>上映①</t>
    <rPh sb="0" eb="2">
      <t>ジョウエイ</t>
    </rPh>
    <phoneticPr fontId="1"/>
  </si>
  <si>
    <t>上映率①</t>
    <rPh sb="0" eb="2">
      <t>ジョウエイ</t>
    </rPh>
    <rPh sb="2" eb="3">
      <t>リツ</t>
    </rPh>
    <phoneticPr fontId="1"/>
  </si>
  <si>
    <t>区分1⃣</t>
    <rPh sb="0" eb="2">
      <t>クブン</t>
    </rPh>
    <phoneticPr fontId="1"/>
  </si>
  <si>
    <t>本来の上映映画回数</t>
    <rPh sb="0" eb="2">
      <t>ホンライ</t>
    </rPh>
    <rPh sb="3" eb="5">
      <t>ジョウエイ</t>
    </rPh>
    <rPh sb="5" eb="7">
      <t>エイガ</t>
    </rPh>
    <rPh sb="7" eb="9">
      <t>カイスウ</t>
    </rPh>
    <phoneticPr fontId="1"/>
  </si>
  <si>
    <t>回</t>
    <rPh sb="0" eb="1">
      <t>カイ</t>
    </rPh>
    <phoneticPr fontId="1"/>
  </si>
  <si>
    <t>上映できなかった映画回数</t>
    <rPh sb="0" eb="2">
      <t>ジョウエイ</t>
    </rPh>
    <rPh sb="8" eb="10">
      <t>エイガ</t>
    </rPh>
    <rPh sb="10" eb="12">
      <t>カイスウ</t>
    </rPh>
    <phoneticPr fontId="1"/>
  </si>
  <si>
    <t>上映②</t>
    <rPh sb="0" eb="2">
      <t>ジョウエイ</t>
    </rPh>
    <phoneticPr fontId="1"/>
  </si>
  <si>
    <t>上映率②</t>
    <rPh sb="0" eb="2">
      <t>ジョウエイ</t>
    </rPh>
    <rPh sb="2" eb="3">
      <t>リツ</t>
    </rPh>
    <phoneticPr fontId="1"/>
  </si>
  <si>
    <t>上映➂</t>
    <rPh sb="0" eb="2">
      <t>ジョウエイ</t>
    </rPh>
    <phoneticPr fontId="1"/>
  </si>
  <si>
    <t>上映率➂</t>
    <rPh sb="0" eb="2">
      <t>ジョウエイ</t>
    </rPh>
    <rPh sb="2" eb="3">
      <t>リツ</t>
    </rPh>
    <phoneticPr fontId="1"/>
  </si>
  <si>
    <t>上映率➂</t>
    <rPh sb="0" eb="3">
      <t>ジョウエイリツ</t>
    </rPh>
    <phoneticPr fontId="1"/>
  </si>
  <si>
    <t>申請者名称</t>
    <rPh sb="0" eb="3">
      <t>シンセイシャ</t>
    </rPh>
    <rPh sb="3" eb="5">
      <t>メイショウ</t>
    </rPh>
    <phoneticPr fontId="1"/>
  </si>
  <si>
    <t>（スクリーンの数）</t>
    <rPh sb="7" eb="8">
      <t>カズ</t>
    </rPh>
    <phoneticPr fontId="1"/>
  </si>
  <si>
    <t>1,000㎡超</t>
    <phoneticPr fontId="1"/>
  </si>
  <si>
    <t>1,000㎡以下</t>
    <rPh sb="6" eb="8">
      <t>イカ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</si>
  <si>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</si>
  <si>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</si>
  <si>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</si>
  <si>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</si>
  <si>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支給申請額</t>
    <rPh sb="0" eb="2">
      <t>シキュウ</t>
    </rPh>
    <rPh sb="2" eb="5">
      <t>シンセイガク</t>
    </rPh>
    <phoneticPr fontId="1"/>
  </si>
  <si>
    <t>A</t>
    <phoneticPr fontId="1"/>
  </si>
  <si>
    <t>対応なし</t>
    <rPh sb="0" eb="2">
      <t>タイオウ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</si>
  <si>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</si>
  <si>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協力金支給申請額算定表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phoneticPr fontId="1"/>
  </si>
  <si>
    <r>
      <rPr>
        <sz val="10"/>
        <color theme="1"/>
        <rFont val="游ゴシック"/>
        <family val="3"/>
        <charset val="128"/>
        <scheme val="minor"/>
      </rPr>
      <t>支給金額（円）</t>
    </r>
    <r>
      <rPr>
        <sz val="9"/>
        <color theme="1"/>
        <rFont val="游ゴシック"/>
        <family val="3"/>
        <charset val="128"/>
        <scheme val="minor"/>
      </rPr>
      <t xml:space="preserve">
（千円未満切上げ）</t>
    </r>
    <rPh sb="0" eb="4">
      <t>シキュウキンガク</t>
    </rPh>
    <rPh sb="5" eb="6">
      <t>エン</t>
    </rPh>
    <rPh sb="9" eb="13">
      <t>センエンミマン</t>
    </rPh>
    <rPh sb="13" eb="15">
      <t>キリア</t>
    </rPh>
    <phoneticPr fontId="1"/>
  </si>
  <si>
    <r>
      <t xml:space="preserve">上映率
</t>
    </r>
    <r>
      <rPr>
        <sz val="8"/>
        <color theme="1"/>
        <rFont val="游ゴシック"/>
        <family val="3"/>
        <charset val="128"/>
        <scheme val="minor"/>
      </rPr>
      <t>ｴ</t>
    </r>
    <rPh sb="0" eb="2">
      <t>ジョウエイ</t>
    </rPh>
    <rPh sb="2" eb="3">
      <t>リツ</t>
    </rPh>
    <phoneticPr fontId="1"/>
  </si>
  <si>
    <t>（4 大規模施設である映画館の場合の、映画配給会社用）</t>
    <rPh sb="3" eb="8">
      <t>ダイキボシセツ</t>
    </rPh>
    <rPh sb="11" eb="14">
      <t>エイガカン</t>
    </rPh>
    <rPh sb="13" eb="14">
      <t>カン</t>
    </rPh>
    <rPh sb="15" eb="17">
      <t>バアイ</t>
    </rPh>
    <rPh sb="19" eb="21">
      <t>エイガ</t>
    </rPh>
    <rPh sb="21" eb="25">
      <t>ハイキュウガイシャ</t>
    </rPh>
    <rPh sb="25" eb="26">
      <t>ヨウ</t>
    </rPh>
    <phoneticPr fontId="1"/>
  </si>
  <si>
    <t>（参考）申請者が配給している大規模施設の面積</t>
    <rPh sb="1" eb="3">
      <t>サンコウ</t>
    </rPh>
    <rPh sb="4" eb="7">
      <t>シンセイシャ</t>
    </rPh>
    <rPh sb="8" eb="10">
      <t>ハイキュウ</t>
    </rPh>
    <rPh sb="14" eb="17">
      <t>ダイキボ</t>
    </rPh>
    <rPh sb="17" eb="19">
      <t>シセツ</t>
    </rPh>
    <rPh sb="20" eb="22">
      <t>メンセキ</t>
    </rPh>
    <phoneticPr fontId="1"/>
  </si>
  <si>
    <t>うち、A分</t>
    <rPh sb="4" eb="5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</si>
</sst>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178" fontId="3" fillId="0" borderId="1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 applyProtection="1">
      <alignment horizontal="center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179" fontId="7" fillId="0" borderId="3" xfId="0" applyNumberFormat="1" applyFont="1" applyBorder="1" applyAlignment="1">
      <alignment vertical="center" shrinkToFit="1"/>
    </xf>
    <xf numFmtId="179" fontId="0" fillId="0" borderId="5" xfId="0" applyNumberFormat="1" applyBorder="1" applyAlignment="1">
      <alignment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8" fillId="0" borderId="8" xfId="0" applyFont="1" applyBorder="1" applyAlignment="1">
      <alignment vertical="top" shrinkToFit="1"/>
    </xf>
    <xf numFmtId="0" fontId="0" fillId="0" borderId="0" xfId="0" applyAlignment="1">
      <alignment vertical="top"/>
    </xf>
    <xf numFmtId="0" fontId="4" fillId="2" borderId="3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20" fontId="4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2" borderId="3" xfId="0" applyNumberFormat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79" fontId="4" fillId="0" borderId="7" xfId="0" applyNumberFormat="1" applyFont="1" applyBorder="1" applyAlignment="1">
      <alignment horizontal="center" vertical="center"/>
    </xf>
    <xf numFmtId="179" fontId="4" fillId="0" borderId="8" xfId="0" applyNumberFormat="1" applyFont="1" applyBorder="1" applyAlignment="1">
      <alignment horizontal="center" vertical="center"/>
    </xf>
    <xf numFmtId="179" fontId="4" fillId="0" borderId="9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13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6" fontId="4" fillId="2" borderId="3" xfId="0" applyNumberFormat="1" applyFont="1" applyFill="1" applyBorder="1" applyAlignment="1" applyProtection="1">
      <alignment horizontal="center"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5" xfId="0" applyBorder="1" applyAlignment="1" applyProtection="1">
      <alignment vertical="center"/>
      <protection locked="0"/>
    </xf>
    <xf numFmtId="176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6"/>
  <sheetViews>
    <sheetView tabSelected="1" view="pageBreakPreview" zoomScale="145" zoomScaleNormal="130" zoomScaleSheetLayoutView="145" workbookViewId="0">
      <selection activeCell="D4" sqref="D4:K4"/>
    </sheetView>
  </sheetViews>
  <sheetFormatPr defaultColWidth="3" defaultRowHeight="12" customHeight="1" x14ac:dyDescent="0.4"/>
  <cols>
    <col min="1" max="14" width="3" style="1"/>
    <col min="15" max="15" width="3" style="1" customWidth="1"/>
    <col min="16" max="16384" width="3" style="1"/>
  </cols>
  <sheetData>
    <row r="1" spans="1:25" ht="16.899999999999999" customHeight="1" x14ac:dyDescent="0.4">
      <c r="A1" s="26" t="s">
        <v>35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12"/>
      <c r="R1" s="13"/>
      <c r="S1" s="13"/>
      <c r="T1" s="13"/>
      <c r="U1" s="14"/>
      <c r="V1" s="14"/>
      <c r="W1" s="14"/>
    </row>
    <row r="2" spans="1:25" ht="16.899999999999999" customHeight="1" x14ac:dyDescent="0.4">
      <c r="A2" s="26" t="s">
        <v>38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4"/>
    </row>
    <row r="3" spans="1:25" ht="12" customHeight="1" x14ac:dyDescent="0.4">
      <c r="O3" s="31" t="s">
        <v>4</v>
      </c>
      <c r="P3" s="32"/>
      <c r="Q3" s="32"/>
      <c r="R3" s="32"/>
      <c r="S3" s="32"/>
      <c r="T3" s="33"/>
    </row>
    <row r="4" spans="1:25" ht="12" customHeight="1" x14ac:dyDescent="0.4">
      <c r="A4" s="16" t="s">
        <v>23</v>
      </c>
      <c r="B4" s="34"/>
      <c r="C4" s="35"/>
      <c r="D4" s="56"/>
      <c r="E4" s="57"/>
      <c r="F4" s="57"/>
      <c r="G4" s="57"/>
      <c r="H4" s="57"/>
      <c r="I4" s="57"/>
      <c r="J4" s="57"/>
      <c r="K4" s="58"/>
      <c r="O4" s="59">
        <v>0.875</v>
      </c>
      <c r="P4" s="60"/>
      <c r="Q4" s="60"/>
      <c r="R4" s="60"/>
      <c r="S4" s="60"/>
      <c r="T4" s="61"/>
    </row>
    <row r="5" spans="1:25" ht="9" customHeight="1" x14ac:dyDescent="0.4"/>
    <row r="6" spans="1:25" ht="12" customHeight="1" x14ac:dyDescent="0.4">
      <c r="B6" s="7" t="s">
        <v>39</v>
      </c>
    </row>
    <row r="7" spans="1:25" ht="12" customHeight="1" x14ac:dyDescent="0.4">
      <c r="B7" s="7"/>
      <c r="C7" s="71" t="s">
        <v>0</v>
      </c>
      <c r="D7" s="24"/>
      <c r="E7" s="24"/>
      <c r="F7" s="25"/>
      <c r="G7" s="40"/>
      <c r="H7" s="41"/>
      <c r="I7" s="41"/>
      <c r="J7" s="41"/>
      <c r="K7" s="41"/>
      <c r="L7" s="42"/>
    </row>
    <row r="8" spans="1:25" ht="12" customHeight="1" x14ac:dyDescent="0.4">
      <c r="C8" s="71" t="s">
        <v>1</v>
      </c>
      <c r="D8" s="24"/>
      <c r="E8" s="24"/>
      <c r="F8" s="25"/>
      <c r="G8" s="40"/>
      <c r="H8" s="41"/>
      <c r="I8" s="41"/>
      <c r="J8" s="41"/>
      <c r="K8" s="41"/>
      <c r="L8" s="42"/>
    </row>
    <row r="9" spans="1:25" ht="9" customHeight="1" x14ac:dyDescent="0.4">
      <c r="Y9" s="1" t="s">
        <v>25</v>
      </c>
    </row>
    <row r="10" spans="1:25" ht="12" customHeight="1" x14ac:dyDescent="0.4">
      <c r="A10" s="1" t="s">
        <v>24</v>
      </c>
      <c r="Y10" s="1" t="s">
        <v>26</v>
      </c>
    </row>
    <row r="11" spans="1:25" ht="12" customHeight="1" x14ac:dyDescent="0.4">
      <c r="A11" s="62" t="s">
        <v>8</v>
      </c>
      <c r="B11" s="63"/>
      <c r="C11" s="63"/>
      <c r="D11" s="63"/>
      <c r="E11" s="63"/>
      <c r="F11" s="63"/>
      <c r="G11" s="64"/>
      <c r="H11" s="72"/>
      <c r="I11" s="73"/>
      <c r="J11" s="60" t="s">
        <v>9</v>
      </c>
      <c r="K11" s="63"/>
      <c r="L11" s="63"/>
      <c r="M11" s="64"/>
      <c r="N11" s="1" t="s">
        <v>2</v>
      </c>
      <c r="O11" s="69" t="str">
        <f>IF(H11="","",H11*20000)</f>
        <v/>
      </c>
      <c r="P11" s="70"/>
      <c r="Q11" s="70"/>
      <c r="R11" s="70"/>
      <c r="S11" s="70"/>
      <c r="T11" s="60" t="s">
        <v>3</v>
      </c>
      <c r="U11" s="61"/>
      <c r="V11" s="2" t="s">
        <v>28</v>
      </c>
    </row>
    <row r="12" spans="1:25" ht="12" customHeight="1" x14ac:dyDescent="0.4">
      <c r="O12" s="1" t="s">
        <v>10</v>
      </c>
    </row>
    <row r="13" spans="1:25" ht="9" customHeight="1" x14ac:dyDescent="0.4"/>
    <row r="14" spans="1:25" ht="12" customHeight="1" x14ac:dyDescent="0.4">
      <c r="A14" s="1" t="s">
        <v>11</v>
      </c>
      <c r="P14" s="36" t="s">
        <v>14</v>
      </c>
      <c r="Q14" s="37"/>
      <c r="R14" s="37"/>
      <c r="S14" s="36" t="s">
        <v>27</v>
      </c>
      <c r="T14" s="37"/>
      <c r="U14" s="37"/>
    </row>
    <row r="15" spans="1:25" ht="12" customHeight="1" x14ac:dyDescent="0.4">
      <c r="A15" s="62" t="s">
        <v>12</v>
      </c>
      <c r="B15" s="60"/>
      <c r="C15" s="60"/>
      <c r="D15" s="60"/>
      <c r="E15" s="60"/>
      <c r="F15" s="63"/>
      <c r="G15" s="63"/>
      <c r="H15" s="64"/>
      <c r="I15" s="10"/>
      <c r="J15" s="8"/>
      <c r="K15" s="8"/>
      <c r="L15" s="9"/>
      <c r="M15" s="9"/>
      <c r="N15" s="2"/>
      <c r="P15" s="20" t="s">
        <v>13</v>
      </c>
      <c r="Q15" s="65"/>
      <c r="R15" s="46"/>
      <c r="S15" s="74" t="str">
        <f>IF((I16=""),"",ROUNDUP(I17/I16,3))</f>
        <v/>
      </c>
      <c r="T15" s="75"/>
      <c r="U15" s="76"/>
    </row>
    <row r="16" spans="1:25" ht="12" customHeight="1" x14ac:dyDescent="0.4">
      <c r="A16" s="62" t="s">
        <v>15</v>
      </c>
      <c r="B16" s="60"/>
      <c r="C16" s="60"/>
      <c r="D16" s="60"/>
      <c r="E16" s="60"/>
      <c r="F16" s="63"/>
      <c r="G16" s="63"/>
      <c r="H16" s="64"/>
      <c r="I16" s="83"/>
      <c r="J16" s="84"/>
      <c r="K16" s="5" t="s">
        <v>16</v>
      </c>
      <c r="L16" s="6" t="s">
        <v>29</v>
      </c>
      <c r="M16" s="6"/>
      <c r="N16" s="3"/>
      <c r="P16" s="66"/>
      <c r="Q16" s="67"/>
      <c r="R16" s="68"/>
      <c r="S16" s="77"/>
      <c r="T16" s="78"/>
      <c r="U16" s="79"/>
    </row>
    <row r="17" spans="1:21" ht="12" customHeight="1" x14ac:dyDescent="0.4">
      <c r="A17" s="62" t="s">
        <v>17</v>
      </c>
      <c r="B17" s="60"/>
      <c r="C17" s="60"/>
      <c r="D17" s="60"/>
      <c r="E17" s="60"/>
      <c r="F17" s="63"/>
      <c r="G17" s="63"/>
      <c r="H17" s="64"/>
      <c r="I17" s="83"/>
      <c r="J17" s="84"/>
      <c r="K17" s="5" t="s">
        <v>16</v>
      </c>
      <c r="L17" s="6" t="s">
        <v>30</v>
      </c>
      <c r="M17" s="6"/>
      <c r="N17" s="3"/>
      <c r="P17" s="47"/>
      <c r="Q17" s="36"/>
      <c r="R17" s="48"/>
      <c r="S17" s="80"/>
      <c r="T17" s="81"/>
      <c r="U17" s="82"/>
    </row>
    <row r="18" spans="1:21" ht="6" customHeight="1" x14ac:dyDescent="0.4"/>
    <row r="19" spans="1:21" ht="12" customHeight="1" x14ac:dyDescent="0.4">
      <c r="A19" s="62" t="s">
        <v>18</v>
      </c>
      <c r="B19" s="60"/>
      <c r="C19" s="60"/>
      <c r="D19" s="60"/>
      <c r="E19" s="60"/>
      <c r="F19" s="63"/>
      <c r="G19" s="63"/>
      <c r="H19" s="64"/>
      <c r="I19" s="10"/>
      <c r="J19" s="8"/>
      <c r="K19" s="8"/>
      <c r="L19" s="9"/>
      <c r="M19" s="9"/>
      <c r="N19" s="2"/>
      <c r="P19" s="20" t="s">
        <v>19</v>
      </c>
      <c r="Q19" s="65"/>
      <c r="R19" s="46"/>
      <c r="S19" s="74" t="str">
        <f>IF((I20=""),"",ROUNDUP(I21/I20,3))</f>
        <v/>
      </c>
      <c r="T19" s="75"/>
      <c r="U19" s="76"/>
    </row>
    <row r="20" spans="1:21" ht="12" customHeight="1" x14ac:dyDescent="0.4">
      <c r="A20" s="62" t="s">
        <v>15</v>
      </c>
      <c r="B20" s="60"/>
      <c r="C20" s="60"/>
      <c r="D20" s="60"/>
      <c r="E20" s="60"/>
      <c r="F20" s="63"/>
      <c r="G20" s="63"/>
      <c r="H20" s="64"/>
      <c r="I20" s="83"/>
      <c r="J20" s="84"/>
      <c r="K20" s="5" t="s">
        <v>16</v>
      </c>
      <c r="L20" s="6"/>
      <c r="M20" s="6"/>
      <c r="N20" s="3"/>
      <c r="P20" s="66"/>
      <c r="Q20" s="67"/>
      <c r="R20" s="68"/>
      <c r="S20" s="77"/>
      <c r="T20" s="78"/>
      <c r="U20" s="79"/>
    </row>
    <row r="21" spans="1:21" ht="12" customHeight="1" x14ac:dyDescent="0.4">
      <c r="A21" s="62" t="s">
        <v>17</v>
      </c>
      <c r="B21" s="60"/>
      <c r="C21" s="60"/>
      <c r="D21" s="60"/>
      <c r="E21" s="60"/>
      <c r="F21" s="63"/>
      <c r="G21" s="63"/>
      <c r="H21" s="64"/>
      <c r="I21" s="83"/>
      <c r="J21" s="84"/>
      <c r="K21" s="5" t="s">
        <v>16</v>
      </c>
      <c r="L21" s="6"/>
      <c r="M21" s="6"/>
      <c r="N21" s="3"/>
      <c r="P21" s="47"/>
      <c r="Q21" s="36"/>
      <c r="R21" s="48"/>
      <c r="S21" s="80"/>
      <c r="T21" s="81"/>
      <c r="U21" s="82"/>
    </row>
    <row r="22" spans="1:21" ht="6" customHeight="1" x14ac:dyDescent="0.4"/>
    <row r="23" spans="1:21" ht="12" customHeight="1" x14ac:dyDescent="0.4">
      <c r="A23" s="62" t="s">
        <v>20</v>
      </c>
      <c r="B23" s="60"/>
      <c r="C23" s="60"/>
      <c r="D23" s="60"/>
      <c r="E23" s="60"/>
      <c r="F23" s="63"/>
      <c r="G23" s="63"/>
      <c r="H23" s="64"/>
      <c r="I23" s="10"/>
      <c r="J23" s="8"/>
      <c r="K23" s="8"/>
      <c r="L23" s="9"/>
      <c r="M23" s="9"/>
      <c r="N23" s="2"/>
      <c r="P23" s="20" t="s">
        <v>21</v>
      </c>
      <c r="Q23" s="65"/>
      <c r="R23" s="46"/>
      <c r="S23" s="74" t="str">
        <f>IF((I24=""),"",ROUNDUP(I25/I24,3))</f>
        <v/>
      </c>
      <c r="T23" s="75"/>
      <c r="U23" s="76"/>
    </row>
    <row r="24" spans="1:21" ht="12" customHeight="1" x14ac:dyDescent="0.4">
      <c r="A24" s="62" t="s">
        <v>15</v>
      </c>
      <c r="B24" s="60"/>
      <c r="C24" s="60"/>
      <c r="D24" s="60"/>
      <c r="E24" s="60"/>
      <c r="F24" s="63"/>
      <c r="G24" s="63"/>
      <c r="H24" s="64"/>
      <c r="I24" s="83"/>
      <c r="J24" s="84"/>
      <c r="K24" s="5" t="s">
        <v>16</v>
      </c>
      <c r="L24" s="6"/>
      <c r="M24" s="6"/>
      <c r="N24" s="3"/>
      <c r="P24" s="66"/>
      <c r="Q24" s="67"/>
      <c r="R24" s="68"/>
      <c r="S24" s="77"/>
      <c r="T24" s="78"/>
      <c r="U24" s="79"/>
    </row>
    <row r="25" spans="1:21" ht="12" customHeight="1" x14ac:dyDescent="0.4">
      <c r="A25" s="62" t="s">
        <v>17</v>
      </c>
      <c r="B25" s="60"/>
      <c r="C25" s="60"/>
      <c r="D25" s="60"/>
      <c r="E25" s="60"/>
      <c r="F25" s="63"/>
      <c r="G25" s="63"/>
      <c r="H25" s="64"/>
      <c r="I25" s="83"/>
      <c r="J25" s="84"/>
      <c r="K25" s="5" t="s">
        <v>16</v>
      </c>
      <c r="L25" s="6"/>
      <c r="M25" s="6"/>
      <c r="N25" s="3"/>
      <c r="P25" s="47"/>
      <c r="Q25" s="36"/>
      <c r="R25" s="48"/>
      <c r="S25" s="80"/>
      <c r="T25" s="81"/>
      <c r="U25" s="82"/>
    </row>
    <row r="26" spans="1:21" ht="6" customHeight="1" x14ac:dyDescent="0.4">
      <c r="S26" s="54" t="s">
        <v>34</v>
      </c>
      <c r="T26" s="54"/>
      <c r="U26" s="54"/>
    </row>
    <row r="27" spans="1:21" ht="12" customHeight="1" x14ac:dyDescent="0.4">
      <c r="A27" s="1" t="s">
        <v>5</v>
      </c>
      <c r="S27" s="55"/>
      <c r="T27" s="55"/>
      <c r="U27" s="55"/>
    </row>
    <row r="28" spans="1:21" ht="13.9" customHeight="1" x14ac:dyDescent="0.4">
      <c r="A28" s="28" t="s">
        <v>6</v>
      </c>
      <c r="B28" s="29"/>
      <c r="C28" s="29"/>
      <c r="D28" s="20" t="s">
        <v>14</v>
      </c>
      <c r="E28" s="21"/>
      <c r="F28" s="45" t="s">
        <v>37</v>
      </c>
      <c r="G28" s="46"/>
      <c r="H28" s="49" t="s">
        <v>36</v>
      </c>
      <c r="I28" s="50"/>
      <c r="J28" s="50"/>
      <c r="K28" s="50"/>
      <c r="L28" s="51"/>
    </row>
    <row r="29" spans="1:21" ht="13.9" customHeight="1" x14ac:dyDescent="0.4">
      <c r="A29" s="30"/>
      <c r="B29" s="30"/>
      <c r="C29" s="30"/>
      <c r="D29" s="22"/>
      <c r="E29" s="23"/>
      <c r="F29" s="47"/>
      <c r="G29" s="48"/>
      <c r="H29" s="52"/>
      <c r="I29" s="50"/>
      <c r="J29" s="50"/>
      <c r="K29" s="50"/>
      <c r="L29" s="51"/>
      <c r="M29" s="18" t="s">
        <v>40</v>
      </c>
      <c r="N29" s="19"/>
      <c r="O29" s="19"/>
      <c r="P29" s="19"/>
    </row>
    <row r="30" spans="1:21" ht="13.9" customHeight="1" x14ac:dyDescent="0.4">
      <c r="A30" s="27">
        <v>44332</v>
      </c>
      <c r="B30" s="85"/>
      <c r="C30" s="85"/>
      <c r="D30" s="86"/>
      <c r="E30" s="87"/>
      <c r="F30" s="43" t="str">
        <f>IF(D30="","",IF(D30="対応なし","支給しない",VLOOKUP(D30,$P$15:$U$25,4,FALSE)))</f>
        <v/>
      </c>
      <c r="G30" s="44"/>
      <c r="H30" s="69" t="str">
        <f>IF(F30="","",IF(F30="支給しない","対象外",ROUNDUP($O$11*F30,-3)))</f>
        <v/>
      </c>
      <c r="I30" s="88"/>
      <c r="J30" s="88"/>
      <c r="K30" s="88"/>
      <c r="L30" s="89"/>
      <c r="M30" s="90" t="str">
        <f>H30</f>
        <v/>
      </c>
      <c r="N30" s="91"/>
      <c r="O30" s="91"/>
      <c r="P30" s="91"/>
    </row>
    <row r="31" spans="1:21" ht="13.9" customHeight="1" x14ac:dyDescent="0.4">
      <c r="A31" s="27">
        <v>44333</v>
      </c>
      <c r="B31" s="85"/>
      <c r="C31" s="85"/>
      <c r="D31" s="86"/>
      <c r="E31" s="92"/>
      <c r="F31" s="43" t="str">
        <f t="shared" ref="F31:F45" si="0">IF(D31="","",IF(D31="対応なし","支給しない",VLOOKUP(D31,$P$15:$U$25,4,FALSE)))</f>
        <v/>
      </c>
      <c r="G31" s="44"/>
      <c r="H31" s="69" t="str">
        <f t="shared" ref="H31:H45" si="1">IF(F31="","",IF(F31="支給しない","対象外",ROUNDUP($O$11*F31,-3)))</f>
        <v/>
      </c>
      <c r="I31" s="88"/>
      <c r="J31" s="88"/>
      <c r="K31" s="88"/>
      <c r="L31" s="89"/>
      <c r="M31" s="90" t="str">
        <f t="shared" ref="M31:M45" si="2">H31</f>
        <v/>
      </c>
      <c r="N31" s="91"/>
      <c r="O31" s="91"/>
      <c r="P31" s="91"/>
    </row>
    <row r="32" spans="1:21" ht="13.9" customHeight="1" x14ac:dyDescent="0.4">
      <c r="A32" s="27">
        <v>44334</v>
      </c>
      <c r="B32" s="85"/>
      <c r="C32" s="85"/>
      <c r="D32" s="86"/>
      <c r="E32" s="87"/>
      <c r="F32" s="43" t="str">
        <f t="shared" si="0"/>
        <v/>
      </c>
      <c r="G32" s="44"/>
      <c r="H32" s="69" t="str">
        <f t="shared" si="1"/>
        <v/>
      </c>
      <c r="I32" s="88"/>
      <c r="J32" s="88"/>
      <c r="K32" s="88"/>
      <c r="L32" s="89"/>
      <c r="M32" s="90" t="str">
        <f t="shared" si="2"/>
        <v/>
      </c>
      <c r="N32" s="91"/>
      <c r="O32" s="91"/>
      <c r="P32" s="91"/>
    </row>
    <row r="33" spans="1:28" ht="13.9" customHeight="1" x14ac:dyDescent="0.4">
      <c r="A33" s="27">
        <v>44335</v>
      </c>
      <c r="B33" s="85"/>
      <c r="C33" s="85"/>
      <c r="D33" s="86"/>
      <c r="E33" s="87"/>
      <c r="F33" s="43" t="str">
        <f t="shared" si="0"/>
        <v/>
      </c>
      <c r="G33" s="44"/>
      <c r="H33" s="69" t="str">
        <f t="shared" si="1"/>
        <v/>
      </c>
      <c r="I33" s="88"/>
      <c r="J33" s="88"/>
      <c r="K33" s="88"/>
      <c r="L33" s="89"/>
      <c r="M33" s="90" t="str">
        <f t="shared" si="2"/>
        <v/>
      </c>
      <c r="N33" s="91"/>
      <c r="O33" s="91"/>
      <c r="P33" s="91"/>
    </row>
    <row r="34" spans="1:28" ht="13.9" customHeight="1" x14ac:dyDescent="0.4">
      <c r="A34" s="27">
        <v>44336</v>
      </c>
      <c r="B34" s="85"/>
      <c r="C34" s="85"/>
      <c r="D34" s="86"/>
      <c r="E34" s="92"/>
      <c r="F34" s="43" t="str">
        <f t="shared" si="0"/>
        <v/>
      </c>
      <c r="G34" s="44"/>
      <c r="H34" s="69" t="str">
        <f t="shared" si="1"/>
        <v/>
      </c>
      <c r="I34" s="88"/>
      <c r="J34" s="88"/>
      <c r="K34" s="88"/>
      <c r="L34" s="89"/>
      <c r="M34" s="90" t="str">
        <f t="shared" si="2"/>
        <v/>
      </c>
      <c r="N34" s="91"/>
      <c r="O34" s="91"/>
      <c r="P34" s="91"/>
    </row>
    <row r="35" spans="1:28" ht="13.9" customHeight="1" x14ac:dyDescent="0.4">
      <c r="A35" s="27">
        <v>44337</v>
      </c>
      <c r="B35" s="85"/>
      <c r="C35" s="85"/>
      <c r="D35" s="86"/>
      <c r="E35" s="87"/>
      <c r="F35" s="43" t="str">
        <f t="shared" si="0"/>
        <v/>
      </c>
      <c r="G35" s="44"/>
      <c r="H35" s="69" t="str">
        <f t="shared" si="1"/>
        <v/>
      </c>
      <c r="I35" s="88"/>
      <c r="J35" s="88"/>
      <c r="K35" s="88"/>
      <c r="L35" s="89"/>
      <c r="M35" s="90" t="str">
        <f t="shared" si="2"/>
        <v/>
      </c>
      <c r="N35" s="91"/>
      <c r="O35" s="91"/>
      <c r="P35" s="91"/>
    </row>
    <row r="36" spans="1:28" ht="13.9" customHeight="1" x14ac:dyDescent="0.4">
      <c r="A36" s="27">
        <v>44338</v>
      </c>
      <c r="B36" s="85"/>
      <c r="C36" s="85"/>
      <c r="D36" s="86"/>
      <c r="E36" s="87"/>
      <c r="F36" s="43" t="str">
        <f t="shared" si="0"/>
        <v/>
      </c>
      <c r="G36" s="44"/>
      <c r="H36" s="69" t="str">
        <f t="shared" si="1"/>
        <v/>
      </c>
      <c r="I36" s="88"/>
      <c r="J36" s="88"/>
      <c r="K36" s="88"/>
      <c r="L36" s="89"/>
      <c r="M36" s="90" t="str">
        <f t="shared" si="2"/>
        <v/>
      </c>
      <c r="N36" s="91"/>
      <c r="O36" s="91"/>
      <c r="P36" s="91"/>
    </row>
    <row r="37" spans="1:28" ht="13.9" customHeight="1" x14ac:dyDescent="0.4">
      <c r="A37" s="27">
        <v>44339</v>
      </c>
      <c r="B37" s="85"/>
      <c r="C37" s="85"/>
      <c r="D37" s="86"/>
      <c r="E37" s="87"/>
      <c r="F37" s="43" t="str">
        <f t="shared" si="0"/>
        <v/>
      </c>
      <c r="G37" s="44"/>
      <c r="H37" s="69" t="str">
        <f t="shared" si="1"/>
        <v/>
      </c>
      <c r="I37" s="88"/>
      <c r="J37" s="88"/>
      <c r="K37" s="88"/>
      <c r="L37" s="89"/>
      <c r="M37" s="90" t="str">
        <f t="shared" si="2"/>
        <v/>
      </c>
      <c r="N37" s="91"/>
      <c r="O37" s="91"/>
      <c r="P37" s="91"/>
    </row>
    <row r="38" spans="1:28" ht="13.9" customHeight="1" x14ac:dyDescent="0.4">
      <c r="A38" s="27">
        <v>44340</v>
      </c>
      <c r="B38" s="85"/>
      <c r="C38" s="85"/>
      <c r="D38" s="86"/>
      <c r="E38" s="92"/>
      <c r="F38" s="43" t="str">
        <f t="shared" si="0"/>
        <v/>
      </c>
      <c r="G38" s="44"/>
      <c r="H38" s="69" t="str">
        <f t="shared" si="1"/>
        <v/>
      </c>
      <c r="I38" s="88"/>
      <c r="J38" s="88"/>
      <c r="K38" s="88"/>
      <c r="L38" s="89"/>
      <c r="M38" s="90" t="str">
        <f t="shared" si="2"/>
        <v/>
      </c>
      <c r="N38" s="91"/>
      <c r="O38" s="91"/>
      <c r="P38" s="91"/>
    </row>
    <row r="39" spans="1:28" ht="13.9" customHeight="1" x14ac:dyDescent="0.4">
      <c r="A39" s="27">
        <v>44341</v>
      </c>
      <c r="B39" s="85"/>
      <c r="C39" s="85"/>
      <c r="D39" s="86"/>
      <c r="E39" s="87"/>
      <c r="F39" s="43" t="str">
        <f t="shared" si="0"/>
        <v/>
      </c>
      <c r="G39" s="44"/>
      <c r="H39" s="69" t="str">
        <f t="shared" si="1"/>
        <v/>
      </c>
      <c r="I39" s="88"/>
      <c r="J39" s="88"/>
      <c r="K39" s="88"/>
      <c r="L39" s="89"/>
      <c r="M39" s="90" t="str">
        <f t="shared" si="2"/>
        <v/>
      </c>
      <c r="N39" s="91"/>
      <c r="O39" s="91"/>
      <c r="P39" s="91"/>
    </row>
    <row r="40" spans="1:28" ht="13.9" customHeight="1" x14ac:dyDescent="0.4">
      <c r="A40" s="27">
        <v>44342</v>
      </c>
      <c r="B40" s="85"/>
      <c r="C40" s="85"/>
      <c r="D40" s="86"/>
      <c r="E40" s="87"/>
      <c r="F40" s="43" t="str">
        <f t="shared" si="0"/>
        <v/>
      </c>
      <c r="G40" s="44"/>
      <c r="H40" s="69" t="str">
        <f t="shared" si="1"/>
        <v/>
      </c>
      <c r="I40" s="88"/>
      <c r="J40" s="88"/>
      <c r="K40" s="88"/>
      <c r="L40" s="89"/>
      <c r="M40" s="90" t="str">
        <f t="shared" si="2"/>
        <v/>
      </c>
      <c r="N40" s="91"/>
      <c r="O40" s="91"/>
      <c r="P40" s="91"/>
    </row>
    <row r="41" spans="1:28" ht="13.9" customHeight="1" x14ac:dyDescent="0.4">
      <c r="A41" s="27">
        <v>44343</v>
      </c>
      <c r="B41" s="85"/>
      <c r="C41" s="85"/>
      <c r="D41" s="86"/>
      <c r="E41" s="92"/>
      <c r="F41" s="43" t="str">
        <f t="shared" si="0"/>
        <v/>
      </c>
      <c r="G41" s="44"/>
      <c r="H41" s="69" t="str">
        <f t="shared" si="1"/>
        <v/>
      </c>
      <c r="I41" s="88"/>
      <c r="J41" s="88"/>
      <c r="K41" s="88"/>
      <c r="L41" s="89"/>
      <c r="M41" s="90" t="str">
        <f t="shared" si="2"/>
        <v/>
      </c>
      <c r="N41" s="91"/>
      <c r="O41" s="91"/>
      <c r="P41" s="91"/>
      <c r="AB41" s="1" t="s">
        <v>13</v>
      </c>
    </row>
    <row r="42" spans="1:28" ht="13.9" customHeight="1" x14ac:dyDescent="0.4">
      <c r="A42" s="27">
        <v>44344</v>
      </c>
      <c r="B42" s="85"/>
      <c r="C42" s="85"/>
      <c r="D42" s="86"/>
      <c r="E42" s="87"/>
      <c r="F42" s="43" t="str">
        <f t="shared" si="0"/>
        <v/>
      </c>
      <c r="G42" s="44"/>
      <c r="H42" s="69" t="str">
        <f t="shared" si="1"/>
        <v/>
      </c>
      <c r="I42" s="88"/>
      <c r="J42" s="88"/>
      <c r="K42" s="88"/>
      <c r="L42" s="89"/>
      <c r="M42" s="90" t="str">
        <f t="shared" si="2"/>
        <v/>
      </c>
      <c r="N42" s="91"/>
      <c r="O42" s="91"/>
      <c r="P42" s="91"/>
      <c r="AB42" s="1" t="s">
        <v>19</v>
      </c>
    </row>
    <row r="43" spans="1:28" ht="13.9" customHeight="1" x14ac:dyDescent="0.4">
      <c r="A43" s="27">
        <v>44345</v>
      </c>
      <c r="B43" s="85"/>
      <c r="C43" s="85"/>
      <c r="D43" s="86"/>
      <c r="E43" s="87"/>
      <c r="F43" s="43" t="str">
        <f t="shared" si="0"/>
        <v/>
      </c>
      <c r="G43" s="44"/>
      <c r="H43" s="69" t="str">
        <f t="shared" si="1"/>
        <v/>
      </c>
      <c r="I43" s="88"/>
      <c r="J43" s="88"/>
      <c r="K43" s="88"/>
      <c r="L43" s="89"/>
      <c r="M43" s="90" t="str">
        <f t="shared" si="2"/>
        <v/>
      </c>
      <c r="N43" s="91"/>
      <c r="O43" s="91"/>
      <c r="P43" s="91"/>
      <c r="AB43" s="1" t="s">
        <v>22</v>
      </c>
    </row>
    <row r="44" spans="1:28" ht="13.9" customHeight="1" x14ac:dyDescent="0.4">
      <c r="A44" s="27">
        <v>44346</v>
      </c>
      <c r="B44" s="85"/>
      <c r="C44" s="85"/>
      <c r="D44" s="86"/>
      <c r="E44" s="92"/>
      <c r="F44" s="43" t="str">
        <f t="shared" si="0"/>
        <v/>
      </c>
      <c r="G44" s="44"/>
      <c r="H44" s="69" t="str">
        <f t="shared" si="1"/>
        <v/>
      </c>
      <c r="I44" s="88"/>
      <c r="J44" s="88"/>
      <c r="K44" s="88"/>
      <c r="L44" s="89"/>
      <c r="M44" s="90" t="str">
        <f t="shared" si="2"/>
        <v/>
      </c>
      <c r="N44" s="91"/>
      <c r="O44" s="91"/>
      <c r="P44" s="91"/>
      <c r="AB44" s="15" t="s">
        <v>33</v>
      </c>
    </row>
    <row r="45" spans="1:28" ht="13.9" customHeight="1" thickBot="1" x14ac:dyDescent="0.45">
      <c r="A45" s="27">
        <v>44347</v>
      </c>
      <c r="B45" s="85"/>
      <c r="C45" s="85"/>
      <c r="D45" s="86"/>
      <c r="E45" s="87"/>
      <c r="F45" s="43" t="str">
        <f t="shared" si="0"/>
        <v/>
      </c>
      <c r="G45" s="44"/>
      <c r="H45" s="69" t="str">
        <f t="shared" si="1"/>
        <v/>
      </c>
      <c r="I45" s="88"/>
      <c r="J45" s="88"/>
      <c r="K45" s="88"/>
      <c r="L45" s="89"/>
      <c r="M45" s="90" t="str">
        <f t="shared" si="2"/>
        <v/>
      </c>
      <c r="N45" s="91"/>
      <c r="O45" s="91"/>
      <c r="P45" s="91"/>
    </row>
    <row r="46" spans="1:28" ht="15" customHeight="1" thickTop="1" thickBot="1" x14ac:dyDescent="0.45">
      <c r="A46" s="71" t="s">
        <v>7</v>
      </c>
      <c r="B46" s="24"/>
      <c r="C46" s="24"/>
      <c r="D46" s="24"/>
      <c r="E46" s="24"/>
      <c r="F46" s="24"/>
      <c r="G46" s="98"/>
      <c r="H46" s="93">
        <f>IF(COUNTIF(H32:L45,"対象外"),0,SUM(H30:L45))</f>
        <v>0</v>
      </c>
      <c r="I46" s="94"/>
      <c r="J46" s="94"/>
      <c r="K46" s="94"/>
      <c r="L46" s="95"/>
      <c r="M46" s="96">
        <f>IF(H46=0,0,(SUM(M30:P45)))</f>
        <v>0</v>
      </c>
      <c r="N46" s="97"/>
      <c r="O46" s="97"/>
      <c r="P46" s="97"/>
    </row>
    <row r="47" spans="1:28" ht="15" customHeight="1" thickTop="1" x14ac:dyDescent="0.4">
      <c r="H47" s="38" t="s">
        <v>31</v>
      </c>
      <c r="I47" s="38"/>
      <c r="J47" s="38"/>
      <c r="K47" s="38"/>
      <c r="L47" s="38"/>
      <c r="M47" s="17" t="s">
        <v>32</v>
      </c>
      <c r="N47" s="39"/>
      <c r="O47" s="39"/>
      <c r="P47" s="39"/>
    </row>
    <row r="48" spans="1:28" ht="15" customHeight="1" x14ac:dyDescent="0.4"/>
    <row r="49" spans="25:27" ht="15" customHeight="1" x14ac:dyDescent="0.4">
      <c r="Y49" s="4"/>
      <c r="Z49" s="11"/>
      <c r="AA49" s="11"/>
    </row>
    <row r="50" spans="25:27" ht="15" customHeight="1" x14ac:dyDescent="0.4">
      <c r="Y50" s="4"/>
      <c r="Z50" s="11"/>
      <c r="AA50" s="11"/>
    </row>
    <row r="51" spans="25:27" ht="15" customHeight="1" x14ac:dyDescent="0.4">
      <c r="Y51" s="4"/>
      <c r="Z51" s="11"/>
      <c r="AA51" s="11"/>
    </row>
    <row r="52" spans="25:27" ht="15" customHeight="1" x14ac:dyDescent="0.4">
      <c r="Y52" s="4"/>
      <c r="Z52" s="11"/>
      <c r="AA52" s="11"/>
    </row>
    <row r="53" spans="25:27" ht="15" customHeight="1" x14ac:dyDescent="0.4">
      <c r="Y53" s="4"/>
      <c r="Z53" s="11"/>
      <c r="AA53" s="11"/>
    </row>
    <row r="54" spans="25:27" ht="15" customHeight="1" x14ac:dyDescent="0.4">
      <c r="Y54" s="4"/>
      <c r="Z54" s="11"/>
      <c r="AA54" s="11"/>
    </row>
    <row r="55" spans="25:27" ht="15" customHeight="1" x14ac:dyDescent="0.4">
      <c r="Y55" s="4"/>
      <c r="Z55" s="11"/>
      <c r="AA55" s="11"/>
    </row>
    <row r="56" spans="25:27" ht="15" customHeight="1" x14ac:dyDescent="0.4"/>
    <row r="57" spans="25:27" ht="15" customHeight="1" x14ac:dyDescent="0.4"/>
    <row r="58" spans="25:27" ht="15" customHeight="1" x14ac:dyDescent="0.4"/>
    <row r="59" spans="25:27" ht="15" customHeight="1" x14ac:dyDescent="0.4"/>
    <row r="60" spans="25:27" ht="15" customHeight="1" x14ac:dyDescent="0.4"/>
    <row r="61" spans="25:27" ht="15" customHeight="1" x14ac:dyDescent="0.4"/>
    <row r="62" spans="25:27" ht="15" customHeight="1" x14ac:dyDescent="0.4"/>
    <row r="63" spans="25:27" ht="15" customHeight="1" x14ac:dyDescent="0.4"/>
    <row r="64" spans="25:27" ht="15" customHeight="1" x14ac:dyDescent="0.4"/>
    <row r="65" ht="15" customHeight="1" x14ac:dyDescent="0.4"/>
    <row r="66" ht="19.149999999999999" customHeight="1" x14ac:dyDescent="0.4"/>
  </sheetData>
  <sheetProtection algorithmName="SHA-512" hashValue="UJbUYeN01m67EcXXZfLrW8tZ/fXrHb71WlRHKyQOmuwaDP4XyfJnVDtqlU6MzxfA9JO2v86v8xCYsxrDvld0rA==" saltValue="p0qS7bajwzOozjEkSKX2TQ==" spinCount="100000" sheet="1" objects="1" scenarios="1"/>
  <mergeCells count="129">
    <mergeCell ref="S26:U27"/>
    <mergeCell ref="H47:L47"/>
    <mergeCell ref="M47:P47"/>
    <mergeCell ref="M45:P45"/>
    <mergeCell ref="H46:L46"/>
    <mergeCell ref="M46:P46"/>
    <mergeCell ref="A46:G46"/>
    <mergeCell ref="A1:P1"/>
    <mergeCell ref="A2:V2"/>
    <mergeCell ref="A45:C45"/>
    <mergeCell ref="D45:E45"/>
    <mergeCell ref="F45:G45"/>
    <mergeCell ref="H45:L45"/>
    <mergeCell ref="M43:P43"/>
    <mergeCell ref="A44:C44"/>
    <mergeCell ref="D44:E44"/>
    <mergeCell ref="F44:G44"/>
    <mergeCell ref="H44:L44"/>
    <mergeCell ref="M44:P44"/>
    <mergeCell ref="A43:C43"/>
    <mergeCell ref="D43:E43"/>
    <mergeCell ref="F43:G43"/>
    <mergeCell ref="H43:L43"/>
    <mergeCell ref="M41:P41"/>
    <mergeCell ref="A42:C42"/>
    <mergeCell ref="D42:E42"/>
    <mergeCell ref="F42:G42"/>
    <mergeCell ref="H42:L42"/>
    <mergeCell ref="M42:P42"/>
    <mergeCell ref="A41:C41"/>
    <mergeCell ref="D41:E41"/>
    <mergeCell ref="F41:G41"/>
    <mergeCell ref="H41:L41"/>
    <mergeCell ref="M39:P39"/>
    <mergeCell ref="A40:C40"/>
    <mergeCell ref="D40:E40"/>
    <mergeCell ref="F40:G40"/>
    <mergeCell ref="H40:L40"/>
    <mergeCell ref="M40:P40"/>
    <mergeCell ref="A39:C39"/>
    <mergeCell ref="D39:E39"/>
    <mergeCell ref="F39:G39"/>
    <mergeCell ref="H39:L39"/>
    <mergeCell ref="M37:P37"/>
    <mergeCell ref="A38:C38"/>
    <mergeCell ref="D38:E38"/>
    <mergeCell ref="F38:G38"/>
    <mergeCell ref="H38:L38"/>
    <mergeCell ref="M38:P38"/>
    <mergeCell ref="A37:C37"/>
    <mergeCell ref="D37:E37"/>
    <mergeCell ref="F37:G37"/>
    <mergeCell ref="H37:L37"/>
    <mergeCell ref="M35:P35"/>
    <mergeCell ref="A36:C36"/>
    <mergeCell ref="D36:E36"/>
    <mergeCell ref="F36:G36"/>
    <mergeCell ref="H36:L36"/>
    <mergeCell ref="M36:P36"/>
    <mergeCell ref="A35:C35"/>
    <mergeCell ref="D35:E35"/>
    <mergeCell ref="F35:G35"/>
    <mergeCell ref="H35:L35"/>
    <mergeCell ref="M33:P33"/>
    <mergeCell ref="A34:C34"/>
    <mergeCell ref="D34:E34"/>
    <mergeCell ref="F34:G34"/>
    <mergeCell ref="H34:L34"/>
    <mergeCell ref="M34:P34"/>
    <mergeCell ref="A33:C33"/>
    <mergeCell ref="D33:E33"/>
    <mergeCell ref="F33:G33"/>
    <mergeCell ref="H33:L33"/>
    <mergeCell ref="M31:P31"/>
    <mergeCell ref="A32:C32"/>
    <mergeCell ref="D32:E32"/>
    <mergeCell ref="F32:G32"/>
    <mergeCell ref="H32:L32"/>
    <mergeCell ref="M32:P32"/>
    <mergeCell ref="A31:C31"/>
    <mergeCell ref="D31:E31"/>
    <mergeCell ref="F31:G31"/>
    <mergeCell ref="H31:L31"/>
    <mergeCell ref="M29:P29"/>
    <mergeCell ref="A30:C30"/>
    <mergeCell ref="D30:E30"/>
    <mergeCell ref="F30:G30"/>
    <mergeCell ref="H30:L30"/>
    <mergeCell ref="M30:P30"/>
    <mergeCell ref="A28:C29"/>
    <mergeCell ref="D28:E29"/>
    <mergeCell ref="F28:G29"/>
    <mergeCell ref="H28:L29"/>
    <mergeCell ref="A19:H19"/>
    <mergeCell ref="P19:R21"/>
    <mergeCell ref="S19:U21"/>
    <mergeCell ref="A20:H20"/>
    <mergeCell ref="I20:J20"/>
    <mergeCell ref="A21:H21"/>
    <mergeCell ref="I21:J21"/>
    <mergeCell ref="A23:H23"/>
    <mergeCell ref="P23:R25"/>
    <mergeCell ref="S23:U25"/>
    <mergeCell ref="A24:H24"/>
    <mergeCell ref="I24:J24"/>
    <mergeCell ref="A25:H25"/>
    <mergeCell ref="I25:J25"/>
    <mergeCell ref="O3:T3"/>
    <mergeCell ref="A4:C4"/>
    <mergeCell ref="D4:K4"/>
    <mergeCell ref="O4:T4"/>
    <mergeCell ref="P14:R14"/>
    <mergeCell ref="A15:H15"/>
    <mergeCell ref="P15:R17"/>
    <mergeCell ref="O11:S11"/>
    <mergeCell ref="T11:U11"/>
    <mergeCell ref="C7:F7"/>
    <mergeCell ref="G7:L7"/>
    <mergeCell ref="C8:F8"/>
    <mergeCell ref="G8:L8"/>
    <mergeCell ref="A11:G11"/>
    <mergeCell ref="H11:I11"/>
    <mergeCell ref="J11:M11"/>
    <mergeCell ref="S15:U17"/>
    <mergeCell ref="A16:H16"/>
    <mergeCell ref="I16:J16"/>
    <mergeCell ref="A17:H17"/>
    <mergeCell ref="I17:J17"/>
    <mergeCell ref="S14:U14"/>
  </mergeCells>
  <phoneticPr fontId="1"/>
  <dataValidations count="2">
    <dataValidation type="list" allowBlank="1" showInputMessage="1" showErrorMessage="1" sqref="G8:L8">
      <formula1>$Y$9:$Y$10</formula1>
    </dataValidation>
    <dataValidation type="list" allowBlank="1" showInputMessage="1" showErrorMessage="1" sqref="D30:E45">
      <formula1>$AB$41:$AB$44</formula1>
    </dataValidation>
  </dataValidations>
  <pageMargins left="0.51181102362204722" right="0.51181102362204722" top="0.35433070866141736" bottom="0.35433070866141736" header="0.31496062992125984" footer="0.31496062992125984"/>
  <pageSetup paperSize="9" scale="120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映画配給</vt:lpstr>
      <vt:lpstr>映画配給!Print_Area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奥　康弘</cp:lastModifiedBy>
  <cp:lastPrinted>2021-06-17T02:53:49Z</cp:lastPrinted>
  <dcterms:created xsi:type="dcterms:W3CDTF">2021-05-31T01:24:43Z</dcterms:created>
  <dcterms:modified xsi:type="dcterms:W3CDTF">2021-06-21T12:37:52Z</dcterms:modified>
</cp:coreProperties>
</file>