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YAKUBA\a．財務\01.財政\sanitized_file_2020-10-01_10-47-53\"/>
    </mc:Choice>
  </mc:AlternateContent>
  <xr:revisionPtr revIDLastSave="0" documentId="13_ncr:1_{AB949E93-F78F-4B41-BEBE-2B60A256FE3B}" xr6:coauthVersionLast="45" xr6:coauthVersionMax="45" xr10:uidLastSave="{00000000-0000-0000-0000-000000000000}"/>
  <bookViews>
    <workbookView xWindow="19080" yWindow="-120" windowWidth="19440" windowHeight="15000" tabRatio="778"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CO35" i="10"/>
  <c r="AM35" i="10"/>
  <c r="CO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alcChain>
</file>

<file path=xl/sharedStrings.xml><?xml version="1.0" encoding="utf-8"?>
<sst xmlns="http://schemas.openxmlformats.org/spreadsheetml/2006/main" count="1149" uniqueCount="598">
  <si>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</si>
  <si>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</si>
  <si>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</si>
  <si>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</si>
  <si>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</si>
  <si>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</si>
  <si>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</si>
  <si>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</si>
  <si>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</si>
  <si>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</si>
  <si>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</si>
  <si>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</si>
  <si>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</si>
  <si>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</si>
  <si>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</si>
  <si>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</si>
  <si>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</si>
  <si>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</si>
  <si>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</si>
  <si>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</si>
  <si>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</si>
  <si>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</si>
  <si>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</si>
  <si>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</si>
  <si>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</si>
  <si>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</si>
  <si>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</si>
  <si>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</si>
  <si>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</si>
  <si>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</si>
  <si>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</si>
  <si>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</si>
  <si>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</si>
  <si>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</si>
  <si>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</si>
  <si>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</si>
  <si>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</si>
  <si>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</si>
  <si>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</si>
  <si>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</si>
  <si>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</si>
  <si>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</si>
  <si>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</si>
  <si>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</si>
  <si>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</si>
  <si>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</si>
  <si>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</si>
  <si>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</si>
  <si>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</si>
  <si>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</si>
  <si>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</si>
  <si>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</si>
  <si>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</si>
  <si>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</si>
  <si>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</si>
  <si>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</si>
  <si>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</si>
  <si>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</si>
  <si>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</si>
  <si>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</si>
  <si>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</si>
  <si>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</si>
  <si>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</si>
  <si>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</si>
  <si>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</si>
  <si>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</si>
  <si>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</si>
  <si>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</si>
  <si>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</si>
  <si>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</si>
  <si>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</si>
  <si>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</si>
  <si>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</si>
  <si>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</si>
  <si>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</si>
  <si>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</si>
  <si>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</si>
  <si>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</si>
  <si>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</si>
  <si>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</si>
  <si>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</si>
  <si>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</si>
  <si>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</si>
  <si>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</si>
  <si>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</si>
  <si>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</si>
  <si>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</si>
  <si>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</si>
  <si>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</si>
  <si>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</si>
  <si>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</si>
  <si>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</si>
  <si>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</si>
  <si>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</si>
  <si>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</si>
  <si>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</si>
  <si>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</si>
  <si>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</si>
  <si>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</si>
  <si>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</si>
  <si>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</si>
  <si>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</si>
  <si>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</si>
  <si>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</si>
  <si>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</si>
  <si>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</si>
  <si>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</si>
  <si>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</si>
  <si>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</si>
  <si>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</si>
  <si>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</si>
  <si>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</si>
  <si>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</si>
  <si>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</si>
  <si>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</si>
  <si>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</si>
  <si>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</si>
  <si>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</si>
  <si>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</si>
  <si>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</si>
  <si>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</si>
  <si>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</si>
  <si>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</si>
  <si>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</si>
  <si>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</si>
  <si>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</si>
  <si>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</si>
  <si>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</si>
  <si>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</si>
  <si>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</si>
  <si>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</si>
  <si>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</si>
  <si>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</si>
  <si>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</si>
  <si>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</si>
  <si>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</si>
  <si>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</si>
  <si>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</si>
  <si>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</si>
  <si>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</si>
  <si>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</si>
  <si>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</si>
  <si>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</si>
  <si>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</si>
  <si>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</si>
  <si>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</si>
  <si>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</si>
  <si>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</si>
  <si>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</si>
  <si>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</si>
  <si>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</si>
  <si>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</si>
  <si>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</si>
  <si>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</si>
  <si>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</si>
  <si>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</si>
  <si>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</si>
  <si>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</si>
  <si>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</si>
  <si>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</si>
  <si>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</si>
  <si>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</si>
  <si>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</si>
  <si>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</si>
  <si>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</si>
  <si>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</si>
  <si>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</si>
  <si>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</si>
  <si>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</si>
  <si>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</si>
  <si>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</si>
  <si>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</si>
  <si>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</si>
  <si>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</si>
  <si>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</si>
  <si>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</si>
  <si>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</si>
  <si>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</si>
  <si>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</si>
  <si>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</si>
  <si>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</si>
  <si>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</si>
  <si>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</si>
  <si>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</si>
  <si>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</si>
  <si>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</si>
  <si>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</si>
  <si>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</si>
  <si>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</si>
  <si>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</si>
  <si>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</si>
  <si>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</si>
  <si>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</si>
  <si>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</si>
  <si>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</si>
  <si>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</si>
  <si>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</si>
  <si>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</si>
  <si>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</si>
  <si>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</si>
  <si>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</si>
  <si>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</si>
  <si>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</si>
  <si>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</si>
  <si>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</si>
  <si>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</si>
  <si>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</si>
  <si>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</si>
  <si>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</si>
  <si>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岡山県西粟倉村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</si>
  <si>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</si>
  <si>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</si>
  <si>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</si>
  <si>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</si>
  <si>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</si>
  <si>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</si>
  <si>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</si>
  <si>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</si>
  <si>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</si>
  <si>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</si>
  <si>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</si>
  <si>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</si>
  <si>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</si>
  <si>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</si>
  <si>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</si>
  <si>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</si>
  <si>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</si>
  <si>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</si>
  <si>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</si>
  <si>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</si>
  <si>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</si>
  <si>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</si>
  <si>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</si>
  <si>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</si>
  <si>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</si>
  <si>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</si>
  <si>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</si>
  <si>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</si>
  <si>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</si>
  <si>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</si>
  <si>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</si>
  <si>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</si>
  <si>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</si>
  <si>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</si>
  <si>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</si>
  <si>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</si>
  <si>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</si>
  <si>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</si>
  <si>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</si>
  <si>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</si>
  <si>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</si>
  <si>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</si>
  <si>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</si>
  <si>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</si>
  <si>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</si>
  <si>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</si>
  <si>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</si>
  <si>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</si>
  <si>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</si>
  <si>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</si>
  <si>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</si>
  <si>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</si>
  <si>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</si>
  <si>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</si>
  <si>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</si>
  <si>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</si>
  <si>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</si>
  <si>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</si>
  <si>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</si>
  <si>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</si>
  <si>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</si>
  <si>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</si>
  <si>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</si>
  <si>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</si>
  <si>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</si>
  <si>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</si>
  <si>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</si>
  <si>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</si>
  <si>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</si>
  <si>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</si>
  <si>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</si>
  <si>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</si>
  <si>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</si>
  <si>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</si>
  <si>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</si>
  <si>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</si>
  <si>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</si>
  <si>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</si>
  <si>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</si>
  <si>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</si>
  <si>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</si>
  <si>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</si>
  <si>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</si>
  <si>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</si>
  <si>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</si>
  <si>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</si>
  <si>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</si>
  <si>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</si>
  <si>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</si>
  <si>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</si>
  <si>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</si>
  <si>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</si>
  <si>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</si>
  <si>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</si>
  <si>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</si>
  <si>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</si>
  <si>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</si>
  <si>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</si>
  <si>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</si>
  <si>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</si>
  <si>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</si>
  <si>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</si>
  <si>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</si>
  <si>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</si>
  <si>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</si>
  <si>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</si>
  <si>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</si>
  <si>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</si>
  <si>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</si>
  <si>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</si>
  <si>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</si>
  <si>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</si>
  <si>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</si>
  <si>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</si>
  <si>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</si>
  <si>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</si>
  <si>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</si>
  <si>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</si>
  <si>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</si>
  <si>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</si>
  <si>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</si>
  <si>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</si>
  <si>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</si>
  <si>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</si>
  <si>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</si>
  <si>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</si>
  <si>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</si>
  <si>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</si>
  <si>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</si>
  <si>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</si>
  <si>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</si>
  <si>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</si>
  <si>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</si>
  <si>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</si>
  <si>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</si>
  <si>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</si>
  <si>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</si>
  <si>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</si>
  <si>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</si>
  <si>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</si>
  <si>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</si>
  <si>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</si>
  <si>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</si>
  <si>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</si>
  <si>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</si>
  <si>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</si>
  <si>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</si>
  <si>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</si>
  <si>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岡山県西粟倉村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</si>
  <si>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</si>
  <si>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</si>
  <si>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</si>
  <si>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</si>
  <si>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</si>
  <si>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</si>
  <si>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</si>
  <si>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</si>
  <si>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</si>
  <si>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</si>
  <si>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</si>
  <si>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</si>
  <si>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</si>
  <si>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</si>
  <si>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</si>
  <si>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</si>
  <si>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</si>
  <si>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</si>
  <si>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</si>
  <si>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</si>
  <si>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</si>
  <si>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</si>
  <si>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</si>
  <si>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</si>
  <si>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</si>
  <si>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</si>
  <si>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</si>
  <si>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</si>
  <si>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</si>
  <si>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</si>
  <si>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</si>
  <si>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</si>
  <si>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</si>
  <si>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</si>
  <si>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</si>
  <si>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</si>
  <si>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</si>
  <si>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</si>
  <si>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</si>
  <si>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</si>
  <si>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</si>
  <si>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</si>
  <si>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</si>
  <si>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</si>
  <si>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</si>
  <si>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</si>
  <si>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</si>
  <si>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</si>
  <si>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</si>
  <si>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</si>
  <si>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</si>
  <si>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</si>
  <si>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</si>
  <si>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</si>
  <si>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</si>
  <si>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</si>
  <si>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</si>
  <si>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</si>
  <si>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</si>
  <si>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</si>
  <si>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</si>
  <si>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</si>
  <si>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</si>
  <si>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</si>
  <si>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</si>
  <si>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</si>
  <si>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</si>
  <si>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</si>
  <si>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</si>
  <si>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</si>
  <si>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</si>
  <si>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</si>
  <si>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</si>
  <si>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</si>
  <si>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</si>
  <si>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</si>
  <si>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</si>
  <si>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</si>
  <si>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</si>
  <si>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</si>
  <si>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</si>
  <si>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</si>
  <si>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</si>
  <si>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</si>
  <si>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</si>
  <si>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</si>
  <si>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</si>
  <si>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</si>
  <si>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</si>
  <si>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</si>
  <si>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</si>
  <si>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</si>
  <si>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</si>
  <si>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</si>
  <si>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</si>
  <si>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</si>
  <si>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</si>
  <si>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</si>
  <si>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</si>
  <si>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</si>
  <si>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</si>
  <si>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</si>
  <si>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</si>
  <si>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</si>
  <si>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</si>
  <si>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</si>
  <si>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西粟倉村介護サービス事業勘定特別会計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</si>
  <si>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</si>
  <si>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</si>
  <si>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</si>
  <si>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</si>
  <si>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</si>
  <si>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</si>
  <si>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</si>
  <si>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</si>
  <si>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</si>
  <si>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</si>
  <si>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</si>
  <si>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</si>
  <si>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</si>
  <si>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</si>
  <si>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</si>
  <si>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</si>
  <si>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</si>
  <si>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</si>
  <si>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</si>
  <si>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</si>
  <si>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</si>
  <si>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</si>
  <si>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</si>
  <si>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</si>
  <si>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</si>
  <si>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</si>
  <si>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</si>
  <si>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</si>
  <si>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</si>
  <si>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</si>
  <si>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</si>
  <si>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</si>
  <si>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</si>
  <si>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</si>
  <si>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</si>
  <si>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</si>
  <si>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</si>
  <si>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</si>
  <si>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</si>
  <si>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</si>
  <si>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</si>
  <si>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</si>
  <si>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</si>
  <si>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</si>
  <si>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</si>
  <si>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</si>
  <si>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</si>
  <si>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</si>
  <si>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</si>
  <si>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</si>
  <si>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</si>
  <si>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</si>
  <si>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</si>
  <si>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</si>
  <si>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</si>
  <si>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</si>
  <si>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</si>
  <si>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</si>
  <si>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</si>
  <si>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</si>
  <si>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</si>
  <si>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</si>
  <si>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</si>
  <si>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</si>
  <si>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</si>
  <si>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</si>
  <si>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</si>
  <si>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</si>
  <si>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</si>
  <si>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</si>
  <si>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</si>
  <si>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</si>
  <si>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</si>
  <si>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</si>
  <si>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</si>
  <si>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</si>
  <si>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</si>
  <si>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</si>
  <si>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</si>
  <si>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</si>
  <si>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</si>
  <si>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</si>
  <si>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</si>
  <si>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</si>
  <si>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</si>
  <si>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22.61</t>
  </si>
  <si>
    <t>▲ 11.04</t>
  </si>
  <si>
    <t>▲ 3.24</t>
  </si>
  <si>
    <t>一般会計</t>
  </si>
  <si>
    <t>西粟倉村国民健康保険事業勘定特別会計</t>
  </si>
  <si>
    <t>西粟倉村介護保険事業勘定特別会計</t>
  </si>
  <si>
    <t>西粟倉村国民健康保険施設勘定特別会計</t>
  </si>
  <si>
    <t>西粟倉村介護サービス事業勘定特別会計</t>
  </si>
  <si>
    <t>西粟倉村簡易水道事業特別会計</t>
  </si>
  <si>
    <t>西粟倉村農業集落排水事業特別会計</t>
  </si>
  <si>
    <t>西粟倉村後期高齢者医療事業特別会計</t>
  </si>
  <si>
    <t>その他会計（赤字）</t>
  </si>
  <si>
    <t>その他会計（黒字）</t>
  </si>
  <si>
    <t>H25末</t>
    <phoneticPr fontId="5"/>
  </si>
  <si>
    <t>H26末</t>
    <phoneticPr fontId="5"/>
  </si>
  <si>
    <t>H27末</t>
    <phoneticPr fontId="5"/>
  </si>
  <si>
    <t>H28末</t>
    <phoneticPr fontId="5"/>
  </si>
  <si>
    <t>H29末</t>
    <phoneticPr fontId="5"/>
  </si>
  <si>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</si>
  <si>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</si>
  <si>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</si>
  <si>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</si>
  <si>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</si>
  <si>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法適用企業</t>
    <rPh sb="0" eb="3">
      <t>ホウテキヨウ</t>
    </rPh>
    <rPh sb="3" eb="5">
      <t>キギョウ</t>
    </rPh>
    <phoneticPr fontId="2"/>
  </si>
  <si>
    <t>公共施設整備基金</t>
    <rPh sb="0" eb="2">
      <t>コウキョウ</t>
    </rPh>
    <rPh sb="2" eb="4">
      <t>シセツ</t>
    </rPh>
    <rPh sb="4" eb="6">
      <t>セイビ</t>
    </rPh>
    <rPh sb="6" eb="8">
      <t>キキン</t>
    </rPh>
    <phoneticPr fontId="2"/>
  </si>
  <si>
    <t>財政調整基金(小水力)</t>
    <rPh sb="0" eb="2">
      <t>ザイセイ</t>
    </rPh>
    <rPh sb="2" eb="4">
      <t>チョウセイ</t>
    </rPh>
    <rPh sb="4" eb="6">
      <t>キキン</t>
    </rPh>
    <rPh sb="7" eb="10">
      <t>ショウスイリョク</t>
    </rPh>
    <phoneticPr fontId="5"/>
  </si>
  <si>
    <t>観光施設等整備事業基金</t>
    <rPh sb="0" eb="2">
      <t>カンコウ</t>
    </rPh>
    <rPh sb="2" eb="4">
      <t>シセツ</t>
    </rPh>
    <rPh sb="4" eb="5">
      <t>トウ</t>
    </rPh>
    <rPh sb="5" eb="7">
      <t>セイビ</t>
    </rPh>
    <rPh sb="7" eb="9">
      <t>ジギョウ</t>
    </rPh>
    <rPh sb="9" eb="11">
      <t>キキン</t>
    </rPh>
    <phoneticPr fontId="2"/>
  </si>
  <si>
    <t>むらづくり基金</t>
    <rPh sb="5" eb="7">
      <t>キキン</t>
    </rPh>
    <phoneticPr fontId="2"/>
  </si>
  <si>
    <t>公有財産取得基金</t>
    <rPh sb="0" eb="2">
      <t>コウユウ</t>
    </rPh>
    <rPh sb="2" eb="4">
      <t>ザイサン</t>
    </rPh>
    <rPh sb="4" eb="6">
      <t>シュトク</t>
    </rPh>
    <rPh sb="6" eb="8">
      <t>キキン</t>
    </rPh>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</si>
  <si>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</si>
  <si>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</si>
  <si>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</si>
  <si>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</si>
  <si>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</si>
  <si>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</si>
  <si>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</si>
  <si>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</si>
  <si>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</si>
  <si>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</si>
  <si>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</si>
  <si>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</si>
  <si>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</si>
  <si>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</si>
  <si>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</si>
  <si>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</si>
  <si>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今後、公共施設総合管理計画等に基づき、次世代に過度な負担を残さないように限られた財源を生かして、施設の長寿命化や施設の長寿命化や施設総量の適正化などに取り組むことが必要である。</t>
    <rPh sb="0" eb="2">
      <t>コンゴ</t>
    </rPh>
    <rPh sb="3" eb="5">
      <t>コウキョウ</t>
    </rPh>
    <rPh sb="5" eb="7">
      <t>シセツ</t>
    </rPh>
    <rPh sb="7" eb="9">
      <t>ソウゴウ</t>
    </rPh>
    <rPh sb="9" eb="11">
      <t>カンリ</t>
    </rPh>
    <rPh sb="11" eb="13">
      <t>ケイカク</t>
    </rPh>
    <rPh sb="13" eb="14">
      <t>トウ</t>
    </rPh>
    <rPh sb="15" eb="16">
      <t>モト</t>
    </rPh>
    <rPh sb="19" eb="22">
      <t>ジセダイ</t>
    </rPh>
    <rPh sb="23" eb="25">
      <t>カド</t>
    </rPh>
    <rPh sb="26" eb="28">
      <t>フタン</t>
    </rPh>
    <rPh sb="29" eb="30">
      <t>ノコ</t>
    </rPh>
    <rPh sb="36" eb="37">
      <t>カギ</t>
    </rPh>
    <rPh sb="40" eb="42">
      <t>ザイゲン</t>
    </rPh>
    <rPh sb="43" eb="44">
      <t>イ</t>
    </rPh>
    <rPh sb="48" eb="50">
      <t>シセツ</t>
    </rPh>
    <rPh sb="51" eb="55">
      <t>チョウジュミョウカ</t>
    </rPh>
    <rPh sb="56" eb="58">
      <t>シセツ</t>
    </rPh>
    <rPh sb="59" eb="63">
      <t>チョウジュミョウカ</t>
    </rPh>
    <rPh sb="64" eb="66">
      <t>シセツ</t>
    </rPh>
    <rPh sb="66" eb="68">
      <t>ソウリョウ</t>
    </rPh>
    <rPh sb="69" eb="72">
      <t>テキセイカ</t>
    </rPh>
    <rPh sb="75" eb="76">
      <t>ト</t>
    </rPh>
    <rPh sb="77" eb="78">
      <t>ク</t>
    </rPh>
    <rPh sb="82" eb="84">
      <t>ヒツヨウ</t>
    </rPh>
    <phoneticPr fontId="5"/>
  </si>
  <si>
    <t>実質公債費比率は近年減少しており、平成29年度は8.5%となっている。そのため将来負担比率も減少しており、平成26年度以降は0%となっている。今後も引き続き起債を抑制し、財政の健全化に努める。</t>
    <rPh sb="0" eb="2">
      <t>ジッシツ</t>
    </rPh>
    <rPh sb="2" eb="5">
      <t>コウサイヒ</t>
    </rPh>
    <rPh sb="5" eb="7">
      <t>ヒリツ</t>
    </rPh>
    <rPh sb="8" eb="10">
      <t>キンネン</t>
    </rPh>
    <rPh sb="10" eb="12">
      <t>ゲンショウ</t>
    </rPh>
    <rPh sb="17" eb="19">
      <t>ヘイセイ</t>
    </rPh>
    <rPh sb="21" eb="23">
      <t>ネンド</t>
    </rPh>
    <rPh sb="39" eb="41">
      <t>ショウライ</t>
    </rPh>
    <rPh sb="41" eb="43">
      <t>フタン</t>
    </rPh>
    <rPh sb="43" eb="45">
      <t>ヒリツ</t>
    </rPh>
    <rPh sb="46" eb="48">
      <t>ゲンショウ</t>
    </rPh>
    <rPh sb="53" eb="55">
      <t>ヘイセイ</t>
    </rPh>
    <rPh sb="57" eb="59">
      <t>ネンド</t>
    </rPh>
    <rPh sb="59" eb="61">
      <t>イコウ</t>
    </rPh>
    <rPh sb="71" eb="73">
      <t>コンゴ</t>
    </rPh>
    <rPh sb="74" eb="75">
      <t>ヒ</t>
    </rPh>
    <rPh sb="76" eb="77">
      <t>ツヅ</t>
    </rPh>
    <rPh sb="78" eb="80">
      <t>キサイ</t>
    </rPh>
    <rPh sb="81" eb="83">
      <t>ヨクセイ</t>
    </rPh>
    <rPh sb="85" eb="87">
      <t>ザイセイ</t>
    </rPh>
    <rPh sb="88" eb="91">
      <t>ケンゼンカ</t>
    </rPh>
    <rPh sb="92" eb="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</si>
</sst>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510B-48D0-B9FA-A412132E8F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249807</c:v>
                </c:pt>
                <c:pt idx="1">
                  <c:v>221937</c:v>
                </c:pt>
                <c:pt idx="2">
                  <c:v>373051</c:v>
                </c:pt>
                <c:pt idx="3">
                  <c:v>591410</c:v>
                </c:pt>
                <c:pt idx="4">
                  <c:v>588732</c:v>
                </c:pt>
              </c:numCache>
            </c:numRef>
          </c:val>
          <c:smooth val="0"/>
          <c:extLst>
            <c:ext xmlns:c16="http://schemas.microsoft.com/office/drawing/2014/chart" uri="{C3380CC4-5D6E-409C-BE32-E72D297353CC}">
              <c16:uniqueId val="{00000001-510B-48D0-B9FA-A412132E8FED}"/>
            </c:ext>
          </c:extLst>
        </c:ser>
        <c:dLbls>
          <c:showLegendKey val="0"/>
          <c:showVal val="0"/>
          <c:showCatName val="0"/>
          <c:showSerName val="0"/>
          <c:showPercent val="0"/>
          <c:showBubbleSize val="0"/>
        </c:dLbls>
        <c:marker val="1"/>
        <c:smooth val="0"/>
        <c:axId val="343657704"/>
        <c:axId val="343658096"/>
      </c:lineChart>
      <c:catAx>
        <c:axId val="343657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658096"/>
        <c:crosses val="autoZero"/>
        <c:auto val="1"/>
        <c:lblAlgn val="ctr"/>
        <c:lblOffset val="100"/>
        <c:tickLblSkip val="1"/>
        <c:tickMarkSkip val="1"/>
        <c:noMultiLvlLbl val="0"/>
      </c:catAx>
      <c:valAx>
        <c:axId val="34365809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657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12.87</c:v>
                </c:pt>
                <c:pt idx="1">
                  <c:v>14.16</c:v>
                </c:pt>
                <c:pt idx="2">
                  <c:v>6.21</c:v>
                </c:pt>
                <c:pt idx="3">
                  <c:v>14.27</c:v>
                </c:pt>
                <c:pt idx="4">
                  <c:v>9.81</c:v>
                </c:pt>
              </c:numCache>
            </c:numRef>
          </c:val>
          <c:extLst>
            <c:ext xmlns:c16="http://schemas.microsoft.com/office/drawing/2014/chart" uri="{C3380CC4-5D6E-409C-BE32-E72D297353CC}">
              <c16:uniqueId val="{00000000-4EF5-4B90-AB2A-5802746DA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38.119999999999997</c:v>
                </c:pt>
                <c:pt idx="1">
                  <c:v>41.34</c:v>
                </c:pt>
                <c:pt idx="2">
                  <c:v>27.37</c:v>
                </c:pt>
                <c:pt idx="3">
                  <c:v>8.2100000000000009</c:v>
                </c:pt>
                <c:pt idx="4">
                  <c:v>8.16</c:v>
                </c:pt>
              </c:numCache>
            </c:numRef>
          </c:val>
          <c:extLst>
            <c:ext xmlns:c16="http://schemas.microsoft.com/office/drawing/2014/chart" uri="{C3380CC4-5D6E-409C-BE32-E72D297353CC}">
              <c16:uniqueId val="{00000001-4EF5-4B90-AB2A-5802746DACD0}"/>
            </c:ext>
          </c:extLst>
        </c:ser>
        <c:dLbls>
          <c:showLegendKey val="0"/>
          <c:showVal val="0"/>
          <c:showCatName val="0"/>
          <c:showSerName val="0"/>
          <c:showPercent val="0"/>
          <c:showBubbleSize val="0"/>
        </c:dLbls>
        <c:gapWidth val="250"/>
        <c:overlap val="100"/>
        <c:axId val="343654568"/>
        <c:axId val="343653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8.92</c:v>
                </c:pt>
                <c:pt idx="1">
                  <c:v>10.65</c:v>
                </c:pt>
                <c:pt idx="2">
                  <c:v>-22.61</c:v>
                </c:pt>
                <c:pt idx="3">
                  <c:v>-11.04</c:v>
                </c:pt>
                <c:pt idx="4">
                  <c:v>-3.24</c:v>
                </c:pt>
              </c:numCache>
            </c:numRef>
          </c:val>
          <c:smooth val="0"/>
          <c:extLst>
            <c:ext xmlns:c16="http://schemas.microsoft.com/office/drawing/2014/chart" uri="{C3380CC4-5D6E-409C-BE32-E72D297353CC}">
              <c16:uniqueId val="{00000002-4EF5-4B90-AB2A-5802746DACD0}"/>
            </c:ext>
          </c:extLst>
        </c:ser>
        <c:dLbls>
          <c:showLegendKey val="0"/>
          <c:showVal val="0"/>
          <c:showCatName val="0"/>
          <c:showSerName val="0"/>
          <c:showPercent val="0"/>
          <c:showBubbleSize val="0"/>
        </c:dLbls>
        <c:marker val="1"/>
        <c:smooth val="0"/>
        <c:axId val="343654568"/>
        <c:axId val="343653784"/>
      </c:lineChart>
      <c:catAx>
        <c:axId val="34365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653784"/>
        <c:crosses val="autoZero"/>
        <c:auto val="1"/>
        <c:lblAlgn val="ctr"/>
        <c:lblOffset val="100"/>
        <c:tickLblSkip val="1"/>
        <c:tickMarkSkip val="1"/>
        <c:noMultiLvlLbl val="0"/>
      </c:catAx>
      <c:valAx>
        <c:axId val="34365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65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56A-4549-9FD4-737C7C229C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6A-4549-9FD4-737C7C229CFE}"/>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56A-4549-9FD4-737C7C229CFE}"/>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56A-4549-9FD4-737C7C229CFE}"/>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D56A-4549-9FD4-737C7C229CFE}"/>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c:v>
                </c:pt>
                <c:pt idx="2">
                  <c:v>#N/A</c:v>
                </c:pt>
                <c:pt idx="3">
                  <c:v>0.8</c:v>
                </c:pt>
                <c:pt idx="4">
                  <c:v>#N/A</c:v>
                </c:pt>
                <c:pt idx="5">
                  <c:v>1.05</c:v>
                </c:pt>
                <c:pt idx="6">
                  <c:v>#N/A</c:v>
                </c:pt>
                <c:pt idx="7">
                  <c:v>0.15</c:v>
                </c:pt>
                <c:pt idx="8">
                  <c:v>#N/A</c:v>
                </c:pt>
                <c:pt idx="9">
                  <c:v>0.28999999999999998</c:v>
                </c:pt>
              </c:numCache>
            </c:numRef>
          </c:val>
          <c:extLst>
            <c:ext xmlns:c16="http://schemas.microsoft.com/office/drawing/2014/chart" uri="{C3380CC4-5D6E-409C-BE32-E72D297353CC}">
              <c16:uniqueId val="{00000005-D56A-4549-9FD4-737C7C229CFE}"/>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c:v>
                </c:pt>
                <c:pt idx="4">
                  <c:v>#N/A</c:v>
                </c:pt>
                <c:pt idx="5">
                  <c:v>0.05</c:v>
                </c:pt>
                <c:pt idx="6">
                  <c:v>#N/A</c:v>
                </c:pt>
                <c:pt idx="7">
                  <c:v>0.05</c:v>
                </c:pt>
                <c:pt idx="8">
                  <c:v>#N/A</c:v>
                </c:pt>
                <c:pt idx="9">
                  <c:v>0.3</c:v>
                </c:pt>
              </c:numCache>
            </c:numRef>
          </c:val>
          <c:extLst>
            <c:ext xmlns:c16="http://schemas.microsoft.com/office/drawing/2014/chart" uri="{C3380CC4-5D6E-409C-BE32-E72D297353CC}">
              <c16:uniqueId val="{00000006-D56A-4549-9FD4-737C7C229CFE}"/>
            </c:ext>
          </c:extLst>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0.21</c:v>
                </c:pt>
                <c:pt idx="2">
                  <c:v>#N/A</c:v>
                </c:pt>
                <c:pt idx="3">
                  <c:v>0.37</c:v>
                </c:pt>
                <c:pt idx="4">
                  <c:v>#N/A</c:v>
                </c:pt>
                <c:pt idx="5">
                  <c:v>0.78</c:v>
                </c:pt>
                <c:pt idx="6">
                  <c:v>#N/A</c:v>
                </c:pt>
                <c:pt idx="7">
                  <c:v>0.89</c:v>
                </c:pt>
                <c:pt idx="8">
                  <c:v>#N/A</c:v>
                </c:pt>
                <c:pt idx="9">
                  <c:v>1.18</c:v>
                </c:pt>
              </c:numCache>
            </c:numRef>
          </c:val>
          <c:extLst>
            <c:ext xmlns:c16="http://schemas.microsoft.com/office/drawing/2014/chart" uri="{C3380CC4-5D6E-409C-BE32-E72D297353CC}">
              <c16:uniqueId val="{00000007-D56A-4549-9FD4-737C7C229CFE}"/>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2.27</c:v>
                </c:pt>
                <c:pt idx="2">
                  <c:v>#N/A</c:v>
                </c:pt>
                <c:pt idx="3">
                  <c:v>2.2400000000000002</c:v>
                </c:pt>
                <c:pt idx="4">
                  <c:v>#N/A</c:v>
                </c:pt>
                <c:pt idx="5">
                  <c:v>1.69</c:v>
                </c:pt>
                <c:pt idx="6">
                  <c:v>#N/A</c:v>
                </c:pt>
                <c:pt idx="7">
                  <c:v>4.6100000000000003</c:v>
                </c:pt>
                <c:pt idx="8">
                  <c:v>#N/A</c:v>
                </c:pt>
                <c:pt idx="9">
                  <c:v>2.13</c:v>
                </c:pt>
              </c:numCache>
            </c:numRef>
          </c:val>
          <c:extLst>
            <c:ext xmlns:c16="http://schemas.microsoft.com/office/drawing/2014/chart" uri="{C3380CC4-5D6E-409C-BE32-E72D297353CC}">
              <c16:uniqueId val="{00000008-D56A-4549-9FD4-737C7C229C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12.86</c:v>
                </c:pt>
                <c:pt idx="2">
                  <c:v>#N/A</c:v>
                </c:pt>
                <c:pt idx="3">
                  <c:v>14.15</c:v>
                </c:pt>
                <c:pt idx="4">
                  <c:v>#N/A</c:v>
                </c:pt>
                <c:pt idx="5">
                  <c:v>6.2</c:v>
                </c:pt>
                <c:pt idx="6">
                  <c:v>#N/A</c:v>
                </c:pt>
                <c:pt idx="7">
                  <c:v>14.26</c:v>
                </c:pt>
                <c:pt idx="8">
                  <c:v>#N/A</c:v>
                </c:pt>
                <c:pt idx="9">
                  <c:v>9.8000000000000007</c:v>
                </c:pt>
              </c:numCache>
            </c:numRef>
          </c:val>
          <c:extLst>
            <c:ext xmlns:c16="http://schemas.microsoft.com/office/drawing/2014/chart" uri="{C3380CC4-5D6E-409C-BE32-E72D297353CC}">
              <c16:uniqueId val="{00000009-D56A-4549-9FD4-737C7C229CFE}"/>
            </c:ext>
          </c:extLst>
        </c:ser>
        <c:dLbls>
          <c:showLegendKey val="0"/>
          <c:showVal val="0"/>
          <c:showCatName val="0"/>
          <c:showSerName val="0"/>
          <c:showPercent val="0"/>
          <c:showBubbleSize val="0"/>
        </c:dLbls>
        <c:gapWidth val="150"/>
        <c:overlap val="100"/>
        <c:axId val="343654960"/>
        <c:axId val="343697496"/>
      </c:barChart>
      <c:catAx>
        <c:axId val="34365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697496"/>
        <c:crosses val="autoZero"/>
        <c:auto val="1"/>
        <c:lblAlgn val="ctr"/>
        <c:lblOffset val="100"/>
        <c:tickLblSkip val="1"/>
        <c:tickMarkSkip val="1"/>
        <c:noMultiLvlLbl val="0"/>
      </c:catAx>
      <c:valAx>
        <c:axId val="343697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65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c:v>
                </c:pt>
                <c:pt idx="5">
                  <c:v>263</c:v>
                </c:pt>
                <c:pt idx="8">
                  <c:v>263</c:v>
                </c:pt>
                <c:pt idx="11">
                  <c:v>253</c:v>
                </c:pt>
                <c:pt idx="14">
                  <c:v>267</c:v>
                </c:pt>
              </c:numCache>
            </c:numRef>
          </c:val>
          <c:extLst>
            <c:ext xmlns:c16="http://schemas.microsoft.com/office/drawing/2014/chart" uri="{C3380CC4-5D6E-409C-BE32-E72D297353CC}">
              <c16:uniqueId val="{00000000-A219-4E66-ABEE-FA7FB56378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9-4E66-ABEE-FA7FB56378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19-4E66-ABEE-FA7FB56378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19-4E66-ABEE-FA7FB56378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c:v>
                </c:pt>
                <c:pt idx="3">
                  <c:v>67</c:v>
                </c:pt>
                <c:pt idx="6">
                  <c:v>66</c:v>
                </c:pt>
                <c:pt idx="9">
                  <c:v>57</c:v>
                </c:pt>
                <c:pt idx="12">
                  <c:v>72</c:v>
                </c:pt>
              </c:numCache>
            </c:numRef>
          </c:val>
          <c:extLst>
            <c:ext xmlns:c16="http://schemas.microsoft.com/office/drawing/2014/chart" uri="{C3380CC4-5D6E-409C-BE32-E72D297353CC}">
              <c16:uniqueId val="{00000004-A219-4E66-ABEE-FA7FB56378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9-4E66-ABEE-FA7FB56378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9-4E66-ABEE-FA7FB56378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250</c:v>
                </c:pt>
                <c:pt idx="3">
                  <c:v>275</c:v>
                </c:pt>
                <c:pt idx="6">
                  <c:v>269</c:v>
                </c:pt>
                <c:pt idx="9">
                  <c:v>265</c:v>
                </c:pt>
                <c:pt idx="12">
                  <c:v>292</c:v>
                </c:pt>
              </c:numCache>
            </c:numRef>
          </c:val>
          <c:extLst>
            <c:ext xmlns:c16="http://schemas.microsoft.com/office/drawing/2014/chart" uri="{C3380CC4-5D6E-409C-BE32-E72D297353CC}">
              <c16:uniqueId val="{00000007-A219-4E66-ABEE-FA7FB56378D6}"/>
            </c:ext>
          </c:extLst>
        </c:ser>
        <c:dLbls>
          <c:showLegendKey val="0"/>
          <c:showVal val="0"/>
          <c:showCatName val="0"/>
          <c:showSerName val="0"/>
          <c:showPercent val="0"/>
          <c:showBubbleSize val="0"/>
        </c:dLbls>
        <c:gapWidth val="100"/>
        <c:overlap val="100"/>
        <c:axId val="391841416"/>
        <c:axId val="39184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c:v>
                </c:pt>
                <c:pt idx="2">
                  <c:v>#N/A</c:v>
                </c:pt>
                <c:pt idx="3">
                  <c:v>#N/A</c:v>
                </c:pt>
                <c:pt idx="4">
                  <c:v>79</c:v>
                </c:pt>
                <c:pt idx="5">
                  <c:v>#N/A</c:v>
                </c:pt>
                <c:pt idx="6">
                  <c:v>#N/A</c:v>
                </c:pt>
                <c:pt idx="7">
                  <c:v>72</c:v>
                </c:pt>
                <c:pt idx="8">
                  <c:v>#N/A</c:v>
                </c:pt>
                <c:pt idx="9">
                  <c:v>#N/A</c:v>
                </c:pt>
                <c:pt idx="10">
                  <c:v>69</c:v>
                </c:pt>
                <c:pt idx="11">
                  <c:v>#N/A</c:v>
                </c:pt>
                <c:pt idx="12">
                  <c:v>#N/A</c:v>
                </c:pt>
                <c:pt idx="13">
                  <c:v>97</c:v>
                </c:pt>
                <c:pt idx="14">
                  <c:v>#N/A</c:v>
                </c:pt>
              </c:numCache>
            </c:numRef>
          </c:val>
          <c:smooth val="0"/>
          <c:extLst>
            <c:ext xmlns:c16="http://schemas.microsoft.com/office/drawing/2014/chart" uri="{C3380CC4-5D6E-409C-BE32-E72D297353CC}">
              <c16:uniqueId val="{00000008-A219-4E66-ABEE-FA7FB56378D6}"/>
            </c:ext>
          </c:extLst>
        </c:ser>
        <c:dLbls>
          <c:showLegendKey val="0"/>
          <c:showVal val="0"/>
          <c:showCatName val="0"/>
          <c:showSerName val="0"/>
          <c:showPercent val="0"/>
          <c:showBubbleSize val="0"/>
        </c:dLbls>
        <c:marker val="1"/>
        <c:smooth val="0"/>
        <c:axId val="391841416"/>
        <c:axId val="391846512"/>
      </c:lineChart>
      <c:catAx>
        <c:axId val="39184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846512"/>
        <c:crosses val="autoZero"/>
        <c:auto val="1"/>
        <c:lblAlgn val="ctr"/>
        <c:lblOffset val="100"/>
        <c:tickLblSkip val="1"/>
        <c:tickMarkSkip val="1"/>
        <c:noMultiLvlLbl val="0"/>
      </c:catAx>
      <c:valAx>
        <c:axId val="39184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84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1955</c:v>
                </c:pt>
                <c:pt idx="5">
                  <c:v>1919</c:v>
                </c:pt>
                <c:pt idx="8">
                  <c:v>1776</c:v>
                </c:pt>
                <c:pt idx="11">
                  <c:v>1962</c:v>
                </c:pt>
                <c:pt idx="14">
                  <c:v>2134</c:v>
                </c:pt>
              </c:numCache>
            </c:numRef>
          </c:val>
          <c:extLst>
            <c:ext xmlns:c16="http://schemas.microsoft.com/office/drawing/2014/chart" uri="{C3380CC4-5D6E-409C-BE32-E72D297353CC}">
              <c16:uniqueId val="{00000000-7E3D-4A4D-9283-22724B7D8D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c:v>
                </c:pt>
                <c:pt idx="5">
                  <c:v>34</c:v>
                </c:pt>
                <c:pt idx="8">
                  <c:v>27</c:v>
                </c:pt>
                <c:pt idx="11">
                  <c:v>20</c:v>
                </c:pt>
                <c:pt idx="14">
                  <c:v>14</c:v>
                </c:pt>
              </c:numCache>
            </c:numRef>
          </c:val>
          <c:extLst>
            <c:ext xmlns:c16="http://schemas.microsoft.com/office/drawing/2014/chart" uri="{C3380CC4-5D6E-409C-BE32-E72D297353CC}">
              <c16:uniqueId val="{00000001-7E3D-4A4D-9283-22724B7D8D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986</c:v>
                </c:pt>
                <c:pt idx="5">
                  <c:v>1149</c:v>
                </c:pt>
                <c:pt idx="8">
                  <c:v>1427</c:v>
                </c:pt>
                <c:pt idx="11">
                  <c:v>1439</c:v>
                </c:pt>
                <c:pt idx="14">
                  <c:v>1388</c:v>
                </c:pt>
              </c:numCache>
            </c:numRef>
          </c:val>
          <c:extLst>
            <c:ext xmlns:c16="http://schemas.microsoft.com/office/drawing/2014/chart" uri="{C3380CC4-5D6E-409C-BE32-E72D297353CC}">
              <c16:uniqueId val="{00000002-7E3D-4A4D-9283-22724B7D8D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3D-4A4D-9283-22724B7D8D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3D-4A4D-9283-22724B7D8D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D-4A4D-9283-22724B7D8D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192</c:v>
                </c:pt>
                <c:pt idx="3">
                  <c:v>212</c:v>
                </c:pt>
                <c:pt idx="6">
                  <c:v>194</c:v>
                </c:pt>
                <c:pt idx="9">
                  <c:v>173</c:v>
                </c:pt>
                <c:pt idx="12">
                  <c:v>162</c:v>
                </c:pt>
              </c:numCache>
            </c:numRef>
          </c:val>
          <c:extLst>
            <c:ext xmlns:c16="http://schemas.microsoft.com/office/drawing/2014/chart" uri="{C3380CC4-5D6E-409C-BE32-E72D297353CC}">
              <c16:uniqueId val="{00000006-7E3D-4A4D-9283-22724B7D8D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E3D-4A4D-9283-22724B7D8D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402</c:v>
                </c:pt>
                <c:pt idx="3">
                  <c:v>312</c:v>
                </c:pt>
                <c:pt idx="6">
                  <c:v>338</c:v>
                </c:pt>
                <c:pt idx="9">
                  <c:v>442</c:v>
                </c:pt>
                <c:pt idx="12">
                  <c:v>443</c:v>
                </c:pt>
              </c:numCache>
            </c:numRef>
          </c:val>
          <c:extLst>
            <c:ext xmlns:c16="http://schemas.microsoft.com/office/drawing/2014/chart" uri="{C3380CC4-5D6E-409C-BE32-E72D297353CC}">
              <c16:uniqueId val="{00000008-7E3D-4A4D-9283-22724B7D8D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3D-4A4D-9283-22724B7D8D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2238</c:v>
                </c:pt>
                <c:pt idx="3">
                  <c:v>2138</c:v>
                </c:pt>
                <c:pt idx="6">
                  <c:v>2140</c:v>
                </c:pt>
                <c:pt idx="9">
                  <c:v>2423</c:v>
                </c:pt>
                <c:pt idx="12">
                  <c:v>2795</c:v>
                </c:pt>
              </c:numCache>
            </c:numRef>
          </c:val>
          <c:extLst>
            <c:ext xmlns:c16="http://schemas.microsoft.com/office/drawing/2014/chart" uri="{C3380CC4-5D6E-409C-BE32-E72D297353CC}">
              <c16:uniqueId val="{0000000A-7E3D-4A4D-9283-22724B7D8D23}"/>
            </c:ext>
          </c:extLst>
        </c:ser>
        <c:dLbls>
          <c:showLegendKey val="0"/>
          <c:showVal val="0"/>
          <c:showCatName val="0"/>
          <c:showSerName val="0"/>
          <c:showPercent val="0"/>
          <c:showBubbleSize val="0"/>
        </c:dLbls>
        <c:gapWidth val="100"/>
        <c:overlap val="100"/>
        <c:axId val="391841808"/>
        <c:axId val="391842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3D-4A4D-9283-22724B7D8D23}"/>
            </c:ext>
          </c:extLst>
        </c:ser>
        <c:dLbls>
          <c:showLegendKey val="0"/>
          <c:showVal val="0"/>
          <c:showCatName val="0"/>
          <c:showSerName val="0"/>
          <c:showPercent val="0"/>
          <c:showBubbleSize val="0"/>
        </c:dLbls>
        <c:marker val="1"/>
        <c:smooth val="0"/>
        <c:axId val="391841808"/>
        <c:axId val="391842200"/>
      </c:lineChart>
      <c:catAx>
        <c:axId val="39184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842200"/>
        <c:crosses val="autoZero"/>
        <c:auto val="1"/>
        <c:lblAlgn val="ctr"/>
        <c:lblOffset val="100"/>
        <c:tickLblSkip val="1"/>
        <c:tickMarkSkip val="1"/>
        <c:noMultiLvlLbl val="0"/>
      </c:catAx>
      <c:valAx>
        <c:axId val="39184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84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315</c:v>
                </c:pt>
                <c:pt idx="1">
                  <c:v>95</c:v>
                </c:pt>
                <c:pt idx="2">
                  <c:v>95</c:v>
                </c:pt>
              </c:numCache>
            </c:numRef>
          </c:val>
          <c:extLst>
            <c:ext xmlns:c16="http://schemas.microsoft.com/office/drawing/2014/chart" uri="{C3380CC4-5D6E-409C-BE32-E72D297353CC}">
              <c16:uniqueId val="{00000000-77B8-41CA-8B29-FC6117C6E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423</c:v>
                </c:pt>
                <c:pt idx="1">
                  <c:v>228</c:v>
                </c:pt>
                <c:pt idx="2">
                  <c:v>217</c:v>
                </c:pt>
              </c:numCache>
            </c:numRef>
          </c:val>
          <c:extLst>
            <c:ext xmlns:c16="http://schemas.microsoft.com/office/drawing/2014/chart" uri="{C3380CC4-5D6E-409C-BE32-E72D297353CC}">
              <c16:uniqueId val="{00000001-77B8-41CA-8B29-FC6117C6E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689</c:v>
                </c:pt>
                <c:pt idx="1">
                  <c:v>1116</c:v>
                </c:pt>
                <c:pt idx="2">
                  <c:v>1077</c:v>
                </c:pt>
              </c:numCache>
            </c:numRef>
          </c:val>
          <c:extLst>
            <c:ext xmlns:c16="http://schemas.microsoft.com/office/drawing/2014/chart" uri="{C3380CC4-5D6E-409C-BE32-E72D297353CC}">
              <c16:uniqueId val="{00000002-77B8-41CA-8B29-FC6117C6EC34}"/>
            </c:ext>
          </c:extLst>
        </c:ser>
        <c:dLbls>
          <c:showLegendKey val="0"/>
          <c:showVal val="0"/>
          <c:showCatName val="0"/>
          <c:showSerName val="0"/>
          <c:showPercent val="0"/>
          <c:showBubbleSize val="0"/>
        </c:dLbls>
        <c:gapWidth val="120"/>
        <c:overlap val="100"/>
        <c:axId val="391842592"/>
        <c:axId val="391843376"/>
      </c:barChart>
      <c:catAx>
        <c:axId val="3918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843376"/>
        <c:crosses val="autoZero"/>
        <c:auto val="1"/>
        <c:lblAlgn val="ctr"/>
        <c:lblOffset val="100"/>
        <c:tickLblSkip val="1"/>
        <c:tickMarkSkip val="1"/>
        <c:noMultiLvlLbl val="0"/>
      </c:catAx>
      <c:valAx>
        <c:axId val="391843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8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{8AB8DC95-CC3D-40D0-9B97-F77BC7D7F879}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C4E-4E09-890E-11B070B7A4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{D6FABC69-CE1B-4080-B6FC-9CD9F5A5CCC4}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4E-4E09-890E-11B070B7A4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{9F183511-9AB8-4C67-88AC-ADC63930A6C3}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4E-4E09-890E-11B070B7A4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{DFE53560-8EDF-4807-930C-A19BFDFB48ED}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4E-4E09-890E-11B070B7A4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{6019006F-EE26-468B-8530-D99ED030CE25}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4E-4E09-890E-11B070B7A4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{908DEC05-106A-4BAA-AC6B-D742AC765480}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C4E-4E09-890E-11B070B7A4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{8209E26E-459B-4BFA-881F-786986062D68}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C4E-4E09-890E-11B070B7A4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{4E4FABB6-E6EE-4AB0-8147-91CE108419A2}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C4E-4E09-890E-11B070B7A4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{1A726F68-836E-4172-9DB1-F44121108430}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C4E-4E09-890E-11B070B7A4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58.3</c:v>
                </c:pt>
                <c:pt idx="24">
                  <c:v>67.5</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C4E-4E09-890E-11B070B7A4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{9F8E2790-D75D-4A50-9BF3-2C9C08E10BCD}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C4E-4E09-890E-11B070B7A4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{972BF081-DBD9-4ADE-A9D8-6FC70B0F02C6}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4E-4E09-890E-11B070B7A4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{A9B15E76-A441-4BFB-8773-F984AD83272B}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4E-4E09-890E-11B070B7A4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{57FF6F81-21A9-4A3C-A3ED-45125722C778}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4E-4E09-890E-11B070B7A4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{DE5F5ED9-6595-49EE-8594-A5D91F362BCD}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4E-4E09-890E-11B070B7A4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{ECECB1BB-EB4D-41EE-A9DF-112D84D447A0}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C4E-4E09-890E-11B070B7A4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{3CFC6B22-F986-4EB5-8BE3-64EBDF840047}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C4E-4E09-890E-11B070B7A4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{1F1BFF8E-3A39-4070-806E-BB64E1C622EE}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C4E-4E09-890E-11B070B7A4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{BC417479-CD03-445E-A708-F4BD02746C1F}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C4E-4E09-890E-11B070B7A4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C4E-4E09-890E-11B070B7A47B}"/>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{F1717ADD-6460-4DEF-8C08-DD415F28EEB2}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BE-476B-B228-242B4CD6DF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{1F9D473E-520E-46D9-A210-1D6168D6E71C}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BE-476B-B228-242B4CD6DF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{A5B5C6D0-8102-42DF-8C73-7339E88A2E44}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BE-476B-B228-242B4CD6DF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{2E8F00DA-751D-4A73-836A-E3190A651398}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BE-476B-B228-242B4CD6DF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{4C6A13A4-1C8C-4D50-96F6-8C377D250CD0}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BE-476B-B228-242B4CD6DF7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{4D3F39BA-C250-4227-9A1B-422A413CE67D}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BE-476B-B228-242B4CD6DF7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{FC3B4D1F-CC74-437E-BCB7-D4533D8021DB}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BE-476B-B228-242B4CD6DF7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{F4AD222E-B6CD-4850-9B9C-FD9E9DA741B6}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BE-476B-B228-242B4CD6DF7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{1EC9F2C1-FC79-4BE7-9044-C46EE2198723}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BE-476B-B228-242B4CD6DF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c:v>
                </c:pt>
                <c:pt idx="16">
                  <c:v>8.6</c:v>
                </c:pt>
                <c:pt idx="24">
                  <c:v>7.7</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BE-476B-B228-242B4CD6DF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{AFC6A3F9-C722-470E-92B1-B6283B639A69}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BE-476B-B228-242B4CD6DF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{DFB4EED3-102B-4366-911B-E44A037995F0}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BE-476B-B228-242B4CD6DF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{45CECB1D-C69F-413E-8D03-6B5DA4AD31FA}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BE-476B-B228-242B4CD6DF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{D6283282-E562-4A47-9C69-FC94188CAADD}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BE-476B-B228-242B4CD6DF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{2C3958DE-1542-44D7-B030-9E47AABE765B}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BE-476B-B228-242B4CD6DF7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{39C4194A-EA75-4D2F-B96B-B27CB92B3373}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BE-476B-B228-242B4CD6DF7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{A610B295-9D7B-4E74-8386-D0809468C039}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BE-476B-B228-242B4CD6DF7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{DA049D94-27C7-4BA2-B0A4-D146F9F3A983}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BE-476B-B228-242B4CD6DF7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{5F42F24C-F000-4403-8B9A-1DCC6DF523BC}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BE-476B-B228-242B4CD6DF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BE-476B-B228-242B4CD6DF72}"/>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については、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経常収支比率については、平成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8.4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悪化している。</a:t>
          </a:r>
          <a:r>
            <a:rPr lang="ja-JP" altLang="en-US" sz="1100" b="0" i="0" baseline="0">
              <a:solidFill>
                <a:schemeClr val="dk1"/>
              </a:solidFill>
              <a:effectLst/>
              <a:latin typeface="+mn-lt"/>
              <a:ea typeface="+mn-ea"/>
              <a:cs typeface="+mn-cs"/>
            </a:rPr>
            <a:t>この要因として、平成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か年計画で庁舎等の基幹施設の建設を行っており、公債費等の増加が要因として上げられる。</a:t>
          </a:r>
          <a:r>
            <a:rPr lang="ja-JP" altLang="ja-JP" sz="1100" b="0" i="0" baseline="0">
              <a:solidFill>
                <a:schemeClr val="dk1"/>
              </a:solidFill>
              <a:effectLst/>
              <a:latin typeface="+mn-lt"/>
              <a:ea typeface="+mn-ea"/>
              <a:cs typeface="+mn-cs"/>
            </a:rPr>
            <a:t>今後も財政運営適正化計画によって更なる改善に努める。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162306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09903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126238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90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9687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人件費及び物件費の割合は、類似団体</a:t>
          </a:r>
          <a:r>
            <a:rPr lang="ja-JP" altLang="en-US" sz="1100" b="0" i="0" baseline="0">
              <a:solidFill>
                <a:schemeClr val="dk1"/>
              </a:solidFill>
              <a:effectLst/>
              <a:latin typeface="+mn-lt"/>
              <a:ea typeface="+mn-ea"/>
              <a:cs typeface="+mn-cs"/>
            </a:rPr>
            <a:t>に比べ高い水準にある</a:t>
          </a:r>
          <a:r>
            <a:rPr lang="ja-JP" altLang="ja-JP" sz="1100" b="0" i="0" baseline="0">
              <a:solidFill>
                <a:schemeClr val="dk1"/>
              </a:solidFill>
              <a:effectLst/>
              <a:latin typeface="+mn-lt"/>
              <a:ea typeface="+mn-ea"/>
              <a:cs typeface="+mn-cs"/>
            </a:rPr>
            <a:t>。小規模自治体では、どうしても人件費の割合は高くなりがちで、また数年後の大量退職に備えて人員増となっていることから、決算額も増となっている。今後も経費の節減に努め物件費の引き下げ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32291</xdr:rowOff>
    </xdr:from>
    <xdr:to>
      <xdr:col>23</xdr:col>
      <xdr:colOff>133350</xdr:colOff>
      <xdr:row>84</xdr:row>
      <xdr:rowOff>54208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34091"/>
          <a:ext cx="838200" cy="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156963</xdr:rowOff>
    </xdr:from>
    <xdr:to>
      <xdr:col>19</xdr:col>
      <xdr:colOff>133350</xdr:colOff>
      <xdr:row>84</xdr:row>
      <xdr:rowOff>32291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87313"/>
          <a:ext cx="889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106462</xdr:rowOff>
    </xdr:from>
    <xdr:to>
      <xdr:col>15</xdr:col>
      <xdr:colOff>82550</xdr:colOff>
      <xdr:row>83</xdr:row>
      <xdr:rowOff>156963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36812"/>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62195</xdr:rowOff>
    </xdr:from>
    <xdr:to>
      <xdr:col>11</xdr:col>
      <xdr:colOff>31750</xdr:colOff>
      <xdr:row>83</xdr:row>
      <xdr:rowOff>106462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92545"/>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3408</xdr:rowOff>
    </xdr:from>
    <xdr:to>
      <xdr:col>23</xdr:col>
      <xdr:colOff>184150</xdr:colOff>
      <xdr:row>84</xdr:row>
      <xdr:rowOff>105008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146935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7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152941</xdr:rowOff>
    </xdr:from>
    <xdr:to>
      <xdr:col>19</xdr:col>
      <xdr:colOff>184150</xdr:colOff>
      <xdr:row>84</xdr:row>
      <xdr:rowOff>83091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67868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6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106163</xdr:rowOff>
    </xdr:from>
    <xdr:to>
      <xdr:col>15</xdr:col>
      <xdr:colOff>133350</xdr:colOff>
      <xdr:row>84</xdr:row>
      <xdr:rowOff>36313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21090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55662</xdr:rowOff>
    </xdr:from>
    <xdr:to>
      <xdr:col>11</xdr:col>
      <xdr:colOff>82550</xdr:colOff>
      <xdr:row>83</xdr:row>
      <xdr:rowOff>157262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142039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11395</xdr:rowOff>
    </xdr:from>
    <xdr:to>
      <xdr:col>7</xdr:col>
      <xdr:colOff>31750</xdr:colOff>
      <xdr:row>83</xdr:row>
      <xdr:rowOff>112995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97772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ラスパイレス指数（国との比較）は、全国市町村平均並びに類似団体平均を下回っている。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職員人件費の適正化に努める。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14732</xdr:rowOff>
    </xdr:from>
    <xdr:to>
      <xdr:col>81</xdr:col>
      <xdr:colOff>44450</xdr:colOff>
      <xdr:row>86</xdr:row>
      <xdr:rowOff>34037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5943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34037</xdr:rowOff>
    </xdr:from>
    <xdr:to>
      <xdr:col>77</xdr:col>
      <xdr:colOff>44450</xdr:colOff>
      <xdr:row>86</xdr:row>
      <xdr:rowOff>34037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78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89663</xdr:rowOff>
    </xdr:from>
    <xdr:to>
      <xdr:col>72</xdr:col>
      <xdr:colOff>203200</xdr:colOff>
      <xdr:row>86</xdr:row>
      <xdr:rowOff>34037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6291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89663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508480"/>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135382</xdr:rowOff>
    </xdr:from>
    <xdr:to>
      <xdr:col>81</xdr:col>
      <xdr:colOff>95250</xdr:colOff>
      <xdr:row>86</xdr:row>
      <xdr:rowOff>65532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151909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154687</xdr:rowOff>
    </xdr:from>
    <xdr:to>
      <xdr:col>77</xdr:col>
      <xdr:colOff>95250</xdr:colOff>
      <xdr:row>86</xdr:row>
      <xdr:rowOff>84837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95014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154687</xdr:rowOff>
    </xdr:from>
    <xdr:to>
      <xdr:col>73</xdr:col>
      <xdr:colOff>44450</xdr:colOff>
      <xdr:row>86</xdr:row>
      <xdr:rowOff>84837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95014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38863</xdr:rowOff>
    </xdr:from>
    <xdr:to>
      <xdr:col>68</xdr:col>
      <xdr:colOff>203200</xdr:colOff>
      <xdr:row>85</xdr:row>
      <xdr:rowOff>140463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150640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8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SDGs</a:t>
          </a:r>
          <a:r>
            <a:rPr lang="ja-JP" altLang="en-US" sz="1100" b="0" i="0" baseline="0">
              <a:solidFill>
                <a:schemeClr val="dk1"/>
              </a:solidFill>
              <a:effectLst/>
              <a:latin typeface="+mn-lt"/>
              <a:ea typeface="+mn-ea"/>
              <a:cs typeface="+mn-cs"/>
            </a:rPr>
            <a:t>未来都市</a:t>
          </a:r>
          <a:r>
            <a:rPr lang="ja-JP" altLang="ja-JP" sz="1100" b="0" i="0" baseline="0">
              <a:solidFill>
                <a:schemeClr val="dk1"/>
              </a:solidFill>
              <a:effectLst/>
              <a:latin typeface="+mn-lt"/>
              <a:ea typeface="+mn-ea"/>
              <a:cs typeface="+mn-cs"/>
            </a:rPr>
            <a:t>の指定を受けて、地域経済を活性化すべく事業を実施している。そのため、現状を維持すべきと考えている。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70028</xdr:rowOff>
    </xdr:from>
    <xdr:to>
      <xdr:col>81</xdr:col>
      <xdr:colOff>44450</xdr:colOff>
      <xdr:row>62</xdr:row>
      <xdr:rowOff>74130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699928"/>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42520</xdr:rowOff>
    </xdr:from>
    <xdr:to>
      <xdr:col>77</xdr:col>
      <xdr:colOff>44450</xdr:colOff>
      <xdr:row>62</xdr:row>
      <xdr:rowOff>74130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672420"/>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152679</xdr:rowOff>
    </xdr:from>
    <xdr:to>
      <xdr:col>72</xdr:col>
      <xdr:colOff>203200</xdr:colOff>
      <xdr:row>62</xdr:row>
      <xdr:rowOff>42520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61112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133134</xdr:rowOff>
    </xdr:from>
    <xdr:to>
      <xdr:col>68</xdr:col>
      <xdr:colOff>152400</xdr:colOff>
      <xdr:row>61</xdr:row>
      <xdr:rowOff>152679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59158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19228</xdr:rowOff>
    </xdr:from>
    <xdr:to>
      <xdr:col>81</xdr:col>
      <xdr:colOff>95250</xdr:colOff>
      <xdr:row>62</xdr:row>
      <xdr:rowOff>120828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6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162755</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62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23330</xdr:rowOff>
    </xdr:from>
    <xdr:to>
      <xdr:col>77</xdr:col>
      <xdr:colOff>95250</xdr:colOff>
      <xdr:row>62</xdr:row>
      <xdr:rowOff>124930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109707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3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163170</xdr:rowOff>
    </xdr:from>
    <xdr:to>
      <xdr:col>73</xdr:col>
      <xdr:colOff>44450</xdr:colOff>
      <xdr:row>62</xdr:row>
      <xdr:rowOff>93320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78097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101879</xdr:rowOff>
    </xdr:from>
    <xdr:to>
      <xdr:col>68</xdr:col>
      <xdr:colOff>203200</xdr:colOff>
      <xdr:row>62</xdr:row>
      <xdr:rowOff>32029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16806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82334</xdr:rowOff>
    </xdr:from>
    <xdr:to>
      <xdr:col>64</xdr:col>
      <xdr:colOff>152400</xdr:colOff>
      <xdr:row>62</xdr:row>
      <xdr:rowOff>12484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22661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0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年度からの基幹施設建設に向け、これまで起債の借入の抑制や</a:t>
          </a:r>
          <a:r>
            <a:rPr lang="ja-JP" altLang="ja-JP" sz="1100" b="0" i="0" baseline="0">
              <a:solidFill>
                <a:schemeClr val="dk1"/>
              </a:solidFill>
              <a:effectLst/>
              <a:latin typeface="+mn-lt"/>
              <a:ea typeface="+mn-ea"/>
              <a:cs typeface="+mn-cs"/>
            </a:rPr>
            <a:t>繰上償還</a:t>
          </a:r>
          <a:r>
            <a:rPr lang="ja-JP" altLang="en-US" sz="1100" b="0" i="0" baseline="0">
              <a:solidFill>
                <a:schemeClr val="dk1"/>
              </a:solidFill>
              <a:effectLst/>
              <a:latin typeface="+mn-lt"/>
              <a:ea typeface="+mn-ea"/>
              <a:cs typeface="+mn-cs"/>
            </a:rPr>
            <a:t>を行うなど地方債残高を減らし準備をしてきた。</a:t>
          </a:r>
          <a:r>
            <a:rPr lang="ja-JP" altLang="ja-JP" sz="1100">
              <a:solidFill>
                <a:schemeClr val="dk1"/>
              </a:solidFill>
              <a:effectLst/>
              <a:latin typeface="+mn-lt"/>
              <a:ea typeface="+mn-ea"/>
              <a:cs typeface="+mn-cs"/>
            </a:rPr>
            <a:t>一時的に借入額、年間返済額が上昇し</a:t>
          </a:r>
          <a:r>
            <a:rPr lang="ja-JP" altLang="en-US" sz="1100">
              <a:solidFill>
                <a:schemeClr val="dk1"/>
              </a:solidFill>
              <a:effectLst/>
              <a:latin typeface="+mn-lt"/>
              <a:ea typeface="+mn-ea"/>
              <a:cs typeface="+mn-cs"/>
            </a:rPr>
            <a:t>、実質公債費比率も増加が見込まれるが、これに向け積立を行ってきた公共施設等整備基金を活用するなど</a:t>
          </a:r>
          <a:r>
            <a:rPr lang="ja-JP" altLang="ja-JP" sz="1100" b="0" i="0" baseline="0">
              <a:solidFill>
                <a:schemeClr val="dk1"/>
              </a:solidFill>
              <a:effectLst/>
              <a:latin typeface="+mn-lt"/>
              <a:ea typeface="+mn-ea"/>
              <a:cs typeface="+mn-cs"/>
            </a:rPr>
            <a:t>計画的</a:t>
          </a:r>
          <a:r>
            <a:rPr lang="ja-JP" altLang="en-US" sz="1100" b="0" i="0" baseline="0">
              <a:solidFill>
                <a:schemeClr val="dk1"/>
              </a:solidFill>
              <a:effectLst/>
              <a:latin typeface="+mn-lt"/>
              <a:ea typeface="+mn-ea"/>
              <a:cs typeface="+mn-cs"/>
            </a:rPr>
            <a:t>な管理に努める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65617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2021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73660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113877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6773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31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将来負担額よりも充当可能財源等が多いため、将来負担比率は</a:t>
          </a:r>
          <a:r>
            <a:rPr kumimoji="1" lang="ja-JP" altLang="en-US" sz="1100">
              <a:solidFill>
                <a:schemeClr val="dk1"/>
              </a:solidFill>
              <a:effectLst/>
              <a:latin typeface="+mn-lt"/>
              <a:ea typeface="+mn-ea"/>
              <a:cs typeface="+mn-cs"/>
            </a:rPr>
            <a:t>算出されていない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今後は、現在行っている基幹施設建設にかかる起債の借入により、一時的に比率の増加が見込まれるが、充当可能税源の確保等により、</a:t>
          </a:r>
          <a:r>
            <a:rPr lang="ja-JP" altLang="ja-JP" sz="1100" b="0" i="0" baseline="0">
              <a:solidFill>
                <a:schemeClr val="dk1"/>
              </a:solidFill>
              <a:effectLst/>
              <a:latin typeface="+mn-lt"/>
              <a:ea typeface="+mn-ea"/>
              <a:cs typeface="+mn-cs"/>
            </a:rPr>
            <a:t>適正</a:t>
          </a:r>
          <a:r>
            <a:rPr lang="ja-JP" altLang="en-US" sz="1100" b="0" i="0" baseline="0">
              <a:solidFill>
                <a:schemeClr val="dk1"/>
              </a:solidFill>
              <a:effectLst/>
              <a:latin typeface="+mn-lt"/>
              <a:ea typeface="+mn-ea"/>
              <a:cs typeface="+mn-cs"/>
            </a:rPr>
            <a:t>な管理</a:t>
          </a:r>
          <a:r>
            <a:rPr lang="ja-JP" altLang="ja-JP" sz="1100" b="0" i="0" baseline="0">
              <a:solidFill>
                <a:schemeClr val="dk1"/>
              </a:solidFill>
              <a:effectLst/>
              <a:latin typeface="+mn-lt"/>
              <a:ea typeface="+mn-ea"/>
              <a:cs typeface="+mn-cs"/>
            </a:rPr>
            <a:t>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小規模自治体ではどうしても人件費の割合が高くなりがちであ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、類似団体との比較では、全国平均から差が</a:t>
          </a:r>
          <a:r>
            <a:rPr lang="ja-JP" altLang="en-US" sz="1100" b="0" i="0" baseline="0">
              <a:solidFill>
                <a:schemeClr val="dk1"/>
              </a:solidFill>
              <a:effectLst/>
              <a:latin typeface="+mn-lt"/>
              <a:ea typeface="+mn-ea"/>
              <a:cs typeface="+mn-cs"/>
            </a:rPr>
            <a:t>開いている</a:t>
          </a:r>
          <a:r>
            <a:rPr lang="ja-JP" altLang="ja-JP" sz="1100" b="0" i="0" baseline="0">
              <a:solidFill>
                <a:schemeClr val="dk1"/>
              </a:solidFill>
              <a:effectLst/>
              <a:latin typeface="+mn-lt"/>
              <a:ea typeface="+mn-ea"/>
              <a:cs typeface="+mn-cs"/>
            </a:rPr>
            <a:t>。新規事業が大幅に増え人件費の割合が増えているが、財政運営適正化計画により改善を目指す。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2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110490</xdr:rowOff>
    </xdr:from>
    <xdr:to>
      <xdr:col>6</xdr:col>
      <xdr:colOff>171450</xdr:colOff>
      <xdr:row>37</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まで類似団体に近づいたが、これからも財政運営適正化計画により、物件費の抑制を目指す。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159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04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16</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156210</xdr:rowOff>
    </xdr:from>
    <xdr:to>
      <xdr:col>82</xdr:col>
      <xdr:colOff>158750</xdr:colOff>
      <xdr:row>17</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128287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類似団体平均に近づいていたが、Ｈ</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類似団体よりも低くなっている。</a:t>
          </a:r>
          <a:r>
            <a:rPr lang="ja-JP" altLang="en-US" sz="1100" b="0" i="0" baseline="0">
              <a:solidFill>
                <a:schemeClr val="dk1"/>
              </a:solidFill>
              <a:effectLst/>
              <a:latin typeface="+mn-lt"/>
              <a:ea typeface="+mn-ea"/>
              <a:cs typeface="+mn-cs"/>
            </a:rPr>
            <a:t>生</a:t>
          </a:r>
          <a:r>
            <a:rPr lang="ja-JP" altLang="ja-JP" sz="1100" b="0" i="0" baseline="0">
              <a:solidFill>
                <a:schemeClr val="dk1"/>
              </a:solidFill>
              <a:effectLst/>
              <a:latin typeface="+mn-lt"/>
              <a:ea typeface="+mn-ea"/>
              <a:cs typeface="+mn-cs"/>
            </a:rPr>
            <a:t>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類似団体を少し上回り推移しているが、平成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に差が開いた。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167005</xdr:rowOff>
    </xdr:from>
    <xdr:to>
      <xdr:col>82</xdr:col>
      <xdr:colOff>107950</xdr:colOff>
      <xdr:row>59</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11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139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144145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13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144145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13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116205</xdr:rowOff>
    </xdr:from>
    <xdr:to>
      <xdr:col>82</xdr:col>
      <xdr:colOff>158750</xdr:colOff>
      <xdr:row>59</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88282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93345</xdr:rowOff>
    </xdr:from>
    <xdr:to>
      <xdr:col>69</xdr:col>
      <xdr:colOff>142875</xdr:colOff>
      <xdr:row>59</xdr:row>
      <xdr:rowOff>23495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の類似団体との差は</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ポイントとなっている</a:t>
          </a:r>
          <a:r>
            <a:rPr lang="ja-JP" altLang="ja-JP" sz="1100" b="0" i="0" baseline="0">
              <a:solidFill>
                <a:schemeClr val="dk1"/>
              </a:solidFill>
              <a:effectLst/>
              <a:latin typeface="+mn-lt"/>
              <a:ea typeface="+mn-ea"/>
              <a:cs typeface="+mn-cs"/>
            </a:rPr>
            <a:t>。財政運営適正化計画により、さらに補助費の抑制を目指す。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0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a:t>
          </a:r>
          <a:r>
            <a:rPr lang="ja-JP" altLang="en-US" sz="1100" b="0" i="0" baseline="0">
              <a:solidFill>
                <a:schemeClr val="dk1"/>
              </a:solidFill>
              <a:effectLst/>
              <a:latin typeface="+mn-lt"/>
              <a:ea typeface="+mn-ea"/>
              <a:cs typeface="+mn-cs"/>
            </a:rPr>
            <a:t>今後</a:t>
          </a:r>
          <a:r>
            <a:rPr lang="ja-JP" altLang="ja-JP" sz="1100">
              <a:solidFill>
                <a:schemeClr val="dk1"/>
              </a:solidFill>
              <a:effectLst/>
              <a:latin typeface="+mn-lt"/>
              <a:ea typeface="+mn-ea"/>
              <a:cs typeface="+mn-cs"/>
            </a:rPr>
            <a:t>一時的に借入額、年間返済額が上昇</a:t>
          </a:r>
          <a:r>
            <a:rPr lang="ja-JP" altLang="en-US" sz="1100">
              <a:solidFill>
                <a:schemeClr val="dk1"/>
              </a:solidFill>
              <a:effectLst/>
              <a:latin typeface="+mn-lt"/>
              <a:ea typeface="+mn-ea"/>
              <a:cs typeface="+mn-cs"/>
            </a:rPr>
            <a:t>する見通しであるが、さらに</a:t>
          </a:r>
          <a:r>
            <a:rPr lang="ja-JP" altLang="ja-JP" sz="1100" b="0" i="0" baseline="0">
              <a:solidFill>
                <a:schemeClr val="dk1"/>
              </a:solidFill>
              <a:effectLst/>
              <a:latin typeface="+mn-lt"/>
              <a:ea typeface="+mn-ea"/>
              <a:cs typeface="+mn-cs"/>
            </a:rPr>
            <a:t>計画的な管理に努める。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79</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680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94996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79</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4863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47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77</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676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66039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295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101616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30938</xdr:rowOff>
    </xdr:from>
    <xdr:to>
      <xdr:col>29</xdr:col>
      <xdr:colOff>127000</xdr:colOff>
      <xdr:row>16</xdr:row>
      <xdr:rowOff>68369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21763"/>
          <a:ext cx="647700" cy="3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67576</xdr:rowOff>
    </xdr:from>
    <xdr:to>
      <xdr:col>26</xdr:col>
      <xdr:colOff>50800</xdr:colOff>
      <xdr:row>16</xdr:row>
      <xdr:rowOff>68369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858401"/>
          <a:ext cx="698500" cy="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67576</xdr:rowOff>
    </xdr:from>
    <xdr:to>
      <xdr:col>22</xdr:col>
      <xdr:colOff>114300</xdr:colOff>
      <xdr:row>16</xdr:row>
      <xdr:rowOff>100369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8401"/>
          <a:ext cx="698500" cy="3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100369</xdr:rowOff>
    </xdr:from>
    <xdr:to>
      <xdr:col>18</xdr:col>
      <xdr:colOff>177800</xdr:colOff>
      <xdr:row>16</xdr:row>
      <xdr:rowOff>124845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1194"/>
          <a:ext cx="698500" cy="2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151588</xdr:rowOff>
    </xdr:from>
    <xdr:to>
      <xdr:col>29</xdr:col>
      <xdr:colOff>177800</xdr:colOff>
      <xdr:row>16</xdr:row>
      <xdr:rowOff>81738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0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168115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17569</xdr:rowOff>
    </xdr:from>
    <xdr:to>
      <xdr:col>26</xdr:col>
      <xdr:colOff>101600</xdr:colOff>
      <xdr:row>16</xdr:row>
      <xdr:rowOff>119169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129346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7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16776</xdr:rowOff>
    </xdr:from>
    <xdr:to>
      <xdr:col>22</xdr:col>
      <xdr:colOff>165100</xdr:colOff>
      <xdr:row>16</xdr:row>
      <xdr:rowOff>118376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128553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49569</xdr:rowOff>
    </xdr:from>
    <xdr:to>
      <xdr:col>19</xdr:col>
      <xdr:colOff>38100</xdr:colOff>
      <xdr:row>16</xdr:row>
      <xdr:rowOff>151169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161346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74045</xdr:rowOff>
    </xdr:from>
    <xdr:to>
      <xdr:col>15</xdr:col>
      <xdr:colOff>101600</xdr:colOff>
      <xdr:row>17</xdr:row>
      <xdr:rowOff>4195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53422</xdr:rowOff>
    </xdr:from>
    <xdr:to>
      <xdr:col>29</xdr:col>
      <xdr:colOff>127000</xdr:colOff>
      <xdr:row>35</xdr:row>
      <xdr:rowOff>217724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3772"/>
          <a:ext cx="647700" cy="16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195702</xdr:rowOff>
    </xdr:from>
    <xdr:to>
      <xdr:col>26</xdr:col>
      <xdr:colOff>50800</xdr:colOff>
      <xdr:row>35</xdr:row>
      <xdr:rowOff>217724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06052"/>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176781</xdr:rowOff>
    </xdr:from>
    <xdr:to>
      <xdr:col>22</xdr:col>
      <xdr:colOff>114300</xdr:colOff>
      <xdr:row>35</xdr:row>
      <xdr:rowOff>195702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87131"/>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137356</xdr:rowOff>
    </xdr:from>
    <xdr:to>
      <xdr:col>18</xdr:col>
      <xdr:colOff>177800</xdr:colOff>
      <xdr:row>35</xdr:row>
      <xdr:rowOff>176781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47706"/>
          <a:ext cx="698500" cy="39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299325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2622</xdr:rowOff>
    </xdr:from>
    <xdr:to>
      <xdr:col>29</xdr:col>
      <xdr:colOff>177800</xdr:colOff>
      <xdr:row>35</xdr:row>
      <xdr:rowOff>104222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190599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166924</xdr:rowOff>
    </xdr:from>
    <xdr:to>
      <xdr:col>26</xdr:col>
      <xdr:colOff>101600</xdr:colOff>
      <xdr:row>35</xdr:row>
      <xdr:rowOff>268524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278701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4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144902</xdr:rowOff>
    </xdr:from>
    <xdr:to>
      <xdr:col>22</xdr:col>
      <xdr:colOff>165100</xdr:colOff>
      <xdr:row>35</xdr:row>
      <xdr:rowOff>246502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125981</xdr:rowOff>
    </xdr:from>
    <xdr:to>
      <xdr:col>19</xdr:col>
      <xdr:colOff>38100</xdr:colOff>
      <xdr:row>35</xdr:row>
      <xdr:rowOff>227581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237758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86556</xdr:rowOff>
    </xdr:from>
    <xdr:to>
      <xdr:col>15</xdr:col>
      <xdr:colOff>101600</xdr:colOff>
      <xdr:row>35</xdr:row>
      <xdr:rowOff>188156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198333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6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15106</xdr:rowOff>
    </xdr:from>
    <xdr:to>
      <xdr:col>24</xdr:col>
      <xdr:colOff>63500</xdr:colOff>
      <xdr:row>37</xdr:row>
      <xdr:rowOff>42963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8756"/>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42963</xdr:rowOff>
    </xdr:from>
    <xdr:to>
      <xdr:col>19</xdr:col>
      <xdr:colOff>177800</xdr:colOff>
      <xdr:row>37</xdr:row>
      <xdr:rowOff>67090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6613"/>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67090</xdr:rowOff>
    </xdr:from>
    <xdr:to>
      <xdr:col>15</xdr:col>
      <xdr:colOff>50800</xdr:colOff>
      <xdr:row>37</xdr:row>
      <xdr:rowOff>77599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0740"/>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77599</xdr:rowOff>
    </xdr:from>
    <xdr:to>
      <xdr:col>10</xdr:col>
      <xdr:colOff>114300</xdr:colOff>
      <xdr:row>37</xdr:row>
      <xdr:rowOff>80940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1249"/>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135756</xdr:rowOff>
    </xdr:from>
    <xdr:to>
      <xdr:col>24</xdr:col>
      <xdr:colOff>114300</xdr:colOff>
      <xdr:row>37</xdr:row>
      <xdr:rowOff>65906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158633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163613</xdr:rowOff>
    </xdr:from>
    <xdr:to>
      <xdr:col>20</xdr:col>
      <xdr:colOff>38100</xdr:colOff>
      <xdr:row>37</xdr:row>
      <xdr:rowOff>93763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110290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1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16290</xdr:rowOff>
    </xdr:from>
    <xdr:to>
      <xdr:col>15</xdr:col>
      <xdr:colOff>101600</xdr:colOff>
      <xdr:row>37</xdr:row>
      <xdr:rowOff>117890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134417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26799</xdr:rowOff>
    </xdr:from>
    <xdr:to>
      <xdr:col>10</xdr:col>
      <xdr:colOff>165100</xdr:colOff>
      <xdr:row>37</xdr:row>
      <xdr:rowOff>128399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144926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30140</xdr:rowOff>
    </xdr:from>
    <xdr:to>
      <xdr:col>6</xdr:col>
      <xdr:colOff>38100</xdr:colOff>
      <xdr:row>37</xdr:row>
      <xdr:rowOff>131740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7460</xdr:rowOff>
    </xdr:from>
    <xdr:to>
      <xdr:col>24</xdr:col>
      <xdr:colOff>63500</xdr:colOff>
      <xdr:row>56</xdr:row>
      <xdr:rowOff>31031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608660"/>
          <a:ext cx="8382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7460</xdr:rowOff>
    </xdr:from>
    <xdr:to>
      <xdr:col>19</xdr:col>
      <xdr:colOff>177800</xdr:colOff>
      <xdr:row>56</xdr:row>
      <xdr:rowOff>56323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0866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56323</xdr:rowOff>
    </xdr:from>
    <xdr:to>
      <xdr:col>15</xdr:col>
      <xdr:colOff>50800</xdr:colOff>
      <xdr:row>56</xdr:row>
      <xdr:rowOff>107681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657523"/>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107681</xdr:rowOff>
    </xdr:from>
    <xdr:to>
      <xdr:col>10</xdr:col>
      <xdr:colOff>114300</xdr:colOff>
      <xdr:row>56</xdr:row>
      <xdr:rowOff>168690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08881"/>
          <a:ext cx="889000" cy="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151681</xdr:rowOff>
    </xdr:from>
    <xdr:to>
      <xdr:col>24</xdr:col>
      <xdr:colOff>114300</xdr:colOff>
      <xdr:row>56</xdr:row>
      <xdr:rowOff>81831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5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3108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43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128110</xdr:rowOff>
    </xdr:from>
    <xdr:to>
      <xdr:col>20</xdr:col>
      <xdr:colOff>38100</xdr:colOff>
      <xdr:row>56</xdr:row>
      <xdr:rowOff>58260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5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74787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33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5523</xdr:rowOff>
    </xdr:from>
    <xdr:to>
      <xdr:col>15</xdr:col>
      <xdr:colOff>101600</xdr:colOff>
      <xdr:row>56</xdr:row>
      <xdr:rowOff>107123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6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123650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3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56881</xdr:rowOff>
    </xdr:from>
    <xdr:to>
      <xdr:col>10</xdr:col>
      <xdr:colOff>165100</xdr:colOff>
      <xdr:row>56</xdr:row>
      <xdr:rowOff>158481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6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3558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43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117890</xdr:rowOff>
    </xdr:from>
    <xdr:to>
      <xdr:col>6</xdr:col>
      <xdr:colOff>38100</xdr:colOff>
      <xdr:row>57</xdr:row>
      <xdr:rowOff>48040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64567</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82004</xdr:rowOff>
    </xdr:from>
    <xdr:to>
      <xdr:col>24</xdr:col>
      <xdr:colOff>63500</xdr:colOff>
      <xdr:row>77</xdr:row>
      <xdr:rowOff>60274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940754"/>
          <a:ext cx="838200" cy="3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60274</xdr:rowOff>
    </xdr:from>
    <xdr:to>
      <xdr:col>19</xdr:col>
      <xdr:colOff>177800</xdr:colOff>
      <xdr:row>78</xdr:row>
      <xdr:rowOff>38595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61924"/>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38595</xdr:rowOff>
    </xdr:from>
    <xdr:to>
      <xdr:col>15</xdr:col>
      <xdr:colOff>50800</xdr:colOff>
      <xdr:row>78</xdr:row>
      <xdr:rowOff>40780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1169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8089</xdr:rowOff>
    </xdr:from>
    <xdr:to>
      <xdr:col>10</xdr:col>
      <xdr:colOff>114300</xdr:colOff>
      <xdr:row>78</xdr:row>
      <xdr:rowOff>40780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81189"/>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31204</xdr:rowOff>
    </xdr:from>
    <xdr:to>
      <xdr:col>24</xdr:col>
      <xdr:colOff>114300</xdr:colOff>
      <xdr:row>75</xdr:row>
      <xdr:rowOff>132804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54081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7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9474</xdr:rowOff>
    </xdr:from>
    <xdr:to>
      <xdr:col>20</xdr:col>
      <xdr:colOff>38100</xdr:colOff>
      <xdr:row>77</xdr:row>
      <xdr:rowOff>111074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127601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159245</xdr:rowOff>
    </xdr:from>
    <xdr:to>
      <xdr:col>15</xdr:col>
      <xdr:colOff>101600</xdr:colOff>
      <xdr:row>78</xdr:row>
      <xdr:rowOff>89395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80522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161430</xdr:rowOff>
    </xdr:from>
    <xdr:to>
      <xdr:col>10</xdr:col>
      <xdr:colOff>165100</xdr:colOff>
      <xdr:row>78</xdr:row>
      <xdr:rowOff>91580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82707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128739</xdr:rowOff>
    </xdr:from>
    <xdr:to>
      <xdr:col>6</xdr:col>
      <xdr:colOff>38100</xdr:colOff>
      <xdr:row>78</xdr:row>
      <xdr:rowOff>58889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50016</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171069</xdr:rowOff>
    </xdr:from>
    <xdr:to>
      <xdr:col>24</xdr:col>
      <xdr:colOff>63500</xdr:colOff>
      <xdr:row>96</xdr:row>
      <xdr:rowOff>61861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58819"/>
          <a:ext cx="8382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131000</xdr:rowOff>
    </xdr:from>
    <xdr:to>
      <xdr:col>19</xdr:col>
      <xdr:colOff>177800</xdr:colOff>
      <xdr:row>96</xdr:row>
      <xdr:rowOff>61861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18750"/>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121462</xdr:rowOff>
    </xdr:from>
    <xdr:to>
      <xdr:col>15</xdr:col>
      <xdr:colOff>50800</xdr:colOff>
      <xdr:row>95</xdr:row>
      <xdr:rowOff>131000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0921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121462</xdr:rowOff>
    </xdr:from>
    <xdr:to>
      <xdr:col>10</xdr:col>
      <xdr:colOff>114300</xdr:colOff>
      <xdr:row>95</xdr:row>
      <xdr:rowOff>161113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09212"/>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19042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120269</xdr:rowOff>
    </xdr:from>
    <xdr:to>
      <xdr:col>24</xdr:col>
      <xdr:colOff>114300</xdr:colOff>
      <xdr:row>96</xdr:row>
      <xdr:rowOff>50419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143146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11061</xdr:rowOff>
    </xdr:from>
    <xdr:to>
      <xdr:col>20</xdr:col>
      <xdr:colOff>38100</xdr:colOff>
      <xdr:row>96</xdr:row>
      <xdr:rowOff>112661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129188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80200</xdr:rowOff>
    </xdr:from>
    <xdr:to>
      <xdr:col>15</xdr:col>
      <xdr:colOff>101600</xdr:colOff>
      <xdr:row>96</xdr:row>
      <xdr:rowOff>10350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26877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70662</xdr:rowOff>
    </xdr:from>
    <xdr:to>
      <xdr:col>10</xdr:col>
      <xdr:colOff>165100</xdr:colOff>
      <xdr:row>96</xdr:row>
      <xdr:rowOff>812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17339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110313</xdr:rowOff>
    </xdr:from>
    <xdr:to>
      <xdr:col>6</xdr:col>
      <xdr:colOff>38100</xdr:colOff>
      <xdr:row>96</xdr:row>
      <xdr:rowOff>40463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56990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125207</xdr:rowOff>
    </xdr:from>
    <xdr:to>
      <xdr:col>55</xdr:col>
      <xdr:colOff>0</xdr:colOff>
      <xdr:row>35</xdr:row>
      <xdr:rowOff>72926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783057"/>
          <a:ext cx="838200" cy="29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72926</xdr:rowOff>
    </xdr:from>
    <xdr:to>
      <xdr:col>50</xdr:col>
      <xdr:colOff>114300</xdr:colOff>
      <xdr:row>35</xdr:row>
      <xdr:rowOff>125488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073676"/>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125488</xdr:rowOff>
    </xdr:from>
    <xdr:to>
      <xdr:col>45</xdr:col>
      <xdr:colOff>177800</xdr:colOff>
      <xdr:row>37</xdr:row>
      <xdr:rowOff>15521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26238"/>
          <a:ext cx="889000" cy="2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15521</xdr:rowOff>
    </xdr:from>
    <xdr:to>
      <xdr:col>41</xdr:col>
      <xdr:colOff>50800</xdr:colOff>
      <xdr:row>37</xdr:row>
      <xdr:rowOff>96511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59171"/>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74407</xdr:rowOff>
    </xdr:from>
    <xdr:to>
      <xdr:col>55</xdr:col>
      <xdr:colOff>50800</xdr:colOff>
      <xdr:row>34</xdr:row>
      <xdr:rowOff>4557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97284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58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22126</xdr:rowOff>
    </xdr:from>
    <xdr:to>
      <xdr:col>50</xdr:col>
      <xdr:colOff>165100</xdr:colOff>
      <xdr:row>35</xdr:row>
      <xdr:rowOff>123726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140253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9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74688</xdr:rowOff>
    </xdr:from>
    <xdr:to>
      <xdr:col>46</xdr:col>
      <xdr:colOff>38100</xdr:colOff>
      <xdr:row>36</xdr:row>
      <xdr:rowOff>4838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21365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136171</xdr:rowOff>
    </xdr:from>
    <xdr:to>
      <xdr:col>41</xdr:col>
      <xdr:colOff>101600</xdr:colOff>
      <xdr:row>37</xdr:row>
      <xdr:rowOff>66321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82848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45711</xdr:rowOff>
    </xdr:from>
    <xdr:to>
      <xdr:col>36</xdr:col>
      <xdr:colOff>165100</xdr:colOff>
      <xdr:row>37</xdr:row>
      <xdr:rowOff>147311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138438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48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30309</xdr:rowOff>
    </xdr:from>
    <xdr:to>
      <xdr:col>55</xdr:col>
      <xdr:colOff>0</xdr:colOff>
      <xdr:row>56</xdr:row>
      <xdr:rowOff>31840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31509"/>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30309</xdr:rowOff>
    </xdr:from>
    <xdr:to>
      <xdr:col>50</xdr:col>
      <xdr:colOff>114300</xdr:colOff>
      <xdr:row>56</xdr:row>
      <xdr:rowOff>155101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31509"/>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155101</xdr:rowOff>
    </xdr:from>
    <xdr:to>
      <xdr:col>45</xdr:col>
      <xdr:colOff>177800</xdr:colOff>
      <xdr:row>57</xdr:row>
      <xdr:rowOff>70013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56301"/>
          <a:ext cx="8890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54085</xdr:rowOff>
    </xdr:from>
    <xdr:to>
      <xdr:col>41</xdr:col>
      <xdr:colOff>50800</xdr:colOff>
      <xdr:row>57</xdr:row>
      <xdr:rowOff>70013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26735"/>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152490</xdr:rowOff>
    </xdr:from>
    <xdr:to>
      <xdr:col>55</xdr:col>
      <xdr:colOff>50800</xdr:colOff>
      <xdr:row>56</xdr:row>
      <xdr:rowOff>82640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3917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150959</xdr:rowOff>
    </xdr:from>
    <xdr:to>
      <xdr:col>50</xdr:col>
      <xdr:colOff>165100</xdr:colOff>
      <xdr:row>56</xdr:row>
      <xdr:rowOff>81109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97636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104301</xdr:rowOff>
    </xdr:from>
    <xdr:to>
      <xdr:col>46</xdr:col>
      <xdr:colOff>38100</xdr:colOff>
      <xdr:row>57</xdr:row>
      <xdr:rowOff>34451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50978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19213</xdr:rowOff>
    </xdr:from>
    <xdr:to>
      <xdr:col>41</xdr:col>
      <xdr:colOff>101600</xdr:colOff>
      <xdr:row>57</xdr:row>
      <xdr:rowOff>120813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111940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8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3285</xdr:rowOff>
    </xdr:from>
    <xdr:to>
      <xdr:col>36</xdr:col>
      <xdr:colOff>165100</xdr:colOff>
      <xdr:row>57</xdr:row>
      <xdr:rowOff>104885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96012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154282</xdr:rowOff>
    </xdr:from>
    <xdr:to>
      <xdr:col>55</xdr:col>
      <xdr:colOff>0</xdr:colOff>
      <xdr:row>74</xdr:row>
      <xdr:rowOff>160246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41582"/>
          <a:ext cx="8382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154282</xdr:rowOff>
    </xdr:from>
    <xdr:to>
      <xdr:col>50</xdr:col>
      <xdr:colOff>114300</xdr:colOff>
      <xdr:row>76</xdr:row>
      <xdr:rowOff>122740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41582"/>
          <a:ext cx="8890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122740</xdr:rowOff>
    </xdr:from>
    <xdr:to>
      <xdr:col>45</xdr:col>
      <xdr:colOff>177800</xdr:colOff>
      <xdr:row>77</xdr:row>
      <xdr:rowOff>130938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52940"/>
          <a:ext cx="8890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77839</xdr:rowOff>
    </xdr:from>
    <xdr:to>
      <xdr:col>41</xdr:col>
      <xdr:colOff>50800</xdr:colOff>
      <xdr:row>77</xdr:row>
      <xdr:rowOff>130938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79489"/>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95842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109446</xdr:rowOff>
    </xdr:from>
    <xdr:to>
      <xdr:col>55</xdr:col>
      <xdr:colOff>50800</xdr:colOff>
      <xdr:row>75</xdr:row>
      <xdr:rowOff>39596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132323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103482</xdr:rowOff>
    </xdr:from>
    <xdr:to>
      <xdr:col>50</xdr:col>
      <xdr:colOff>165100</xdr:colOff>
      <xdr:row>75</xdr:row>
      <xdr:rowOff>33632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50159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71940</xdr:rowOff>
    </xdr:from>
    <xdr:to>
      <xdr:col>46</xdr:col>
      <xdr:colOff>38100</xdr:colOff>
      <xdr:row>77</xdr:row>
      <xdr:rowOff>2090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18616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80138</xdr:rowOff>
    </xdr:from>
    <xdr:to>
      <xdr:col>41</xdr:col>
      <xdr:colOff>101600</xdr:colOff>
      <xdr:row>78</xdr:row>
      <xdr:rowOff>10288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26815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27039</xdr:rowOff>
    </xdr:from>
    <xdr:to>
      <xdr:col>36</xdr:col>
      <xdr:colOff>165100</xdr:colOff>
      <xdr:row>77</xdr:row>
      <xdr:rowOff>128639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145166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24296</xdr:rowOff>
    </xdr:from>
    <xdr:to>
      <xdr:col>55</xdr:col>
      <xdr:colOff>0</xdr:colOff>
      <xdr:row>98</xdr:row>
      <xdr:rowOff>25267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6396"/>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23857</xdr:rowOff>
    </xdr:from>
    <xdr:to>
      <xdr:col>50</xdr:col>
      <xdr:colOff>114300</xdr:colOff>
      <xdr:row>98</xdr:row>
      <xdr:rowOff>25267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595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23857</xdr:rowOff>
    </xdr:from>
    <xdr:to>
      <xdr:col>45</xdr:col>
      <xdr:colOff>177800</xdr:colOff>
      <xdr:row>98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5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25400</xdr:rowOff>
    </xdr:from>
    <xdr:to>
      <xdr:col>41</xdr:col>
      <xdr:colOff>50800</xdr:colOff>
      <xdr:row>98</xdr:row>
      <xdr:rowOff>25400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144946</xdr:rowOff>
    </xdr:from>
    <xdr:to>
      <xdr:col>55</xdr:col>
      <xdr:colOff>50800</xdr:colOff>
      <xdr:row>98</xdr:row>
      <xdr:rowOff>75096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59873</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145917</xdr:rowOff>
    </xdr:from>
    <xdr:to>
      <xdr:col>50</xdr:col>
      <xdr:colOff>165100</xdr:colOff>
      <xdr:row>98</xdr:row>
      <xdr:rowOff>76067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98</xdr:row>
      <xdr:rowOff>67194</xdr:rowOff>
    </xdr:from>
    <xdr:ext cx="378565"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50017" y="1686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144507</xdr:rowOff>
    </xdr:from>
    <xdr:to>
      <xdr:col>46</xdr:col>
      <xdr:colOff>38100</xdr:colOff>
      <xdr:row>98</xdr:row>
      <xdr:rowOff>74657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65784</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8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44638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31188"/>
          <a:ext cx="838200" cy="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94935</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1485"/>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94935</xdr:rowOff>
    </xdr:from>
    <xdr:to>
      <xdr:col>76</xdr:col>
      <xdr:colOff>114300</xdr:colOff>
      <xdr:row>39</xdr:row>
      <xdr:rowOff>98222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81485"/>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89555</xdr:rowOff>
    </xdr:from>
    <xdr:to>
      <xdr:col>71</xdr:col>
      <xdr:colOff>177800</xdr:colOff>
      <xdr:row>39</xdr:row>
      <xdr:rowOff>98222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76105"/>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165288</xdr:rowOff>
    </xdr:from>
    <xdr:to>
      <xdr:col>85</xdr:col>
      <xdr:colOff>177800</xdr:colOff>
      <xdr:row>39</xdr:row>
      <xdr:rowOff>95438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124665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6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44135</xdr:rowOff>
    </xdr:from>
    <xdr:to>
      <xdr:col>76</xdr:col>
      <xdr:colOff>165100</xdr:colOff>
      <xdr:row>39</xdr:row>
      <xdr:rowOff>145735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136862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47422</xdr:rowOff>
    </xdr:from>
    <xdr:to>
      <xdr:col>72</xdr:col>
      <xdr:colOff>38100</xdr:colOff>
      <xdr:row>39</xdr:row>
      <xdr:rowOff>149022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140149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826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38755</xdr:rowOff>
    </xdr:from>
    <xdr:to>
      <xdr:col>67</xdr:col>
      <xdr:colOff>101600</xdr:colOff>
      <xdr:row>39</xdr:row>
      <xdr:rowOff>140355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131482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104690</xdr:rowOff>
    </xdr:from>
    <xdr:to>
      <xdr:col>85</xdr:col>
      <xdr:colOff>127000</xdr:colOff>
      <xdr:row>75</xdr:row>
      <xdr:rowOff>52459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91990"/>
          <a:ext cx="8382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39566</xdr:rowOff>
    </xdr:from>
    <xdr:to>
      <xdr:col>81</xdr:col>
      <xdr:colOff>50800</xdr:colOff>
      <xdr:row>75</xdr:row>
      <xdr:rowOff>52459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898316"/>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132709</xdr:rowOff>
    </xdr:from>
    <xdr:to>
      <xdr:col>76</xdr:col>
      <xdr:colOff>114300</xdr:colOff>
      <xdr:row>75</xdr:row>
      <xdr:rowOff>39566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20009"/>
          <a:ext cx="889000" cy="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132709</xdr:rowOff>
    </xdr:from>
    <xdr:to>
      <xdr:col>71</xdr:col>
      <xdr:colOff>177800</xdr:colOff>
      <xdr:row>75</xdr:row>
      <xdr:rowOff>75208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20009"/>
          <a:ext cx="889000" cy="1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70767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10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53890</xdr:rowOff>
    </xdr:from>
    <xdr:to>
      <xdr:col>85</xdr:col>
      <xdr:colOff>177800</xdr:colOff>
      <xdr:row>74</xdr:row>
      <xdr:rowOff>155490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76767</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1659</xdr:rowOff>
    </xdr:from>
    <xdr:to>
      <xdr:col>81</xdr:col>
      <xdr:colOff>101600</xdr:colOff>
      <xdr:row>75</xdr:row>
      <xdr:rowOff>103259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119786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63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160216</xdr:rowOff>
    </xdr:from>
    <xdr:to>
      <xdr:col>76</xdr:col>
      <xdr:colOff>165100</xdr:colOff>
      <xdr:row>75</xdr:row>
      <xdr:rowOff>90366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106893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62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81909</xdr:rowOff>
    </xdr:from>
    <xdr:to>
      <xdr:col>72</xdr:col>
      <xdr:colOff>38100</xdr:colOff>
      <xdr:row>75</xdr:row>
      <xdr:rowOff>12059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28586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54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24408</xdr:rowOff>
    </xdr:from>
    <xdr:to>
      <xdr:col>67</xdr:col>
      <xdr:colOff>101600</xdr:colOff>
      <xdr:row>75</xdr:row>
      <xdr:rowOff>126008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142535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65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156367</xdr:rowOff>
    </xdr:from>
    <xdr:to>
      <xdr:col>85</xdr:col>
      <xdr:colOff>127000</xdr:colOff>
      <xdr:row>98</xdr:row>
      <xdr:rowOff>144264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15567"/>
          <a:ext cx="838200" cy="3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156367</xdr:rowOff>
    </xdr:from>
    <xdr:to>
      <xdr:col>81</xdr:col>
      <xdr:colOff>50800</xdr:colOff>
      <xdr:row>97</xdr:row>
      <xdr:rowOff>5490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15567"/>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5490</xdr:rowOff>
    </xdr:from>
    <xdr:to>
      <xdr:col>76</xdr:col>
      <xdr:colOff>114300</xdr:colOff>
      <xdr:row>98</xdr:row>
      <xdr:rowOff>53073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36140"/>
          <a:ext cx="889000" cy="2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xdr:rowOff>
    </xdr:from>
    <xdr:to>
      <xdr:col>71</xdr:col>
      <xdr:colOff>177800</xdr:colOff>
      <xdr:row>98</xdr:row>
      <xdr:rowOff>53073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02378"/>
          <a:ext cx="889000" cy="5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93464</xdr:rowOff>
    </xdr:from>
    <xdr:to>
      <xdr:col>85</xdr:col>
      <xdr:colOff>177800</xdr:colOff>
      <xdr:row>99</xdr:row>
      <xdr:rowOff>23614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105567</xdr:rowOff>
    </xdr:from>
    <xdr:to>
      <xdr:col>81</xdr:col>
      <xdr:colOff>101600</xdr:colOff>
      <xdr:row>97</xdr:row>
      <xdr:rowOff>35717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52244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3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126140</xdr:rowOff>
    </xdr:from>
    <xdr:to>
      <xdr:col>76</xdr:col>
      <xdr:colOff>165100</xdr:colOff>
      <xdr:row>97</xdr:row>
      <xdr:rowOff>56290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72817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6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2273</xdr:rowOff>
    </xdr:from>
    <xdr:to>
      <xdr:col>72</xdr:col>
      <xdr:colOff>38100</xdr:colOff>
      <xdr:row>98</xdr:row>
      <xdr:rowOff>103873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120400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120928</xdr:rowOff>
    </xdr:from>
    <xdr:to>
      <xdr:col>67</xdr:col>
      <xdr:colOff>101600</xdr:colOff>
      <xdr:row>98</xdr:row>
      <xdr:rowOff>51078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67605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5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148249</xdr:rowOff>
    </xdr:from>
    <xdr:to>
      <xdr:col>116</xdr:col>
      <xdr:colOff>63500</xdr:colOff>
      <xdr:row>36</xdr:row>
      <xdr:rowOff>21399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463199"/>
          <a:ext cx="8382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63852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8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21399</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193599"/>
          <a:ext cx="889000" cy="4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97449</xdr:rowOff>
    </xdr:from>
    <xdr:to>
      <xdr:col>116</xdr:col>
      <xdr:colOff>114300</xdr:colOff>
      <xdr:row>32</xdr:row>
      <xdr:rowOff>27599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50476</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3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142049</xdr:rowOff>
    </xdr:from>
    <xdr:to>
      <xdr:col>112</xdr:col>
      <xdr:colOff>38100</xdr:colOff>
      <xdr:row>36</xdr:row>
      <xdr:rowOff>72199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88726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40277</xdr:rowOff>
    </xdr:from>
    <xdr:to>
      <xdr:col>116</xdr:col>
      <xdr:colOff>63500</xdr:colOff>
      <xdr:row>75</xdr:row>
      <xdr:rowOff>166419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99027"/>
          <a:ext cx="8382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166419</xdr:rowOff>
    </xdr:from>
    <xdr:to>
      <xdr:col>111</xdr:col>
      <xdr:colOff>177800</xdr:colOff>
      <xdr:row>76</xdr:row>
      <xdr:rowOff>6815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2516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101012</xdr:rowOff>
    </xdr:from>
    <xdr:to>
      <xdr:col>107</xdr:col>
      <xdr:colOff>50800</xdr:colOff>
      <xdr:row>76</xdr:row>
      <xdr:rowOff>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959762"/>
          <a:ext cx="889000" cy="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101012</xdr:rowOff>
    </xdr:from>
    <xdr:to>
      <xdr:col>102</xdr:col>
      <xdr:colOff>114300</xdr:colOff>
      <xdr:row>76</xdr:row>
      <xdr:rowOff>51050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59762"/>
          <a:ext cx="889000" cy="1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160927</xdr:rowOff>
    </xdr:from>
    <xdr:to>
      <xdr:col>116</xdr:col>
      <xdr:colOff>114300</xdr:colOff>
      <xdr:row>75</xdr:row>
      <xdr:rowOff>91077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12354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115619</xdr:rowOff>
    </xdr:from>
    <xdr:to>
      <xdr:col>112</xdr:col>
      <xdr:colOff>38100</xdr:colOff>
      <xdr:row>76</xdr:row>
      <xdr:rowOff>45768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74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36896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6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127465</xdr:rowOff>
    </xdr:from>
    <xdr:to>
      <xdr:col>107</xdr:col>
      <xdr:colOff>101600</xdr:colOff>
      <xdr:row>76</xdr:row>
      <xdr:rowOff>57615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48742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50212</xdr:rowOff>
    </xdr:from>
    <xdr:to>
      <xdr:col>102</xdr:col>
      <xdr:colOff>165100</xdr:colOff>
      <xdr:row>75</xdr:row>
      <xdr:rowOff>151811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08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168339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250</xdr:rowOff>
    </xdr:from>
    <xdr:to>
      <xdr:col>98</xdr:col>
      <xdr:colOff>38100</xdr:colOff>
      <xdr:row>76</xdr:row>
      <xdr:rowOff>101850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92977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基幹施設建設</a:t>
          </a:r>
          <a:r>
            <a:rPr kumimoji="1" lang="ja-JP" altLang="ja-JP" sz="1100">
              <a:solidFill>
                <a:schemeClr val="dk1"/>
              </a:solidFill>
              <a:effectLst/>
              <a:latin typeface="+mn-lt"/>
              <a:ea typeface="+mn-ea"/>
              <a:cs typeface="+mn-cs"/>
            </a:rPr>
            <a:t>のため、出資金については水力発電</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への出資のため、それぞれ</a:t>
          </a:r>
          <a:r>
            <a:rPr kumimoji="1" lang="ja-JP" altLang="en-US" sz="1100">
              <a:solidFill>
                <a:schemeClr val="dk1"/>
              </a:solidFill>
              <a:effectLst/>
              <a:latin typeface="+mn-lt"/>
              <a:ea typeface="+mn-ea"/>
              <a:cs typeface="+mn-cs"/>
            </a:rPr>
            <a:t>高い水準と</a:t>
          </a:r>
          <a:r>
            <a:rPr kumimoji="1" lang="ja-JP" altLang="ja-JP"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125004</xdr:rowOff>
    </xdr:from>
    <xdr:to>
      <xdr:col>24</xdr:col>
      <xdr:colOff>63500</xdr:colOff>
      <xdr:row>36</xdr:row>
      <xdr:rowOff>129348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9720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125004</xdr:rowOff>
    </xdr:from>
    <xdr:to>
      <xdr:col>19</xdr:col>
      <xdr:colOff>177800</xdr:colOff>
      <xdr:row>36</xdr:row>
      <xdr:rowOff>128874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97204"/>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103189</xdr:rowOff>
    </xdr:from>
    <xdr:to>
      <xdr:col>15</xdr:col>
      <xdr:colOff>50800</xdr:colOff>
      <xdr:row>36</xdr:row>
      <xdr:rowOff>128874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75389"/>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103189</xdr:rowOff>
    </xdr:from>
    <xdr:to>
      <xdr:col>10</xdr:col>
      <xdr:colOff>114300</xdr:colOff>
      <xdr:row>36</xdr:row>
      <xdr:rowOff>136973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75389"/>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78548</xdr:rowOff>
    </xdr:from>
    <xdr:to>
      <xdr:col>24</xdr:col>
      <xdr:colOff>114300</xdr:colOff>
      <xdr:row>37</xdr:row>
      <xdr:rowOff>8698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101425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74204</xdr:rowOff>
    </xdr:from>
    <xdr:to>
      <xdr:col>20</xdr:col>
      <xdr:colOff>38100</xdr:colOff>
      <xdr:row>37</xdr:row>
      <xdr:rowOff>4354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20881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78074</xdr:rowOff>
    </xdr:from>
    <xdr:to>
      <xdr:col>15</xdr:col>
      <xdr:colOff>101600</xdr:colOff>
      <xdr:row>37</xdr:row>
      <xdr:rowOff>8224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24751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52389</xdr:rowOff>
    </xdr:from>
    <xdr:to>
      <xdr:col>10</xdr:col>
      <xdr:colOff>165100</xdr:colOff>
      <xdr:row>36</xdr:row>
      <xdr:rowOff>153989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170516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86173</xdr:rowOff>
    </xdr:from>
    <xdr:to>
      <xdr:col>6</xdr:col>
      <xdr:colOff>38100</xdr:colOff>
      <xdr:row>37</xdr:row>
      <xdr:rowOff>16323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32850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87508</xdr:rowOff>
    </xdr:from>
    <xdr:to>
      <xdr:col>24</xdr:col>
      <xdr:colOff>63500</xdr:colOff>
      <xdr:row>56</xdr:row>
      <xdr:rowOff>140015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17258"/>
          <a:ext cx="838200" cy="2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87508</xdr:rowOff>
    </xdr:from>
    <xdr:to>
      <xdr:col>19</xdr:col>
      <xdr:colOff>177800</xdr:colOff>
      <xdr:row>56</xdr:row>
      <xdr:rowOff>117040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17258"/>
          <a:ext cx="889000" cy="2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117040</xdr:rowOff>
    </xdr:from>
    <xdr:to>
      <xdr:col>15</xdr:col>
      <xdr:colOff>50800</xdr:colOff>
      <xdr:row>57</xdr:row>
      <xdr:rowOff>141187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18240"/>
          <a:ext cx="889000" cy="1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141187</xdr:rowOff>
    </xdr:from>
    <xdr:to>
      <xdr:col>10</xdr:col>
      <xdr:colOff>114300</xdr:colOff>
      <xdr:row>57</xdr:row>
      <xdr:rowOff>155035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3837"/>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89215</xdr:rowOff>
    </xdr:from>
    <xdr:to>
      <xdr:col>24</xdr:col>
      <xdr:colOff>114300</xdr:colOff>
      <xdr:row>57</xdr:row>
      <xdr:rowOff>19365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112092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36708</xdr:rowOff>
    </xdr:from>
    <xdr:to>
      <xdr:col>20</xdr:col>
      <xdr:colOff>38100</xdr:colOff>
      <xdr:row>55</xdr:row>
      <xdr:rowOff>138308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154835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4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66240</xdr:rowOff>
    </xdr:from>
    <xdr:to>
      <xdr:col>15</xdr:col>
      <xdr:colOff>101600</xdr:colOff>
      <xdr:row>56</xdr:row>
      <xdr:rowOff>167840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90387</xdr:rowOff>
    </xdr:from>
    <xdr:to>
      <xdr:col>10</xdr:col>
      <xdr:colOff>165100</xdr:colOff>
      <xdr:row>58</xdr:row>
      <xdr:rowOff>20537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37064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3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104235</xdr:rowOff>
    </xdr:from>
    <xdr:to>
      <xdr:col>6</xdr:col>
      <xdr:colOff>38100</xdr:colOff>
      <xdr:row>58</xdr:row>
      <xdr:rowOff>34385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50912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5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143853</xdr:rowOff>
    </xdr:from>
    <xdr:to>
      <xdr:col>24</xdr:col>
      <xdr:colOff>63500</xdr:colOff>
      <xdr:row>74</xdr:row>
      <xdr:rowOff>60353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16803"/>
          <a:ext cx="838200" cy="4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143929</xdr:rowOff>
    </xdr:from>
    <xdr:to>
      <xdr:col>19</xdr:col>
      <xdr:colOff>177800</xdr:colOff>
      <xdr:row>74</xdr:row>
      <xdr:rowOff>60353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59779"/>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126640</xdr:rowOff>
    </xdr:from>
    <xdr:to>
      <xdr:col>15</xdr:col>
      <xdr:colOff>50800</xdr:colOff>
      <xdr:row>73</xdr:row>
      <xdr:rowOff>143929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642490"/>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126640</xdr:rowOff>
    </xdr:from>
    <xdr:to>
      <xdr:col>10</xdr:col>
      <xdr:colOff>114300</xdr:colOff>
      <xdr:row>74</xdr:row>
      <xdr:rowOff>15753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42490"/>
          <a:ext cx="889000" cy="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93053</xdr:rowOff>
    </xdr:from>
    <xdr:to>
      <xdr:col>24</xdr:col>
      <xdr:colOff>114300</xdr:colOff>
      <xdr:row>72</xdr:row>
      <xdr:rowOff>23203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115930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9553</xdr:rowOff>
    </xdr:from>
    <xdr:to>
      <xdr:col>20</xdr:col>
      <xdr:colOff>38100</xdr:colOff>
      <xdr:row>74</xdr:row>
      <xdr:rowOff>111153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127680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93129</xdr:rowOff>
    </xdr:from>
    <xdr:to>
      <xdr:col>15</xdr:col>
      <xdr:colOff>101600</xdr:colOff>
      <xdr:row>74</xdr:row>
      <xdr:rowOff>23279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39806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75840</xdr:rowOff>
    </xdr:from>
    <xdr:to>
      <xdr:col>10</xdr:col>
      <xdr:colOff>165100</xdr:colOff>
      <xdr:row>74</xdr:row>
      <xdr:rowOff>5990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22517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136403</xdr:rowOff>
    </xdr:from>
    <xdr:to>
      <xdr:col>6</xdr:col>
      <xdr:colOff>38100</xdr:colOff>
      <xdr:row>74</xdr:row>
      <xdr:rowOff>66553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83080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33958</xdr:rowOff>
    </xdr:from>
    <xdr:to>
      <xdr:col>24</xdr:col>
      <xdr:colOff>63500</xdr:colOff>
      <xdr:row>96</xdr:row>
      <xdr:rowOff>36657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21708"/>
          <a:ext cx="838200" cy="1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36657</xdr:rowOff>
    </xdr:from>
    <xdr:to>
      <xdr:col>19</xdr:col>
      <xdr:colOff>177800</xdr:colOff>
      <xdr:row>97</xdr:row>
      <xdr:rowOff>61730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95857"/>
          <a:ext cx="889000" cy="1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61730</xdr:rowOff>
    </xdr:from>
    <xdr:to>
      <xdr:col>15</xdr:col>
      <xdr:colOff>50800</xdr:colOff>
      <xdr:row>98</xdr:row>
      <xdr:rowOff>55714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2380"/>
          <a:ext cx="889000" cy="16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23853</xdr:rowOff>
    </xdr:from>
    <xdr:to>
      <xdr:col>10</xdr:col>
      <xdr:colOff>114300</xdr:colOff>
      <xdr:row>98</xdr:row>
      <xdr:rowOff>55714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5953"/>
          <a:ext cx="889000" cy="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154608</xdr:rowOff>
    </xdr:from>
    <xdr:to>
      <xdr:col>24</xdr:col>
      <xdr:colOff>114300</xdr:colOff>
      <xdr:row>95</xdr:row>
      <xdr:rowOff>84758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6035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2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157307</xdr:rowOff>
    </xdr:from>
    <xdr:to>
      <xdr:col>20</xdr:col>
      <xdr:colOff>38100</xdr:colOff>
      <xdr:row>96</xdr:row>
      <xdr:rowOff>87457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103984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10930</xdr:rowOff>
    </xdr:from>
    <xdr:to>
      <xdr:col>15</xdr:col>
      <xdr:colOff>101600</xdr:colOff>
      <xdr:row>97</xdr:row>
      <xdr:rowOff>112530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129057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4914</xdr:rowOff>
    </xdr:from>
    <xdr:to>
      <xdr:col>10</xdr:col>
      <xdr:colOff>165100</xdr:colOff>
      <xdr:row>98</xdr:row>
      <xdr:rowOff>106514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8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144503</xdr:rowOff>
    </xdr:from>
    <xdr:to>
      <xdr:col>6</xdr:col>
      <xdr:colOff>38100</xdr:colOff>
      <xdr:row>98</xdr:row>
      <xdr:rowOff>74653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65780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168278</xdr:rowOff>
    </xdr:from>
    <xdr:to>
      <xdr:col>55</xdr:col>
      <xdr:colOff>0</xdr:colOff>
      <xdr:row>58</xdr:row>
      <xdr:rowOff>27923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0928"/>
          <a:ext cx="838200" cy="3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27923</xdr:rowOff>
    </xdr:from>
    <xdr:to>
      <xdr:col>50</xdr:col>
      <xdr:colOff>114300</xdr:colOff>
      <xdr:row>58</xdr:row>
      <xdr:rowOff>37473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202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170228</xdr:rowOff>
    </xdr:from>
    <xdr:to>
      <xdr:col>45</xdr:col>
      <xdr:colOff>177800</xdr:colOff>
      <xdr:row>58</xdr:row>
      <xdr:rowOff>37473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42878"/>
          <a:ext cx="8890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170228</xdr:rowOff>
    </xdr:from>
    <xdr:to>
      <xdr:col>41</xdr:col>
      <xdr:colOff>50800</xdr:colOff>
      <xdr:row>58</xdr:row>
      <xdr:rowOff>54501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42878"/>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9413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117478</xdr:rowOff>
    </xdr:from>
    <xdr:to>
      <xdr:col>55</xdr:col>
      <xdr:colOff>50800</xdr:colOff>
      <xdr:row>58</xdr:row>
      <xdr:rowOff>47628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140355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148573</xdr:rowOff>
    </xdr:from>
    <xdr:to>
      <xdr:col>50</xdr:col>
      <xdr:colOff>165100</xdr:colOff>
      <xdr:row>58</xdr:row>
      <xdr:rowOff>78723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95250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9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158123</xdr:rowOff>
    </xdr:from>
    <xdr:to>
      <xdr:col>46</xdr:col>
      <xdr:colOff>38100</xdr:colOff>
      <xdr:row>58</xdr:row>
      <xdr:rowOff>88273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104800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0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119428</xdr:rowOff>
    </xdr:from>
    <xdr:to>
      <xdr:col>41</xdr:col>
      <xdr:colOff>101600</xdr:colOff>
      <xdr:row>58</xdr:row>
      <xdr:rowOff>49578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66105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3701</xdr:rowOff>
    </xdr:from>
    <xdr:to>
      <xdr:col>36</xdr:col>
      <xdr:colOff>165100</xdr:colOff>
      <xdr:row>58</xdr:row>
      <xdr:rowOff>105301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121828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2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91061</xdr:rowOff>
    </xdr:from>
    <xdr:to>
      <xdr:col>55</xdr:col>
      <xdr:colOff>0</xdr:colOff>
      <xdr:row>77</xdr:row>
      <xdr:rowOff>107669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2711"/>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45650</xdr:rowOff>
    </xdr:from>
    <xdr:to>
      <xdr:col>50</xdr:col>
      <xdr:colOff>114300</xdr:colOff>
      <xdr:row>77</xdr:row>
      <xdr:rowOff>107669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47300"/>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45650</xdr:rowOff>
    </xdr:from>
    <xdr:to>
      <xdr:col>45</xdr:col>
      <xdr:colOff>177800</xdr:colOff>
      <xdr:row>77</xdr:row>
      <xdr:rowOff>53753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7300"/>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53753</xdr:rowOff>
    </xdr:from>
    <xdr:to>
      <xdr:col>41</xdr:col>
      <xdr:colOff>50800</xdr:colOff>
      <xdr:row>77</xdr:row>
      <xdr:rowOff>129866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55403"/>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45976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40261</xdr:rowOff>
    </xdr:from>
    <xdr:to>
      <xdr:col>55</xdr:col>
      <xdr:colOff>50800</xdr:colOff>
      <xdr:row>77</xdr:row>
      <xdr:rowOff>141861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63138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56869</xdr:rowOff>
    </xdr:from>
    <xdr:to>
      <xdr:col>50</xdr:col>
      <xdr:colOff>165100</xdr:colOff>
      <xdr:row>77</xdr:row>
      <xdr:rowOff>158469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166300</xdr:rowOff>
    </xdr:from>
    <xdr:to>
      <xdr:col>46</xdr:col>
      <xdr:colOff>38100</xdr:colOff>
      <xdr:row>77</xdr:row>
      <xdr:rowOff>96450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112977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2953</xdr:rowOff>
    </xdr:from>
    <xdr:to>
      <xdr:col>41</xdr:col>
      <xdr:colOff>101600</xdr:colOff>
      <xdr:row>77</xdr:row>
      <xdr:rowOff>104553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121080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79066</xdr:rowOff>
    </xdr:from>
    <xdr:to>
      <xdr:col>36</xdr:col>
      <xdr:colOff>165100</xdr:colOff>
      <xdr:row>78</xdr:row>
      <xdr:rowOff>9216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25743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33550</xdr:rowOff>
    </xdr:from>
    <xdr:to>
      <xdr:col>55</xdr:col>
      <xdr:colOff>0</xdr:colOff>
      <xdr:row>97</xdr:row>
      <xdr:rowOff>44876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64200"/>
          <a:ext cx="8382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84913</xdr:rowOff>
    </xdr:from>
    <xdr:to>
      <xdr:col>50</xdr:col>
      <xdr:colOff>114300</xdr:colOff>
      <xdr:row>97</xdr:row>
      <xdr:rowOff>33550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372663"/>
          <a:ext cx="889000" cy="2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84913</xdr:rowOff>
    </xdr:from>
    <xdr:to>
      <xdr:col>45</xdr:col>
      <xdr:colOff>177800</xdr:colOff>
      <xdr:row>97</xdr:row>
      <xdr:rowOff>161764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72663"/>
          <a:ext cx="889000" cy="4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53274</xdr:rowOff>
    </xdr:from>
    <xdr:to>
      <xdr:col>41</xdr:col>
      <xdr:colOff>50800</xdr:colOff>
      <xdr:row>97</xdr:row>
      <xdr:rowOff>161764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12474"/>
          <a:ext cx="889000" cy="27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165526</xdr:rowOff>
    </xdr:from>
    <xdr:to>
      <xdr:col>55</xdr:col>
      <xdr:colOff>50800</xdr:colOff>
      <xdr:row>97</xdr:row>
      <xdr:rowOff>95676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154200</xdr:rowOff>
    </xdr:from>
    <xdr:to>
      <xdr:col>50</xdr:col>
      <xdr:colOff>165100</xdr:colOff>
      <xdr:row>97</xdr:row>
      <xdr:rowOff>84350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75477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34113</xdr:rowOff>
    </xdr:from>
    <xdr:to>
      <xdr:col>46</xdr:col>
      <xdr:colOff>38100</xdr:colOff>
      <xdr:row>95</xdr:row>
      <xdr:rowOff>135713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152240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09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110964</xdr:rowOff>
    </xdr:from>
    <xdr:to>
      <xdr:col>41</xdr:col>
      <xdr:colOff>101600</xdr:colOff>
      <xdr:row>98</xdr:row>
      <xdr:rowOff>41114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2474</xdr:rowOff>
    </xdr:from>
    <xdr:to>
      <xdr:col>36</xdr:col>
      <xdr:colOff>165100</xdr:colOff>
      <xdr:row>96</xdr:row>
      <xdr:rowOff>104074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95201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81701</xdr:rowOff>
    </xdr:from>
    <xdr:to>
      <xdr:col>85</xdr:col>
      <xdr:colOff>127000</xdr:colOff>
      <xdr:row>34</xdr:row>
      <xdr:rowOff>145306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11001"/>
          <a:ext cx="838200" cy="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145306</xdr:rowOff>
    </xdr:from>
    <xdr:to>
      <xdr:col>81</xdr:col>
      <xdr:colOff>50800</xdr:colOff>
      <xdr:row>37</xdr:row>
      <xdr:rowOff>28611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74606"/>
          <a:ext cx="889000" cy="39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28611</xdr:rowOff>
    </xdr:from>
    <xdr:to>
      <xdr:col>76</xdr:col>
      <xdr:colOff>114300</xdr:colOff>
      <xdr:row>37</xdr:row>
      <xdr:rowOff>128869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2261"/>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139754</xdr:rowOff>
    </xdr:from>
    <xdr:to>
      <xdr:col>71</xdr:col>
      <xdr:colOff>177800</xdr:colOff>
      <xdr:row>37</xdr:row>
      <xdr:rowOff>128869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11954"/>
          <a:ext cx="889000" cy="1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30901</xdr:rowOff>
    </xdr:from>
    <xdr:to>
      <xdr:col>85</xdr:col>
      <xdr:colOff>177800</xdr:colOff>
      <xdr:row>34</xdr:row>
      <xdr:rowOff>132501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53778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1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94506</xdr:rowOff>
    </xdr:from>
    <xdr:to>
      <xdr:col>81</xdr:col>
      <xdr:colOff>101600</xdr:colOff>
      <xdr:row>35</xdr:row>
      <xdr:rowOff>24656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41183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149261</xdr:rowOff>
    </xdr:from>
    <xdr:to>
      <xdr:col>76</xdr:col>
      <xdr:colOff>165100</xdr:colOff>
      <xdr:row>37</xdr:row>
      <xdr:rowOff>79411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70538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78069</xdr:rowOff>
    </xdr:from>
    <xdr:to>
      <xdr:col>72</xdr:col>
      <xdr:colOff>38100</xdr:colOff>
      <xdr:row>38</xdr:row>
      <xdr:rowOff>8219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170796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88954</xdr:rowOff>
    </xdr:from>
    <xdr:to>
      <xdr:col>67</xdr:col>
      <xdr:colOff>101600</xdr:colOff>
      <xdr:row>37</xdr:row>
      <xdr:rowOff>19104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10231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18613</xdr:rowOff>
    </xdr:from>
    <xdr:to>
      <xdr:col>85</xdr:col>
      <xdr:colOff>127000</xdr:colOff>
      <xdr:row>58</xdr:row>
      <xdr:rowOff>33561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62713"/>
          <a:ext cx="8382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33561</xdr:rowOff>
    </xdr:from>
    <xdr:to>
      <xdr:col>81</xdr:col>
      <xdr:colOff>50800</xdr:colOff>
      <xdr:row>58</xdr:row>
      <xdr:rowOff>38476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77661"/>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38476</xdr:rowOff>
    </xdr:from>
    <xdr:to>
      <xdr:col>76</xdr:col>
      <xdr:colOff>114300</xdr:colOff>
      <xdr:row>58</xdr:row>
      <xdr:rowOff>41686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82576"/>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41686</xdr:rowOff>
    </xdr:from>
    <xdr:to>
      <xdr:col>71</xdr:col>
      <xdr:colOff>177800</xdr:colOff>
      <xdr:row>58</xdr:row>
      <xdr:rowOff>50296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8578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139263</xdr:rowOff>
    </xdr:from>
    <xdr:to>
      <xdr:col>85</xdr:col>
      <xdr:colOff>177800</xdr:colOff>
      <xdr:row>58</xdr:row>
      <xdr:rowOff>69413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154211</xdr:rowOff>
    </xdr:from>
    <xdr:to>
      <xdr:col>81</xdr:col>
      <xdr:colOff>101600</xdr:colOff>
      <xdr:row>58</xdr:row>
      <xdr:rowOff>84361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75488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159126</xdr:rowOff>
    </xdr:from>
    <xdr:to>
      <xdr:col>76</xdr:col>
      <xdr:colOff>165100</xdr:colOff>
      <xdr:row>58</xdr:row>
      <xdr:rowOff>89276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80403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162336</xdr:rowOff>
    </xdr:from>
    <xdr:to>
      <xdr:col>72</xdr:col>
      <xdr:colOff>38100</xdr:colOff>
      <xdr:row>58</xdr:row>
      <xdr:rowOff>92486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170946</xdr:rowOff>
    </xdr:from>
    <xdr:to>
      <xdr:col>67</xdr:col>
      <xdr:colOff>101600</xdr:colOff>
      <xdr:row>58</xdr:row>
      <xdr:rowOff>101096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92223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44638</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9188"/>
          <a:ext cx="8382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94935</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39485"/>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94935</xdr:rowOff>
    </xdr:from>
    <xdr:to>
      <xdr:col>76</xdr:col>
      <xdr:colOff>114300</xdr:colOff>
      <xdr:row>79</xdr:row>
      <xdr:rowOff>98222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639485"/>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89554</xdr:rowOff>
    </xdr:from>
    <xdr:to>
      <xdr:col>71</xdr:col>
      <xdr:colOff>177800</xdr:colOff>
      <xdr:row>79</xdr:row>
      <xdr:rowOff>98222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4104"/>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165288</xdr:rowOff>
    </xdr:from>
    <xdr:to>
      <xdr:col>85</xdr:col>
      <xdr:colOff>177800</xdr:colOff>
      <xdr:row>79</xdr:row>
      <xdr:rowOff>95438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124665</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44135</xdr:rowOff>
    </xdr:from>
    <xdr:to>
      <xdr:col>76</xdr:col>
      <xdr:colOff>165100</xdr:colOff>
      <xdr:row>79</xdr:row>
      <xdr:rowOff>145735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136862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47422</xdr:rowOff>
    </xdr:from>
    <xdr:to>
      <xdr:col>72</xdr:col>
      <xdr:colOff>38100</xdr:colOff>
      <xdr:row>79</xdr:row>
      <xdr:rowOff>149022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140149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8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38754</xdr:rowOff>
    </xdr:from>
    <xdr:to>
      <xdr:col>67</xdr:col>
      <xdr:colOff>101600</xdr:colOff>
      <xdr:row>79</xdr:row>
      <xdr:rowOff>140354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131481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104690</xdr:rowOff>
    </xdr:from>
    <xdr:to>
      <xdr:col>85</xdr:col>
      <xdr:colOff>127000</xdr:colOff>
      <xdr:row>95</xdr:row>
      <xdr:rowOff>52459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20990"/>
          <a:ext cx="8382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39565</xdr:rowOff>
    </xdr:from>
    <xdr:to>
      <xdr:col>81</xdr:col>
      <xdr:colOff>50800</xdr:colOff>
      <xdr:row>95</xdr:row>
      <xdr:rowOff>52459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27315"/>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132708</xdr:rowOff>
    </xdr:from>
    <xdr:to>
      <xdr:col>76</xdr:col>
      <xdr:colOff>114300</xdr:colOff>
      <xdr:row>95</xdr:row>
      <xdr:rowOff>39565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249008"/>
          <a:ext cx="889000" cy="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132708</xdr:rowOff>
    </xdr:from>
    <xdr:to>
      <xdr:col>71</xdr:col>
      <xdr:colOff>177800</xdr:colOff>
      <xdr:row>95</xdr:row>
      <xdr:rowOff>75208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49008"/>
          <a:ext cx="889000" cy="1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70634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52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53890</xdr:rowOff>
    </xdr:from>
    <xdr:to>
      <xdr:col>85</xdr:col>
      <xdr:colOff>177800</xdr:colOff>
      <xdr:row>94</xdr:row>
      <xdr:rowOff>155490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76767</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0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1659</xdr:rowOff>
    </xdr:from>
    <xdr:to>
      <xdr:col>81</xdr:col>
      <xdr:colOff>101600</xdr:colOff>
      <xdr:row>95</xdr:row>
      <xdr:rowOff>103259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119786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0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160215</xdr:rowOff>
    </xdr:from>
    <xdr:to>
      <xdr:col>76</xdr:col>
      <xdr:colOff>165100</xdr:colOff>
      <xdr:row>95</xdr:row>
      <xdr:rowOff>90365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106892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05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81908</xdr:rowOff>
    </xdr:from>
    <xdr:to>
      <xdr:col>72</xdr:col>
      <xdr:colOff>38100</xdr:colOff>
      <xdr:row>95</xdr:row>
      <xdr:rowOff>12058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28585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9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24408</xdr:rowOff>
    </xdr:from>
    <xdr:to>
      <xdr:col>67</xdr:col>
      <xdr:colOff>101600</xdr:colOff>
      <xdr:row>95</xdr:row>
      <xdr:rowOff>126008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142535</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0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保育園の開園・地方創生推進交付金事業</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衛生費については地域熱供給システム整備事業のため、</a:t>
          </a:r>
          <a:r>
            <a:rPr kumimoji="1" lang="ja-JP" altLang="ja-JP" sz="1100">
              <a:solidFill>
                <a:schemeClr val="dk1"/>
              </a:solidFill>
              <a:effectLst/>
              <a:latin typeface="+mn-lt"/>
              <a:ea typeface="+mn-ea"/>
              <a:cs typeface="+mn-cs"/>
            </a:rPr>
            <a:t>それぞれ</a:t>
          </a:r>
          <a:r>
            <a:rPr kumimoji="1" lang="ja-JP" altLang="en-US" sz="1100">
              <a:solidFill>
                <a:schemeClr val="dk1"/>
              </a:solidFill>
              <a:effectLst/>
              <a:latin typeface="+mn-lt"/>
              <a:ea typeface="+mn-ea"/>
              <a:cs typeface="+mn-cs"/>
            </a:rPr>
            <a:t>高い水準</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年度まで、繰越額の半額以上を財政調整基金にまわしていたため、改善が見られていた。</a:t>
          </a:r>
          <a:r>
            <a:rPr lang="ja-JP" altLang="en-US" sz="1100" b="0" i="0" baseline="0">
              <a:solidFill>
                <a:schemeClr val="dk1"/>
              </a:solidFill>
              <a:effectLst/>
              <a:latin typeface="+mn-lt"/>
              <a:ea typeface="+mn-ea"/>
              <a:cs typeface="+mn-cs"/>
            </a:rPr>
            <a:t>その後</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基幹</a:t>
          </a:r>
          <a:r>
            <a:rPr lang="ja-JP" altLang="ja-JP" sz="1100" b="0" i="0" baseline="0">
              <a:solidFill>
                <a:schemeClr val="dk1"/>
              </a:solidFill>
              <a:effectLst/>
              <a:latin typeface="+mn-lt"/>
              <a:ea typeface="+mn-ea"/>
              <a:cs typeface="+mn-cs"/>
            </a:rPr>
            <a:t>施設建設に備え、特定目的基金に積立</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、実質単年度収支は減となっている。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連結実質赤字比率に</a:t>
          </a:r>
          <a:r>
            <a:rPr lang="ja-JP" altLang="en-US" sz="1100" b="0" i="0" baseline="0">
              <a:solidFill>
                <a:schemeClr val="dk1"/>
              </a:solidFill>
              <a:effectLst/>
              <a:latin typeface="+mn-lt"/>
              <a:ea typeface="+mn-ea"/>
              <a:cs typeface="+mn-cs"/>
            </a:rPr>
            <a:t>ついては</a:t>
          </a:r>
          <a:r>
            <a:rPr lang="ja-JP" altLang="ja-JP" sz="1100" b="0" i="0" baseline="0">
              <a:solidFill>
                <a:schemeClr val="dk1"/>
              </a:solidFill>
              <a:effectLst/>
              <a:latin typeface="+mn-lt"/>
              <a:ea typeface="+mn-ea"/>
              <a:cs typeface="+mn-cs"/>
            </a:rPr>
            <a:t>、全会計で黒字となっている。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a:t>
          </a:r>
          <a:r>
            <a:rPr lang="ja-JP" altLang="ja-JP" sz="1100">
              <a:solidFill>
                <a:schemeClr val="dk1"/>
              </a:solidFill>
              <a:effectLst/>
              <a:latin typeface="+mn-lt"/>
              <a:ea typeface="+mn-ea"/>
              <a:cs typeface="+mn-cs"/>
            </a:rPr>
            <a:t>一時的に借入額、年間返済額が上昇し、実質公債費比率も増加が見込まれるが、これに向け積立を行ってきた公共施設等整備基金を活用するなど</a:t>
          </a:r>
          <a:r>
            <a:rPr lang="ja-JP" altLang="ja-JP" sz="1100" b="0" i="0" baseline="0">
              <a:solidFill>
                <a:schemeClr val="dk1"/>
              </a:solidFill>
              <a:effectLst/>
              <a:latin typeface="+mn-lt"/>
              <a:ea typeface="+mn-ea"/>
              <a:cs typeface="+mn-cs"/>
            </a:rPr>
            <a:t>計画的な管理に努める。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a:t>
          </a:r>
          <a:r>
            <a:rPr lang="ja-JP" altLang="en-US" sz="1100" b="0" i="0" baseline="0">
              <a:solidFill>
                <a:schemeClr val="dk1"/>
              </a:solidFill>
              <a:effectLst/>
              <a:latin typeface="+mn-lt"/>
              <a:ea typeface="+mn-ea"/>
              <a:cs typeface="+mn-cs"/>
            </a:rPr>
            <a:t>起債残高については、平成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年度は前年から</a:t>
          </a:r>
          <a:r>
            <a:rPr lang="en-US" altLang="ja-JP" sz="1100" b="0" i="0" baseline="0">
              <a:solidFill>
                <a:schemeClr val="dk1"/>
              </a:solidFill>
              <a:effectLst/>
              <a:latin typeface="+mn-lt"/>
              <a:ea typeface="+mn-ea"/>
              <a:cs typeface="+mn-cs"/>
            </a:rPr>
            <a:t>372</a:t>
          </a:r>
          <a:r>
            <a:rPr lang="ja-JP" altLang="en-US" sz="1100" b="0" i="0" baseline="0">
              <a:solidFill>
                <a:schemeClr val="dk1"/>
              </a:solidFill>
              <a:effectLst/>
              <a:latin typeface="+mn-lt"/>
              <a:ea typeface="+mn-ea"/>
              <a:cs typeface="+mn-cs"/>
            </a:rPr>
            <a:t>百万円増加となった。施設建設が終わるまで増加となる見込みであるが、充当可能財源とのバランスも見つつ適正化</a:t>
          </a:r>
          <a:r>
            <a:rPr lang="ja-JP" altLang="ja-JP" sz="1100" b="0" i="0" baseline="0">
              <a:solidFill>
                <a:schemeClr val="dk1"/>
              </a:solidFill>
              <a:effectLst/>
              <a:latin typeface="+mn-lt"/>
              <a:ea typeface="+mn-ea"/>
              <a:cs typeface="+mn-cs"/>
            </a:rPr>
            <a:t>計画的</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小水力発電施設の整備に向け、７０百万円の取り崩しを行った。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・現在行っている基幹施設の建設に向け、基金を活用していく予定である。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：小水力発電施設の整備を目的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：小水力発電施設の整備に向け、７０百万円の取り崩しによる減少。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・公共施設整備基金：基幹施設の建設において、計画的に基金の活用を行う予定である。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月豪雨災害により取り崩しを行ったが、ほぼ同額の積立を行うことができた。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・経済事情の変動等による減収、災害等による不測の事態に備え計画的に積立を行う予定である。</a:t>
          </a:r>
          <a:r>
            <a:rPr lang="ja-JP" altLang="ja-JP" sz="1100" b="0" i="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・村債の計画的な償還のための減。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・現在建設中である基幹施設の村債償還に向け、活用していく。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A3990A-E927-484F-BA00-23716E426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5C1C31-6029-44B8-9CA3-AB3A26A72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CDA9753-E334-4712-B76C-5F19A471C00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F72B2C0-3F68-4352-BEB8-848FDE00302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EAB5065-3202-4441-A2C2-A06A9029042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8516854-A5F6-40E0-9737-B4DF6BAF96A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94AAB17-FDE5-4375-A9AA-89E2CC1223B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4513706-AB60-4DC9-A6B3-9A8DE8133F7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7413EC54-FF54-467C-A79B-238833E8206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CEFCCC6-D029-4441-B8DD-DE28FA32A64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0DC0C9C-CB27-4A94-BBDF-7BE255B35E7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2168987-3649-44D0-AACC-BADA53DFDAB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FC85C42-6579-4D6F-9B70-11F36AE14AB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F5BD49A-43AF-40B1-982F-9E67EB6EC72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F613CBED-085F-4272-A88F-643AD6BD4FA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F60C5D6-35AB-4B75-AA0F-5331F03969C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4563D4D-5D1E-4460-8C00-052E140715A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795A2FC-776D-41B4-9ADE-4BA5CF88256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E9CA772-631C-4A91-A8ED-E5140EBB807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8A28D9E-90DE-4FF2-9436-074DD35513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B7062BF-025D-46D4-BCFE-A48180B0E7F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6F3C8AB-BCC9-462A-8320-905FF81D88C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B3628C9-2014-41EA-A1C1-6729DED2DA0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25C5C47-8EEF-463C-9E3D-946EBEFF7BE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9E0906E-69C3-4164-B64E-573A497999A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182DAF7-6C8A-4D2A-B695-3D623982724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068B3DA-488C-4C4F-82AD-7B978566379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25673876-247C-49E5-96B6-D6838767D80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553F114-3935-4ADE-A3C7-42CB9754F2F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4EADC45-8EFE-4008-806C-EC933392B2E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A0A2C01-F70B-4C89-A297-D45F416D660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7EFCBE2-189C-487E-8BBE-5DD058435FA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53FCA0A-8747-4679-BE16-440A7222A08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83C4371-8B15-4DFD-9001-B0F7B727B87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6B69AEF-BE75-4E9C-A9D3-2DD45324822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6C16A63-D266-4015-863E-893CEC69375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7E3A692-1CCB-4A5C-A647-E9009E8DA76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EFB741-7911-4146-9E9D-BF672D8C804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544254D3-CC79-4B9A-9747-17557A30F58B}"/>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FF2BB356-1DFE-4C2A-9385-8468E680CA07}"/>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5E12C49C-42DE-4331-8587-D5820690059F}"/>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49AE7A6A-BE0F-4EAE-BDC5-270161D77EA9}"/>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6A6CCD0-7CB8-45C0-B053-176C96F1214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986F3F6-C5C4-4EE4-9883-A1074568AD0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3D40A85-2D3B-4C25-8FFE-33B168A1FFC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768A7BF-9382-46C0-B642-5AEAD738DF6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24CC0C1-E8C8-4E77-8A51-61A9D1BFCF9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173587B-61F1-4F0E-94C3-D44AB6B49A1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015D917-1EE7-430A-9C2E-2FB29E6B232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AAED212-1ECC-4B61-8FAA-63DE4698CB4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A22646D-6C7C-4C9C-BF0C-8A860DB18C7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CC0366F-9DC0-4ABE-8EEC-64E40393FCC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2B86C2D-2412-4D80-B024-8AEFA2320FB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D1DB755-52A8-47B2-87E9-63C9C6A3B22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4A25F82-F311-44BD-BC4E-02F688B17F1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類似団体と同水準である。公共施設総合管理計画に基づき、今後の老朽化対策に取り組むことが必要である。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843EBDD4-A61F-4AA3-9EB4-E2BFDD0DF43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994BE63-38EA-4A25-86A3-9B60ED39EEC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7C639C5-B4C8-478A-97F3-EF057874816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59AF037-18DB-433F-AA2C-264DDD368C9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5021B26C-782E-4797-9714-369896557A0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CB818967-CA39-484A-99F3-F82911553EF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DEE7E996-06BB-4CAB-B659-5AEF99522A7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3EE15C63-7BD0-4F3C-8444-505F53B1AB6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46918041-4EC9-4D17-A84D-F199A0623FE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B363FF8D-AC81-4FF0-8B14-9B67BD95829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A129F65-AE4D-4CCE-BBAE-7411082BA00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89495C7-3CA3-4EA5-8585-6EB43E7B0FA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AA19928-EB69-49DA-A857-A5793BDF364E}"/>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480EC7FC-F170-4830-8632-DE4BD42F8F5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A39E5C1-7AF9-4149-9431-9135C29FC7B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4D56DA1-62D2-473B-9220-66F7F381521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D38B289C-FDE8-4E9A-AE1F-002372051EE4}"/>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9B39D7C-381D-42E6-8EB3-81E66409327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4C960F10-2F78-495C-9AC7-F56B7C953E28}"/>
            </a:ext>
          </a:extLst>
        </xdr:cNvPr>
        <xdr:cNvCxnSpPr/>
      </xdr:nvCxnSpPr>
      <xdr:spPr>
        <a:xfrm flipV="1">
          <a:off x="4760595" y="470271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6BD54916-68BA-42D5-ACAF-342226E76262}"/>
            </a:ext>
          </a:extLst>
        </xdr:cNvPr>
        <xdr:cNvSpPr txBox="1"/>
      </xdr:nvSpPr>
      <xdr:spPr>
        <a:xfrm>
          <a:off x="4813300" y="608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E9EAAC25-CE57-48C1-A545-6C341DED42BE}"/>
            </a:ext>
          </a:extLst>
        </xdr:cNvPr>
        <xdr:cNvCxnSpPr/>
      </xdr:nvCxnSpPr>
      <xdr:spPr>
        <a:xfrm>
          <a:off x="4673600" y="607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AD59A9D7-5280-4E84-9323-7FF374A5CD0E}"/>
            </a:ext>
          </a:extLst>
        </xdr:cNvPr>
        <xdr:cNvSpPr txBox="1"/>
      </xdr:nvSpPr>
      <xdr:spPr>
        <a:xfrm>
          <a:off x="4813300" y="447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5C99A5E8-C23B-48C9-9950-BE926F34FF05}"/>
            </a:ext>
          </a:extLst>
        </xdr:cNvPr>
        <xdr:cNvCxnSpPr/>
      </xdr:nvCxnSpPr>
      <xdr:spPr>
        <a:xfrm>
          <a:off x="4673600" y="470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a:extLst>
            <a:ext uri="{FF2B5EF4-FFF2-40B4-BE49-F238E27FC236}">
              <a16:creationId xmlns:a16="http://schemas.microsoft.com/office/drawing/2014/main" id="{F932E236-4FD0-42C4-A913-773966AB0A9C}"/>
            </a:ext>
          </a:extLst>
        </xdr:cNvPr>
        <xdr:cNvSpPr txBox="1"/>
      </xdr:nvSpPr>
      <xdr:spPr>
        <a:xfrm>
          <a:off x="4813300" y="531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83FE988D-6523-4FF7-98CF-71957F2DCA91}"/>
            </a:ext>
          </a:extLst>
        </xdr:cNvPr>
        <xdr:cNvSpPr/>
      </xdr:nvSpPr>
      <xdr:spPr>
        <a:xfrm>
          <a:off x="47117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D5071E95-FDA6-4097-96D5-A0CCEFB5BD6D}"/>
            </a:ext>
          </a:extLst>
        </xdr:cNvPr>
        <xdr:cNvSpPr/>
      </xdr:nvSpPr>
      <xdr:spPr>
        <a:xfrm>
          <a:off x="4000500" y="541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744E393B-1247-4081-A153-F850D29F8E45}"/>
            </a:ext>
          </a:extLst>
        </xdr:cNvPr>
        <xdr:cNvSpPr/>
      </xdr:nvSpPr>
      <xdr:spPr>
        <a:xfrm>
          <a:off x="3238500" y="544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a:extLst>
            <a:ext uri="{FF2B5EF4-FFF2-40B4-BE49-F238E27FC236}">
              <a16:creationId xmlns:a16="http://schemas.microsoft.com/office/drawing/2014/main" id="{2DA7232A-556D-4D2E-A71E-8E9FA46FC539}"/>
            </a:ext>
          </a:extLst>
        </xdr:cNvPr>
        <xdr:cNvSpPr/>
      </xdr:nvSpPr>
      <xdr:spPr>
        <a:xfrm>
          <a:off x="2476500" y="54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E645E4C-1F76-420E-9F32-4A98CB21E95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5E3EC38-8902-4F57-BF41-87193529214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E15227D-E3C0-4A75-8037-D85C1C75C91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E395396-61B5-4643-A9EC-33D870D391C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FC0E1C9-1B6C-4B48-9E80-058CD63D719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90" name="楕円 89">
          <a:extLst>
            <a:ext uri="{FF2B5EF4-FFF2-40B4-BE49-F238E27FC236}">
              <a16:creationId xmlns:a16="http://schemas.microsoft.com/office/drawing/2014/main" id="{5EE85A4D-6898-4EE2-900E-5474B0B568EC}"/>
            </a:ext>
          </a:extLst>
        </xdr:cNvPr>
        <xdr:cNvSpPr/>
      </xdr:nvSpPr>
      <xdr:spPr>
        <a:xfrm>
          <a:off x="47117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91" name="有形固定資産減価償却率該当値テキスト">
          <a:extLst>
            <a:ext uri="{FF2B5EF4-FFF2-40B4-BE49-F238E27FC236}">
              <a16:creationId xmlns:a16="http://schemas.microsoft.com/office/drawing/2014/main" id="{FCFB5AA6-ACC7-486D-BAE1-C68233BDBCC5}"/>
            </a:ext>
          </a:extLst>
        </xdr:cNvPr>
        <xdr:cNvSpPr txBox="1"/>
      </xdr:nvSpPr>
      <xdr:spPr>
        <a:xfrm>
          <a:off x="4813300" y="493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92" name="楕円 91">
          <a:extLst>
            <a:ext uri="{FF2B5EF4-FFF2-40B4-BE49-F238E27FC236}">
              <a16:creationId xmlns:a16="http://schemas.microsoft.com/office/drawing/2014/main" id="{08ECDA48-6B1F-487B-AE06-25BD14957546}"/>
            </a:ext>
          </a:extLst>
        </xdr:cNvPr>
        <xdr:cNvSpPr/>
      </xdr:nvSpPr>
      <xdr:spPr>
        <a:xfrm>
          <a:off x="4000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40368</xdr:rowOff>
    </xdr:to>
    <xdr:cxnSp macro="">
      <xdr:nvCxnSpPr>
        <xdr:cNvPr id="93" name="直線コネクタ 92">
          <a:extLst>
            <a:ext uri="{FF2B5EF4-FFF2-40B4-BE49-F238E27FC236}">
              <a16:creationId xmlns:a16="http://schemas.microsoft.com/office/drawing/2014/main" id="{71FD3FE1-5509-4476-99AC-F24A9411CEE2}"/>
            </a:ext>
          </a:extLst>
        </xdr:cNvPr>
        <xdr:cNvCxnSpPr/>
      </xdr:nvCxnSpPr>
      <xdr:spPr>
        <a:xfrm flipV="1">
          <a:off x="4051300" y="5137603"/>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94" name="楕円 93">
          <a:extLst>
            <a:ext uri="{FF2B5EF4-FFF2-40B4-BE49-F238E27FC236}">
              <a16:creationId xmlns:a16="http://schemas.microsoft.com/office/drawing/2014/main" id="{D9AD51B0-5E68-4555-9F41-2AC50A66B3CE}"/>
            </a:ext>
          </a:extLst>
        </xdr:cNvPr>
        <xdr:cNvSpPr/>
      </xdr:nvSpPr>
      <xdr:spPr>
        <a:xfrm>
          <a:off x="3238500" y="5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31</xdr:row>
      <xdr:rowOff>152672</xdr:rowOff>
    </xdr:to>
    <xdr:cxnSp macro="">
      <xdr:nvCxnSpPr>
        <xdr:cNvPr id="95" name="直線コネクタ 94">
          <a:extLst>
            <a:ext uri="{FF2B5EF4-FFF2-40B4-BE49-F238E27FC236}">
              <a16:creationId xmlns:a16="http://schemas.microsoft.com/office/drawing/2014/main" id="{185F6E1F-7E4E-4ED6-8104-911A18EC4028}"/>
            </a:ext>
          </a:extLst>
        </xdr:cNvPr>
        <xdr:cNvCxnSpPr/>
      </xdr:nvCxnSpPr>
      <xdr:spPr>
        <a:xfrm flipV="1">
          <a:off x="3289300" y="5183868"/>
          <a:ext cx="762000" cy="2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96" name="楕円 95">
          <a:extLst>
            <a:ext uri="{FF2B5EF4-FFF2-40B4-BE49-F238E27FC236}">
              <a16:creationId xmlns:a16="http://schemas.microsoft.com/office/drawing/2014/main" id="{243E9C51-9E0F-4C55-88FC-BF097F57A1AB}"/>
            </a:ext>
          </a:extLst>
        </xdr:cNvPr>
        <xdr:cNvSpPr/>
      </xdr:nvSpPr>
      <xdr:spPr>
        <a:xfrm>
          <a:off x="24765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32</xdr:row>
      <xdr:rowOff>27486</xdr:rowOff>
    </xdr:to>
    <xdr:cxnSp macro="">
      <xdr:nvCxnSpPr>
        <xdr:cNvPr id="97" name="直線コネクタ 96">
          <a:extLst>
            <a:ext uri="{FF2B5EF4-FFF2-40B4-BE49-F238E27FC236}">
              <a16:creationId xmlns:a16="http://schemas.microsoft.com/office/drawing/2014/main" id="{8871B54D-6E56-4112-BA7D-327CC4782058}"/>
            </a:ext>
          </a:extLst>
        </xdr:cNvPr>
        <xdr:cNvCxnSpPr/>
      </xdr:nvCxnSpPr>
      <xdr:spPr>
        <a:xfrm flipV="1">
          <a:off x="2527300" y="546762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a:extLst>
            <a:ext uri="{FF2B5EF4-FFF2-40B4-BE49-F238E27FC236}">
              <a16:creationId xmlns:a16="http://schemas.microsoft.com/office/drawing/2014/main" id="{EBE904BB-EB16-4158-8F5A-585029C9C70F}"/>
            </a:ext>
          </a:extLst>
        </xdr:cNvPr>
        <xdr:cNvSpPr txBox="1"/>
      </xdr:nvSpPr>
      <xdr:spPr>
        <a:xfrm>
          <a:off x="3836044"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a:extLst>
            <a:ext uri="{FF2B5EF4-FFF2-40B4-BE49-F238E27FC236}">
              <a16:creationId xmlns:a16="http://schemas.microsoft.com/office/drawing/2014/main" id="{7D6BC5E7-ACA9-4B96-ACC9-0D9EFE0F5D86}"/>
            </a:ext>
          </a:extLst>
        </xdr:cNvPr>
        <xdr:cNvSpPr txBox="1"/>
      </xdr:nvSpPr>
      <xdr:spPr>
        <a:xfrm>
          <a:off x="30867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0" name="n_3aveValue有形固定資産減価償却率">
          <a:extLst>
            <a:ext uri="{FF2B5EF4-FFF2-40B4-BE49-F238E27FC236}">
              <a16:creationId xmlns:a16="http://schemas.microsoft.com/office/drawing/2014/main" id="{067F54E2-1C78-48A9-8CF9-F968BF063AFE}"/>
            </a:ext>
          </a:extLst>
        </xdr:cNvPr>
        <xdr:cNvSpPr txBox="1"/>
      </xdr:nvSpPr>
      <xdr:spPr>
        <a:xfrm>
          <a:off x="2324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107695</xdr:rowOff>
    </xdr:from>
    <xdr:ext cx="405111" cy="259045"/>
    <xdr:sp macro="" textlink="">
      <xdr:nvSpPr>
        <xdr:cNvPr id="101" name="n_1mainValue有形固定資産減価償却率">
          <a:extLst>
            <a:ext uri="{FF2B5EF4-FFF2-40B4-BE49-F238E27FC236}">
              <a16:creationId xmlns:a16="http://schemas.microsoft.com/office/drawing/2014/main" id="{0406FF08-427E-4C41-A101-349790C60A95}"/>
            </a:ext>
          </a:extLst>
        </xdr:cNvPr>
        <xdr:cNvSpPr txBox="1"/>
      </xdr:nvSpPr>
      <xdr:spPr>
        <a:xfrm>
          <a:off x="3836044" y="4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48549</xdr:rowOff>
    </xdr:from>
    <xdr:ext cx="405111" cy="259045"/>
    <xdr:sp macro="" textlink="">
      <xdr:nvSpPr>
        <xdr:cNvPr id="102" name="n_2mainValue有形固定資産減価償却率">
          <a:extLst>
            <a:ext uri="{FF2B5EF4-FFF2-40B4-BE49-F238E27FC236}">
              <a16:creationId xmlns:a16="http://schemas.microsoft.com/office/drawing/2014/main" id="{1052EAB8-0F2F-4AA2-B5F9-58199393BDCA}"/>
            </a:ext>
          </a:extLst>
        </xdr:cNvPr>
        <xdr:cNvSpPr txBox="1"/>
      </xdr:nvSpPr>
      <xdr:spPr>
        <a:xfrm>
          <a:off x="3086744" y="519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94813</xdr:rowOff>
    </xdr:from>
    <xdr:ext cx="405111" cy="259045"/>
    <xdr:sp macro="" textlink="">
      <xdr:nvSpPr>
        <xdr:cNvPr id="103" name="n_3mainValue有形固定資産減価償却率">
          <a:extLst>
            <a:ext uri="{FF2B5EF4-FFF2-40B4-BE49-F238E27FC236}">
              <a16:creationId xmlns:a16="http://schemas.microsoft.com/office/drawing/2014/main" id="{54E051EC-2F7E-4943-8BF1-BA3F2CC3EBF7}"/>
            </a:ext>
          </a:extLst>
        </xdr:cNvPr>
        <xdr:cNvSpPr txBox="1"/>
      </xdr:nvSpPr>
      <xdr:spPr>
        <a:xfrm>
          <a:off x="2324744" y="52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CE07FDDE-B56E-439D-A37E-D601AB2ED3B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8AB9300A-A2E9-4A62-B0C6-56D55ACCCA5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D723F4E1-85AF-4B35-83A3-E7A8438F735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24056994-9866-4B26-849A-B715203B9D4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962BD0ED-7EA8-4820-AFD1-49261D2E5BB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DCB7CD56-FBC3-4C3A-A49A-5A0328121A4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4F1F8028-EDF5-4C71-A317-19131E1DF63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2FED7136-B3C4-4EA7-B825-6D099238565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5B39CBDD-13CD-48EC-99AA-EFBE63E640A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16D54978-9F41-49AC-B29D-1906C66E328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4B59F5F4-2487-40FC-B65A-9A23CF33C23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50FCE066-2DCF-4841-B13A-4A2A32C1DD2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EE53A003-4BD2-438E-953A-7071F4289AF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公共施設総合管理計画に基づき、今後の老朽化対策に取り組むことが必要である。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6905279E-CE1B-4A1A-82FA-9E8BFC9272A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659B380B-6DE5-4868-AB77-2348502CFCA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479FD36F-7EE7-45B0-87F5-14A109696F3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5023BE1A-A50F-4990-916F-F5FC56CD27D8}"/>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B00B793-943D-44E5-A6D7-C703D654849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73C9A05-91A2-4B82-8899-299F1EBDC4A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BC3131B3-5C4E-4EAF-A997-A338B36D25C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A964BBD-EF05-4F56-B949-AB344C5C753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A555A82-BA5A-44CD-8782-F135846A8FF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8691213-EA07-4695-BC0A-224FD767919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A50E8DE-CA40-4211-98C8-69D71F57BB8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F6ACEFAC-1178-4F61-B492-FE0959D44C8A}"/>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F3D737-3179-4B74-B2D2-ED3A4676A69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5C3015CC-66D4-4DE2-9D00-1909A5816C0E}"/>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5CCBD07D-E865-48EB-9DCF-2FC1A00BB41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57B808BC-0BB6-454D-93D9-D4E7D81640A4}"/>
            </a:ext>
          </a:extLst>
        </xdr:cNvPr>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CADCC2BE-D3A9-453C-9E76-2287D6DA31E4}"/>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B1F9D4D-CB80-4656-A8D3-7EEF5D98FCB7}"/>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BDC6492B-8595-4DD4-BCFF-AD6C3BE48569}"/>
            </a:ext>
          </a:extLst>
        </xdr:cNvPr>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A262A651-1D16-4123-9E34-C2E3F9B10160}"/>
            </a:ext>
          </a:extLst>
        </xdr:cNvPr>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7" name="債務償還比率平均値テキスト">
          <a:extLst>
            <a:ext uri="{FF2B5EF4-FFF2-40B4-BE49-F238E27FC236}">
              <a16:creationId xmlns:a16="http://schemas.microsoft.com/office/drawing/2014/main" id="{1B356D66-7E26-4C79-BD60-F1A7BD7F1924}"/>
            </a:ext>
          </a:extLst>
        </xdr:cNvPr>
        <xdr:cNvSpPr txBox="1"/>
      </xdr:nvSpPr>
      <xdr:spPr>
        <a:xfrm>
          <a:off x="14846300" y="562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80E0D09F-1CE5-46E7-98A0-B79D5896F8CC}"/>
            </a:ext>
          </a:extLst>
        </xdr:cNvPr>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87222F24-C4FB-4CC7-8ACE-9B8DE6907C0D}"/>
            </a:ext>
          </a:extLst>
        </xdr:cNvPr>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F07C0FC-8C20-4B54-8708-00B6A799596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46A3212-3CB8-4905-9C86-941DDED551B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3198DBC-0FBB-4E1A-A443-847A39C3599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E596951-F7AE-4DCF-A315-746352556B6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72BCC2F-D1E9-498D-A337-65C40AB2D70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6054</xdr:rowOff>
    </xdr:from>
    <xdr:to>
      <xdr:col>76</xdr:col>
      <xdr:colOff>73025</xdr:colOff>
      <xdr:row>31</xdr:row>
      <xdr:rowOff>107654</xdr:rowOff>
    </xdr:to>
    <xdr:sp macro="" textlink="">
      <xdr:nvSpPr>
        <xdr:cNvPr id="145" name="楕円 144">
          <a:extLst>
            <a:ext uri="{FF2B5EF4-FFF2-40B4-BE49-F238E27FC236}">
              <a16:creationId xmlns:a16="http://schemas.microsoft.com/office/drawing/2014/main" id="{F04F8933-E5CE-4A8B-8B6F-DC666048E34A}"/>
            </a:ext>
          </a:extLst>
        </xdr:cNvPr>
        <xdr:cNvSpPr/>
      </xdr:nvSpPr>
      <xdr:spPr>
        <a:xfrm>
          <a:off x="14744700" y="5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28931</xdr:rowOff>
    </xdr:from>
    <xdr:ext cx="469744" cy="259045"/>
    <xdr:sp macro="" textlink="">
      <xdr:nvSpPr>
        <xdr:cNvPr id="146" name="債務償還比率該当値テキスト">
          <a:extLst>
            <a:ext uri="{FF2B5EF4-FFF2-40B4-BE49-F238E27FC236}">
              <a16:creationId xmlns:a16="http://schemas.microsoft.com/office/drawing/2014/main" id="{7F478962-4FAB-4502-8E25-D3ED187DDADA}"/>
            </a:ext>
          </a:extLst>
        </xdr:cNvPr>
        <xdr:cNvSpPr txBox="1"/>
      </xdr:nvSpPr>
      <xdr:spPr>
        <a:xfrm>
          <a:off x="14846300" y="51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137513</xdr:rowOff>
    </xdr:from>
    <xdr:to>
      <xdr:col>72</xdr:col>
      <xdr:colOff>123825</xdr:colOff>
      <xdr:row>32</xdr:row>
      <xdr:rowOff>67663</xdr:rowOff>
    </xdr:to>
    <xdr:sp macro="" textlink="">
      <xdr:nvSpPr>
        <xdr:cNvPr id="147" name="楕円 146">
          <a:extLst>
            <a:ext uri="{FF2B5EF4-FFF2-40B4-BE49-F238E27FC236}">
              <a16:creationId xmlns:a16="http://schemas.microsoft.com/office/drawing/2014/main" id="{2E2C4844-BEE6-4037-99AA-0B9C880EBBDB}"/>
            </a:ext>
          </a:extLst>
        </xdr:cNvPr>
        <xdr:cNvSpPr/>
      </xdr:nvSpPr>
      <xdr:spPr>
        <a:xfrm>
          <a:off x="14033500" y="54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56854</xdr:rowOff>
    </xdr:from>
    <xdr:to>
      <xdr:col>76</xdr:col>
      <xdr:colOff>22225</xdr:colOff>
      <xdr:row>32</xdr:row>
      <xdr:rowOff>16863</xdr:rowOff>
    </xdr:to>
    <xdr:cxnSp macro="">
      <xdr:nvCxnSpPr>
        <xdr:cNvPr id="148" name="直線コネクタ 147">
          <a:extLst>
            <a:ext uri="{FF2B5EF4-FFF2-40B4-BE49-F238E27FC236}">
              <a16:creationId xmlns:a16="http://schemas.microsoft.com/office/drawing/2014/main" id="{88034C31-0006-4271-AF81-FFEA28299ED1}"/>
            </a:ext>
          </a:extLst>
        </xdr:cNvPr>
        <xdr:cNvCxnSpPr/>
      </xdr:nvCxnSpPr>
      <xdr:spPr>
        <a:xfrm flipV="1">
          <a:off x="14084300" y="5371804"/>
          <a:ext cx="711200" cy="1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9" name="n_1aveValue債務償還比率">
          <a:extLst>
            <a:ext uri="{FF2B5EF4-FFF2-40B4-BE49-F238E27FC236}">
              <a16:creationId xmlns:a16="http://schemas.microsoft.com/office/drawing/2014/main" id="{8868E46D-F597-43D3-9F53-BAE9AC4E0493}"/>
            </a:ext>
          </a:extLst>
        </xdr:cNvPr>
        <xdr:cNvSpPr txBox="1"/>
      </xdr:nvSpPr>
      <xdr:spPr>
        <a:xfrm>
          <a:off x="13836727" y="571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84190</xdr:rowOff>
    </xdr:from>
    <xdr:ext cx="469744" cy="259045"/>
    <xdr:sp macro="" textlink="">
      <xdr:nvSpPr>
        <xdr:cNvPr id="150" name="n_1mainValue債務償還比率">
          <a:extLst>
            <a:ext uri="{FF2B5EF4-FFF2-40B4-BE49-F238E27FC236}">
              <a16:creationId xmlns:a16="http://schemas.microsoft.com/office/drawing/2014/main" id="{66B42F08-CA67-4F4F-8C9F-2A86247A938D}"/>
            </a:ext>
          </a:extLst>
        </xdr:cNvPr>
        <xdr:cNvSpPr txBox="1"/>
      </xdr:nvSpPr>
      <xdr:spPr>
        <a:xfrm>
          <a:off x="13836727" y="52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3923E1ED-8DB9-420D-8176-FA8ED94A841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509F293F-2F66-4616-8B42-EF157C13378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2DF5E310-CA45-4AEB-93A3-59C7826DFDB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2D2B30D-B64C-4857-A8C6-479A90A407A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E064D866-C634-47B7-8696-7E9CC4F5643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C2E284D6-C68A-47EE-888A-670F5D547B1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AD4874-0FF2-4CB7-9920-1544FD7680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41ABB6-6FF0-4B0D-B8AC-B4CFC0AA8C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4CB2E9-1730-410C-AEEF-5FD85B2A29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0C0161-3BD8-4E73-BF3F-155E34E48B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41398D-91D0-42E5-AAB4-233BDFDDA0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E7F2FC-D50A-4D74-821E-19ACC97DFE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B39D9F-C6B1-4DD1-A7C0-0ADB1A7A9B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9A92BE-01F2-4146-9275-A853FFE76F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154442-76FD-499C-9BD3-BE14B5B6F0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672DC7-F20A-4AF6-A31D-5A61BBF2CE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1D306D-DC9F-44F1-818E-03BD00DF94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CCD74D-F69A-4B2F-AACD-431B54F865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EE763F-B707-4666-AB78-91C377DE8E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45B2AD-253A-4221-B951-57EB3E67D7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6CEBDB-58A9-48B6-84E6-C4801EDF75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F4B857-9F0D-4167-B052-12677246F4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2199CF-7F9D-473C-A593-178A8D7694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C3391A-E299-4CC9-9222-A8E2D08FB2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CEBCDC-DDFF-4BD8-BF5E-9BA11E3042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99CA54-A3F6-47E7-92B4-38286CA3C1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3836B3-02E0-4745-9978-7626535353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00DE32-D69D-4362-90D4-E14F6A7C68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98163F-FD3B-4232-8DE5-92F898262B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70CA04-485D-43F7-864B-73C45ECFFD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4EF080-746D-4674-A1FD-6E1C32DE46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1FF480-8101-4D70-A1D0-2980ADCBCF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1AC29C-FE78-4C24-84AE-A3760EC522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4FF612-5262-42F7-829D-407F3AC64C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B95B1E-5B2F-43C0-B667-BB6E0DABDA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850224-2377-4F53-AE5D-D6B9EDAEFB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137EF25-81D1-453D-BE6C-D5CFA469B2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E829B5C-A637-43B0-B618-916419F98A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FE87988-EE2C-465B-AFE4-7440ECE1A7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5EC95E3-26EC-4B3B-BD9D-F35E3AA44F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241B99B-EFA1-4FF0-8276-FABEF7ED41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30BBAC9-09DD-4CC2-9096-388D1D90B9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FDC70BB-8B59-4AA2-88E4-AD6B7591C4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94C0E7D-BE9C-466B-B66E-5C2D5A0AB4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563B4B0-F781-491D-B316-1D411287E7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FB378E3-966F-462A-8EA5-43790A3621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0E161F4-C98B-4021-9207-2DA86A397A9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7D669CB-C92E-4834-A140-CBCBEC3A20A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0791035-740E-4CF8-BEC9-A0B88E262FF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EA82083-2B0E-48E5-8ED0-14A1DC3E58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DF1D9E1-FD07-440E-90E2-C011FBDB4DB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DD6FC0E-6C62-471C-9EC8-237F2EFA2E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63F495A-0879-4A79-B18D-7FEB856724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C75F4BF-2104-4356-A4C0-7779DE12CBB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BBB3E73-297C-4096-A49C-E9FF3CC71E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A2CAAF6-4CC4-4CC5-B970-3C681142703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A6EEC25-BF07-40AB-BDFD-AE1785D1879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3D73C32-03DC-4D2B-A6F1-273E41E4D1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0B1022B-EADC-459F-AD47-7C61932CAC9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AACFBF0-7A14-4A73-AC54-4F35BEF810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296973EA-5395-4D7B-8B44-49061CDF2D53}"/>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32D4D568-A83D-4078-82F6-1A1D21825FE3}"/>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AC26150D-E2B9-4BC5-A87D-4D6245D97491}"/>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DC22DE96-C54E-48E8-B0A5-31082A587914}"/>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48CA1ABC-C197-47D2-8C06-7B924A0DDF89}"/>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C5E1BA7D-3EAF-4DD9-AFB5-BB33AD17F735}"/>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185B27EE-BFFD-41AD-B210-72D78BD12439}"/>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9EB1E359-64C3-435B-9134-23B0D16C3974}"/>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84CD0189-BA4B-4F26-A7EE-F07F17CD430E}"/>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D9353F1E-1101-430F-B274-EC6F4602C528}"/>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08ED11-2856-45B8-9E54-3523DA9B96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6D5DFC2-4CE7-4A59-BDEE-CD0B848B13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09E740-0132-499A-82B6-889E2D9877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5F3629-DCC1-434A-AD48-E543FC1851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B677FF-A06D-419B-9F9A-0B0B1FD35B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1" name="楕円 70">
          <a:extLst>
            <a:ext uri="{FF2B5EF4-FFF2-40B4-BE49-F238E27FC236}">
              <a16:creationId xmlns:a16="http://schemas.microsoft.com/office/drawing/2014/main" id="{05950568-9691-404F-956F-772C752083E8}"/>
            </a:ext>
          </a:extLst>
        </xdr:cNvPr>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2" name="【道路】&#10;有形固定資産減価償却率該当値テキスト">
          <a:extLst>
            <a:ext uri="{FF2B5EF4-FFF2-40B4-BE49-F238E27FC236}">
              <a16:creationId xmlns:a16="http://schemas.microsoft.com/office/drawing/2014/main" id="{B37C0E97-303D-45AA-A96B-7459B0361097}"/>
            </a:ext>
          </a:extLst>
        </xdr:cNvPr>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3" name="楕円 72">
          <a:extLst>
            <a:ext uri="{FF2B5EF4-FFF2-40B4-BE49-F238E27FC236}">
              <a16:creationId xmlns:a16="http://schemas.microsoft.com/office/drawing/2014/main" id="{146F61A3-11B2-4350-AE99-2A1FF4E99210}"/>
            </a:ext>
          </a:extLst>
        </xdr:cNvPr>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36</xdr:row>
      <xdr:rowOff>19050</xdr:rowOff>
    </xdr:to>
    <xdr:cxnSp macro="">
      <xdr:nvCxnSpPr>
        <xdr:cNvPr id="74" name="直線コネクタ 73">
          <a:extLst>
            <a:ext uri="{FF2B5EF4-FFF2-40B4-BE49-F238E27FC236}">
              <a16:creationId xmlns:a16="http://schemas.microsoft.com/office/drawing/2014/main" id="{1460A398-C50B-4B52-A829-045EC1C863F1}"/>
            </a:ext>
          </a:extLst>
        </xdr:cNvPr>
        <xdr:cNvCxnSpPr/>
      </xdr:nvCxnSpPr>
      <xdr:spPr>
        <a:xfrm flipV="1">
          <a:off x="3797300" y="6134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5" name="楕円 74">
          <a:extLst>
            <a:ext uri="{FF2B5EF4-FFF2-40B4-BE49-F238E27FC236}">
              <a16:creationId xmlns:a16="http://schemas.microsoft.com/office/drawing/2014/main" id="{65E0D341-F2D5-4F63-91D9-C98159B2D850}"/>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106680</xdr:rowOff>
    </xdr:to>
    <xdr:cxnSp macro="">
      <xdr:nvCxnSpPr>
        <xdr:cNvPr id="76" name="直線コネクタ 75">
          <a:extLst>
            <a:ext uri="{FF2B5EF4-FFF2-40B4-BE49-F238E27FC236}">
              <a16:creationId xmlns:a16="http://schemas.microsoft.com/office/drawing/2014/main" id="{B5A752B3-BA4C-4994-865D-F3256A67A5C3}"/>
            </a:ext>
          </a:extLst>
        </xdr:cNvPr>
        <xdr:cNvCxnSpPr/>
      </xdr:nvCxnSpPr>
      <xdr:spPr>
        <a:xfrm flipV="1">
          <a:off x="2908300" y="61912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7" name="楕円 76">
          <a:extLst>
            <a:ext uri="{FF2B5EF4-FFF2-40B4-BE49-F238E27FC236}">
              <a16:creationId xmlns:a16="http://schemas.microsoft.com/office/drawing/2014/main" id="{DE6D4F14-019B-407F-80D1-0EAC5FD57604}"/>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37</xdr:row>
      <xdr:rowOff>38100</xdr:rowOff>
    </xdr:to>
    <xdr:cxnSp macro="">
      <xdr:nvCxnSpPr>
        <xdr:cNvPr id="78" name="直線コネクタ 77">
          <a:extLst>
            <a:ext uri="{FF2B5EF4-FFF2-40B4-BE49-F238E27FC236}">
              <a16:creationId xmlns:a16="http://schemas.microsoft.com/office/drawing/2014/main" id="{8717E827-A2B0-4DBC-A71F-6334F2BA19AB}"/>
            </a:ext>
          </a:extLst>
        </xdr:cNvPr>
        <xdr:cNvCxnSpPr/>
      </xdr:nvCxnSpPr>
      <xdr:spPr>
        <a:xfrm flipV="1">
          <a:off x="2019300" y="6278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a16="http://schemas.microsoft.com/office/drawing/2014/main" id="{8C2074D6-1910-497B-A18E-638D45C50DE6}"/>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a:extLst>
            <a:ext uri="{FF2B5EF4-FFF2-40B4-BE49-F238E27FC236}">
              <a16:creationId xmlns:a16="http://schemas.microsoft.com/office/drawing/2014/main" id="{28F0EBCF-E5AD-4847-87B0-F9DED586CBB2}"/>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a:extLst>
            <a:ext uri="{FF2B5EF4-FFF2-40B4-BE49-F238E27FC236}">
              <a16:creationId xmlns:a16="http://schemas.microsoft.com/office/drawing/2014/main" id="{EF13BE13-0799-436F-8A83-5FD654FAB9FE}"/>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2" name="n_1mainValue【道路】&#10;有形固定資産減価償却率">
          <a:extLst>
            <a:ext uri="{FF2B5EF4-FFF2-40B4-BE49-F238E27FC236}">
              <a16:creationId xmlns:a16="http://schemas.microsoft.com/office/drawing/2014/main" id="{47B73615-44FD-4318-939F-8446D8D07055}"/>
            </a:ext>
          </a:extLst>
        </xdr:cNvPr>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3" name="n_2mainValue【道路】&#10;有形固定資産減価償却率">
          <a:extLst>
            <a:ext uri="{FF2B5EF4-FFF2-40B4-BE49-F238E27FC236}">
              <a16:creationId xmlns:a16="http://schemas.microsoft.com/office/drawing/2014/main" id="{7A04F079-D276-49D2-B811-2C0EF03767A5}"/>
            </a:ext>
          </a:extLst>
        </xdr:cNvPr>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4" name="n_3mainValue【道路】&#10;有形固定資産減価償却率">
          <a:extLst>
            <a:ext uri="{FF2B5EF4-FFF2-40B4-BE49-F238E27FC236}">
              <a16:creationId xmlns:a16="http://schemas.microsoft.com/office/drawing/2014/main" id="{C0E2D568-CD68-4A78-B1FA-CA403971F18C}"/>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5ACAB1B-B87D-41CC-813D-CF8C6416A0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2AC4449-9FF6-488B-93BA-1D917F3852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CE936B0-4A99-4366-8BF9-062001EFDB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CDDED2A-E13F-4185-B414-4B2DCFE0F2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27AAA572-3A65-487F-B44C-DF3733B688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EAD9EDA6-2831-460A-B32A-E78CF89CD4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2C43798-6087-4526-B549-1D2A027853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2682E59-5AAD-4D59-8977-D3E12548F7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6CD0414-0AE2-4199-979D-ABE98BC458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49BCCF9D-751D-4DF9-B8E0-27B773AF32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2214D42A-ADF7-4240-97EA-33567C93F4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F2189EF-091D-4F1B-9183-27BFD77097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ABB3ECC7-FE7F-4CB7-A6E8-5C75013C53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51440CCD-BCD1-42C2-8DA7-7D83B0CC92A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D2E3FD33-07A9-4BA2-ADA1-55A6D9BBAF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86D8297F-D251-400C-83DD-CA9BDC9E92B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D169179-4DA3-4167-867E-D7B5654EBC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F7B3742E-5773-4FB6-B648-3A4B071286F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54D4423-0E78-4CF2-A59E-FE03F70C42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71D2533C-B9BA-41CD-8124-130CEC46D34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4F1D00F-808D-4991-A7CC-93775BDD33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A2470C01-8130-4775-B5BF-CDF36958AAA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EFEFE2B5-0457-48AB-A4A7-3B9029610C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D98DB993-71D0-482D-9A91-337C3DB71134}"/>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050D849C-6BDB-420C-9C41-B81AFDB51A72}"/>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6E7748BA-9AA1-4E48-835F-5EDAB9390C35}"/>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B06E7408-9EFE-42BC-B3EE-F3180116970F}"/>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37266B53-14FC-4D8B-80B4-9B383FBB6211}"/>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a:extLst>
            <a:ext uri="{FF2B5EF4-FFF2-40B4-BE49-F238E27FC236}">
              <a16:creationId xmlns:a16="http://schemas.microsoft.com/office/drawing/2014/main" id="{05720D8D-7484-487A-8871-9CC09D50416B}"/>
            </a:ext>
          </a:extLst>
        </xdr:cNvPr>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24AD3755-FEE2-41E6-9127-F02E879D2A8C}"/>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E85DAAFF-2559-435E-BC5C-4C2AB522A920}"/>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F064A377-83E9-48E3-8314-E4766E647699}"/>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a16="http://schemas.microsoft.com/office/drawing/2014/main" id="{A3697239-6726-4CE7-AA41-799574409304}"/>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5012F94-14E8-4329-9E5A-34B6771686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C77A3B6-24A7-4E8D-91E0-CCF5848A6D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A7056C4-5E80-4994-B8E7-71CDF693B1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976B83D-7A98-47A7-88F2-97A4F94B36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03825CD-B73F-4D96-9A14-ABC30980D7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76005</xdr:rowOff>
    </xdr:from>
    <xdr:to>
      <xdr:col>55</xdr:col>
      <xdr:colOff>50800</xdr:colOff>
      <xdr:row>41</xdr:row>
      <xdr:rowOff>6155</xdr:rowOff>
    </xdr:to>
    <xdr:sp macro="" textlink="">
      <xdr:nvSpPr>
        <xdr:cNvPr id="123" name="楕円 122">
          <a:extLst>
            <a:ext uri="{FF2B5EF4-FFF2-40B4-BE49-F238E27FC236}">
              <a16:creationId xmlns:a16="http://schemas.microsoft.com/office/drawing/2014/main" id="{18DE09F7-5250-4B70-A16C-F8E652307F51}"/>
            </a:ext>
          </a:extLst>
        </xdr:cNvPr>
        <xdr:cNvSpPr/>
      </xdr:nvSpPr>
      <xdr:spPr>
        <a:xfrm>
          <a:off x="10426700" y="6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54432</xdr:rowOff>
    </xdr:from>
    <xdr:ext cx="534377" cy="259045"/>
    <xdr:sp macro="" textlink="">
      <xdr:nvSpPr>
        <xdr:cNvPr id="124" name="【道路】&#10;一人当たり延長該当値テキスト">
          <a:extLst>
            <a:ext uri="{FF2B5EF4-FFF2-40B4-BE49-F238E27FC236}">
              <a16:creationId xmlns:a16="http://schemas.microsoft.com/office/drawing/2014/main" id="{10CEA0C0-01DA-4192-9139-5395A27BB09B}"/>
            </a:ext>
          </a:extLst>
        </xdr:cNvPr>
        <xdr:cNvSpPr txBox="1"/>
      </xdr:nvSpPr>
      <xdr:spPr>
        <a:xfrm>
          <a:off x="10515600" y="6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80957</xdr:rowOff>
    </xdr:from>
    <xdr:to>
      <xdr:col>50</xdr:col>
      <xdr:colOff>165100</xdr:colOff>
      <xdr:row>41</xdr:row>
      <xdr:rowOff>11107</xdr:rowOff>
    </xdr:to>
    <xdr:sp macro="" textlink="">
      <xdr:nvSpPr>
        <xdr:cNvPr id="125" name="楕円 124">
          <a:extLst>
            <a:ext uri="{FF2B5EF4-FFF2-40B4-BE49-F238E27FC236}">
              <a16:creationId xmlns:a16="http://schemas.microsoft.com/office/drawing/2014/main" id="{5B41D9E1-46D9-4544-AB45-F50BDEAF61F2}"/>
            </a:ext>
          </a:extLst>
        </xdr:cNvPr>
        <xdr:cNvSpPr/>
      </xdr:nvSpPr>
      <xdr:spPr>
        <a:xfrm>
          <a:off x="9588500" y="69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126805</xdr:rowOff>
    </xdr:from>
    <xdr:to>
      <xdr:col>55</xdr:col>
      <xdr:colOff>0</xdr:colOff>
      <xdr:row>40</xdr:row>
      <xdr:rowOff>131757</xdr:rowOff>
    </xdr:to>
    <xdr:cxnSp macro="">
      <xdr:nvCxnSpPr>
        <xdr:cNvPr id="126" name="直線コネクタ 125">
          <a:extLst>
            <a:ext uri="{FF2B5EF4-FFF2-40B4-BE49-F238E27FC236}">
              <a16:creationId xmlns:a16="http://schemas.microsoft.com/office/drawing/2014/main" id="{8F74BDD0-6966-4290-B945-2F780BFCD1BB}"/>
            </a:ext>
          </a:extLst>
        </xdr:cNvPr>
        <xdr:cNvCxnSpPr/>
      </xdr:nvCxnSpPr>
      <xdr:spPr>
        <a:xfrm flipV="1">
          <a:off x="9639300" y="698480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80622</xdr:rowOff>
    </xdr:from>
    <xdr:to>
      <xdr:col>46</xdr:col>
      <xdr:colOff>38100</xdr:colOff>
      <xdr:row>41</xdr:row>
      <xdr:rowOff>10772</xdr:rowOff>
    </xdr:to>
    <xdr:sp macro="" textlink="">
      <xdr:nvSpPr>
        <xdr:cNvPr id="127" name="楕円 126">
          <a:extLst>
            <a:ext uri="{FF2B5EF4-FFF2-40B4-BE49-F238E27FC236}">
              <a16:creationId xmlns:a16="http://schemas.microsoft.com/office/drawing/2014/main" id="{6106CD7D-74F2-477D-8130-08534BE3EE04}"/>
            </a:ext>
          </a:extLst>
        </xdr:cNvPr>
        <xdr:cNvSpPr/>
      </xdr:nvSpPr>
      <xdr:spPr>
        <a:xfrm>
          <a:off x="8699500" y="6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131422</xdr:rowOff>
    </xdr:from>
    <xdr:to>
      <xdr:col>50</xdr:col>
      <xdr:colOff>114300</xdr:colOff>
      <xdr:row>40</xdr:row>
      <xdr:rowOff>131757</xdr:rowOff>
    </xdr:to>
    <xdr:cxnSp macro="">
      <xdr:nvCxnSpPr>
        <xdr:cNvPr id="128" name="直線コネクタ 127">
          <a:extLst>
            <a:ext uri="{FF2B5EF4-FFF2-40B4-BE49-F238E27FC236}">
              <a16:creationId xmlns:a16="http://schemas.microsoft.com/office/drawing/2014/main" id="{1E7215B2-747B-47A4-A969-C5E9849AA81B}"/>
            </a:ext>
          </a:extLst>
        </xdr:cNvPr>
        <xdr:cNvCxnSpPr/>
      </xdr:nvCxnSpPr>
      <xdr:spPr>
        <a:xfrm>
          <a:off x="8750300" y="698942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86208</xdr:rowOff>
    </xdr:from>
    <xdr:to>
      <xdr:col>41</xdr:col>
      <xdr:colOff>101600</xdr:colOff>
      <xdr:row>41</xdr:row>
      <xdr:rowOff>16358</xdr:rowOff>
    </xdr:to>
    <xdr:sp macro="" textlink="">
      <xdr:nvSpPr>
        <xdr:cNvPr id="129" name="楕円 128">
          <a:extLst>
            <a:ext uri="{FF2B5EF4-FFF2-40B4-BE49-F238E27FC236}">
              <a16:creationId xmlns:a16="http://schemas.microsoft.com/office/drawing/2014/main" id="{D0588989-E811-497B-B5AB-643A150A53C0}"/>
            </a:ext>
          </a:extLst>
        </xdr:cNvPr>
        <xdr:cNvSpPr/>
      </xdr:nvSpPr>
      <xdr:spPr>
        <a:xfrm>
          <a:off x="7810500" y="69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131422</xdr:rowOff>
    </xdr:from>
    <xdr:to>
      <xdr:col>45</xdr:col>
      <xdr:colOff>177800</xdr:colOff>
      <xdr:row>40</xdr:row>
      <xdr:rowOff>137008</xdr:rowOff>
    </xdr:to>
    <xdr:cxnSp macro="">
      <xdr:nvCxnSpPr>
        <xdr:cNvPr id="130" name="直線コネクタ 129">
          <a:extLst>
            <a:ext uri="{FF2B5EF4-FFF2-40B4-BE49-F238E27FC236}">
              <a16:creationId xmlns:a16="http://schemas.microsoft.com/office/drawing/2014/main" id="{23BE28AC-A8D2-48C1-A597-4DE5097B6A5E}"/>
            </a:ext>
          </a:extLst>
        </xdr:cNvPr>
        <xdr:cNvCxnSpPr/>
      </xdr:nvCxnSpPr>
      <xdr:spPr>
        <a:xfrm flipV="1">
          <a:off x="7861300" y="6989422"/>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a:extLst>
            <a:ext uri="{FF2B5EF4-FFF2-40B4-BE49-F238E27FC236}">
              <a16:creationId xmlns:a16="http://schemas.microsoft.com/office/drawing/2014/main" id="{1B68D288-70CF-4838-8D9E-4EC336B835E5}"/>
            </a:ext>
          </a:extLst>
        </xdr:cNvPr>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a:extLst>
            <a:ext uri="{FF2B5EF4-FFF2-40B4-BE49-F238E27FC236}">
              <a16:creationId xmlns:a16="http://schemas.microsoft.com/office/drawing/2014/main" id="{79AFAAF1-279E-4DA4-8859-1242D3E35354}"/>
            </a:ext>
          </a:extLst>
        </xdr:cNvPr>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a:extLst>
            <a:ext uri="{FF2B5EF4-FFF2-40B4-BE49-F238E27FC236}">
              <a16:creationId xmlns:a16="http://schemas.microsoft.com/office/drawing/2014/main" id="{EC86A9CD-6408-478E-BEF6-66CF80D20C05}"/>
            </a:ext>
          </a:extLst>
        </xdr:cNvPr>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2234</xdr:rowOff>
    </xdr:from>
    <xdr:ext cx="534377" cy="259045"/>
    <xdr:sp macro="" textlink="">
      <xdr:nvSpPr>
        <xdr:cNvPr id="134" name="n_1mainValue【道路】&#10;一人当たり延長">
          <a:extLst>
            <a:ext uri="{FF2B5EF4-FFF2-40B4-BE49-F238E27FC236}">
              <a16:creationId xmlns:a16="http://schemas.microsoft.com/office/drawing/2014/main" id="{BFC6F89E-5788-4E3C-9D5C-62AA7D91471F}"/>
            </a:ext>
          </a:extLst>
        </xdr:cNvPr>
        <xdr:cNvSpPr txBox="1"/>
      </xdr:nvSpPr>
      <xdr:spPr>
        <a:xfrm>
          <a:off x="9359411" y="70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1899</xdr:rowOff>
    </xdr:from>
    <xdr:ext cx="534377" cy="259045"/>
    <xdr:sp macro="" textlink="">
      <xdr:nvSpPr>
        <xdr:cNvPr id="135" name="n_2mainValue【道路】&#10;一人当たり延長">
          <a:extLst>
            <a:ext uri="{FF2B5EF4-FFF2-40B4-BE49-F238E27FC236}">
              <a16:creationId xmlns:a16="http://schemas.microsoft.com/office/drawing/2014/main" id="{81BAF791-F993-46A9-9984-213EB76062BE}"/>
            </a:ext>
          </a:extLst>
        </xdr:cNvPr>
        <xdr:cNvSpPr txBox="1"/>
      </xdr:nvSpPr>
      <xdr:spPr>
        <a:xfrm>
          <a:off x="8483111" y="70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7485</xdr:rowOff>
    </xdr:from>
    <xdr:ext cx="534377" cy="259045"/>
    <xdr:sp macro="" textlink="">
      <xdr:nvSpPr>
        <xdr:cNvPr id="136" name="n_3mainValue【道路】&#10;一人当たり延長">
          <a:extLst>
            <a:ext uri="{FF2B5EF4-FFF2-40B4-BE49-F238E27FC236}">
              <a16:creationId xmlns:a16="http://schemas.microsoft.com/office/drawing/2014/main" id="{ED75A18A-BCC4-496A-8C5F-BB61BD21E7AF}"/>
            </a:ext>
          </a:extLst>
        </xdr:cNvPr>
        <xdr:cNvSpPr txBox="1"/>
      </xdr:nvSpPr>
      <xdr:spPr>
        <a:xfrm>
          <a:off x="7594111" y="70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89B1D637-336E-429D-882E-EBF94F4265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B9A799F7-8DD8-42C0-8D04-A09DD32303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5150ABE5-98D2-4B74-B64F-2C0AE1518D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E29FF0D9-F74A-4C93-92B4-5562538CB6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496CB503-39D6-4740-B22D-33420BE314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4AD8D12-C465-432A-808E-E5827B1FFC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C3312DE1-6463-4ED8-A515-E18F92DE36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DC25089-62C7-4A79-8726-87B27D9E2D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D2B65E4-AB56-4679-A612-732A5A1C52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D69B0008-F09F-4E3D-BFE0-57BC75AD0E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F1EBE89B-C1D1-4E68-8391-010E4328245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400098E9-1794-4CCA-B2C6-1B12AF99BB2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4210D015-EB56-48C4-9222-8FD940ADDCA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9373C69D-DEE4-43F1-9EB4-B2F8A22F1FA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650DACD0-AD3E-4BB7-AE11-564598859A0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EF1BC0FD-9E74-430B-8432-52047DD6CBA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565A7CF2-7BB4-45FF-B4EF-BB47418199D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5D911884-F661-4EC4-BBD1-C63769B8899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6D65A977-87E5-463A-B01F-1B05BC07698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645D03D4-A9B0-47C8-A8FD-6FCB752781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82BFE1C3-33A6-4D95-AE54-3D7FB225E74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1C1ADD00-4FB1-4DF1-9BA0-1ACE960706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ADFC2334-8DCD-41E5-ADB0-DA041FC37481}"/>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73A758C7-0C05-4469-A63D-640CBF4E4EDE}"/>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94DF32CA-F290-4907-9450-6FDCCA8EDB42}"/>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5C781EFB-C381-48AD-9937-66D02C45D844}"/>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A533A214-E865-4F04-A8F9-5BECB0591ECC}"/>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EACA8368-39D9-4E1C-A6F5-A53AFA7166B3}"/>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27A45404-3D61-4A55-B309-87AAA48A2982}"/>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0FD8A959-2349-443B-BA25-DAA0C5A39BC5}"/>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82E3AD93-7941-4190-B5EB-E3AA97636E9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a16="http://schemas.microsoft.com/office/drawing/2014/main" id="{3663E50C-E0A2-49FA-8322-02E1F6325236}"/>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E2FBA72-5D0A-45EC-9225-8B36AA07DB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CAAF67F-7B06-4DD5-B1C7-D18C40AB28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150616E-3D2F-4BC7-8D2B-5A7C04B1E6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0AF9FE9-29E5-4B98-8F7A-BC8ABDC58D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4072EBE-F0A5-45A6-AC62-69F15D0D74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74" name="楕円 173">
          <a:extLst>
            <a:ext uri="{FF2B5EF4-FFF2-40B4-BE49-F238E27FC236}">
              <a16:creationId xmlns:a16="http://schemas.microsoft.com/office/drawing/2014/main" id="{C1EF6540-F332-49B5-8CC2-FEAB75B1DF30}"/>
            </a:ext>
          </a:extLst>
        </xdr:cNvPr>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110253</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22B7BDA1-7FB4-4B4C-BA35-B4F1EF2A1432}"/>
            </a:ext>
          </a:extLst>
        </xdr:cNvPr>
        <xdr:cNvSpPr txBox="1"/>
      </xdr:nvSpPr>
      <xdr:spPr>
        <a:xfrm>
          <a:off x="4673600" y="954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76" name="楕円 175">
          <a:extLst>
            <a:ext uri="{FF2B5EF4-FFF2-40B4-BE49-F238E27FC236}">
              <a16:creationId xmlns:a16="http://schemas.microsoft.com/office/drawing/2014/main" id="{E0B09FC6-0CD4-4505-91F2-81F82E96C37E}"/>
            </a:ext>
          </a:extLst>
        </xdr:cNvPr>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114300</xdr:rowOff>
    </xdr:to>
    <xdr:cxnSp macro="">
      <xdr:nvCxnSpPr>
        <xdr:cNvPr id="177" name="直線コネクタ 176">
          <a:extLst>
            <a:ext uri="{FF2B5EF4-FFF2-40B4-BE49-F238E27FC236}">
              <a16:creationId xmlns:a16="http://schemas.microsoft.com/office/drawing/2014/main" id="{1CF6FC2C-1C56-4E1F-B483-C8960D39438F}"/>
            </a:ext>
          </a:extLst>
        </xdr:cNvPr>
        <xdr:cNvCxnSpPr/>
      </xdr:nvCxnSpPr>
      <xdr:spPr>
        <a:xfrm flipV="1">
          <a:off x="3797300" y="9646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111506</xdr:rowOff>
    </xdr:from>
    <xdr:to>
      <xdr:col>15</xdr:col>
      <xdr:colOff>101600</xdr:colOff>
      <xdr:row>57</xdr:row>
      <xdr:rowOff>41656</xdr:rowOff>
    </xdr:to>
    <xdr:sp macro="" textlink="">
      <xdr:nvSpPr>
        <xdr:cNvPr id="178" name="楕円 177">
          <a:extLst>
            <a:ext uri="{FF2B5EF4-FFF2-40B4-BE49-F238E27FC236}">
              <a16:creationId xmlns:a16="http://schemas.microsoft.com/office/drawing/2014/main" id="{4D35F1DB-A054-4B9B-B696-7CA7B491D746}"/>
            </a:ext>
          </a:extLst>
        </xdr:cNvPr>
        <xdr:cNvSpPr/>
      </xdr:nvSpPr>
      <xdr:spPr>
        <a:xfrm>
          <a:off x="2857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56</xdr:row>
      <xdr:rowOff>162306</xdr:rowOff>
    </xdr:to>
    <xdr:cxnSp macro="">
      <xdr:nvCxnSpPr>
        <xdr:cNvPr id="179" name="直線コネクタ 178">
          <a:extLst>
            <a:ext uri="{FF2B5EF4-FFF2-40B4-BE49-F238E27FC236}">
              <a16:creationId xmlns:a16="http://schemas.microsoft.com/office/drawing/2014/main" id="{F6C17DE7-9E19-4A84-B8D8-453B1BE1F01C}"/>
            </a:ext>
          </a:extLst>
        </xdr:cNvPr>
        <xdr:cNvCxnSpPr/>
      </xdr:nvCxnSpPr>
      <xdr:spPr>
        <a:xfrm flipV="1">
          <a:off x="2908300" y="97155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0" name="楕円 179">
          <a:extLst>
            <a:ext uri="{FF2B5EF4-FFF2-40B4-BE49-F238E27FC236}">
              <a16:creationId xmlns:a16="http://schemas.microsoft.com/office/drawing/2014/main" id="{981BDDF3-A1AB-49CA-849C-84848F756A51}"/>
            </a:ext>
          </a:extLst>
        </xdr:cNvPr>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162306</xdr:rowOff>
    </xdr:from>
    <xdr:to>
      <xdr:col>15</xdr:col>
      <xdr:colOff>50800</xdr:colOff>
      <xdr:row>57</xdr:row>
      <xdr:rowOff>57150</xdr:rowOff>
    </xdr:to>
    <xdr:cxnSp macro="">
      <xdr:nvCxnSpPr>
        <xdr:cNvPr id="181" name="直線コネクタ 180">
          <a:extLst>
            <a:ext uri="{FF2B5EF4-FFF2-40B4-BE49-F238E27FC236}">
              <a16:creationId xmlns:a16="http://schemas.microsoft.com/office/drawing/2014/main" id="{1D9F5A89-E337-43D0-A5B3-3C93BD0F8C73}"/>
            </a:ext>
          </a:extLst>
        </xdr:cNvPr>
        <xdr:cNvCxnSpPr/>
      </xdr:nvCxnSpPr>
      <xdr:spPr>
        <a:xfrm flipV="1">
          <a:off x="2019300" y="9763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6B7921F2-F669-4E28-8E16-56374A4B533C}"/>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5360B645-DB3C-42A5-A7AD-9C45BD20F7FD}"/>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A7ACE418-30F4-4284-A08C-4AAE4D6A29BA}"/>
            </a:ext>
          </a:extLst>
        </xdr:cNvPr>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A8AD0E82-69CF-4E71-B329-6DA99E6AD24C}"/>
            </a:ext>
          </a:extLst>
        </xdr:cNvPr>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58183</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28A31BA7-DE07-4451-8419-744C5921DFFE}"/>
            </a:ext>
          </a:extLst>
        </xdr:cNvPr>
        <xdr:cNvSpPr txBox="1"/>
      </xdr:nvSpPr>
      <xdr:spPr>
        <a:xfrm>
          <a:off x="27057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BC462602-DD79-4084-90FE-6CA9929E8022}"/>
            </a:ext>
          </a:extLst>
        </xdr:cNvPr>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131323EE-9258-4AB8-91CF-EFE3DC9530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FF8604CF-5EED-40B1-84D9-38C3566AA4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A743B862-13E3-4990-8BB5-9C20B810C5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B90DE810-0B02-43E3-AED8-BE2716E6C4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E6510237-9F8A-4DFE-8C57-8D463F2AA4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EFB97BFE-08EC-44D7-99CC-97CFEF647B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12726152-83B8-42E4-8BA9-0B0CC6925B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A8EE02B-6B72-42D5-9A65-7367B328FB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D82606FD-3F6D-4523-83C4-9B3AD010D7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FD43165-F731-421D-B0C7-B751843D3F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C1844FBD-BEF3-41E2-B804-185814D3740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CB637964-9444-4865-9DE7-7B355F4938A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21C7682C-73AC-4FA5-9B0B-11AB4177D10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id="{EFE9CE81-29A9-4044-8A89-F2C55988C98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EBAE4894-97CF-4FAD-8665-E13DEB5297A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id="{00802C3A-04E5-406B-BB10-FAEEAD57365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FCE154F7-0731-4729-B86D-9F2C9C3C9A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id="{635ACBA0-B357-4C93-8869-97D5C5CF1F7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8119FDC8-1B40-477A-BD53-36481CFFB44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A045E74C-E55D-4CC9-B198-756F0FC1334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FDBE4AD-2D36-4C3E-BE73-E1A070C80A3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id="{F7FAC076-7328-45CC-BB3E-F9ECE2CA8EE3}"/>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7FAE4B74-DDF3-4C61-9A31-B7BF318FD9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DA060DB6-2924-4973-BF76-74E5C8F34C2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B93FB8DF-ED5F-44F2-AFA4-C5037FD2B7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id="{A048D0AF-BFCB-40B1-BA8D-8A26DCF3D4D9}"/>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F283FF80-184D-4672-8773-38F1D612579E}"/>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id="{A7190E7C-FCFA-4B1E-86E7-7C11296ECF9A}"/>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CA01267C-0539-4153-805F-0BFB8F452AFC}"/>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id="{D8CB7E30-5D79-40F2-9523-CC7570EB7999}"/>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E172E844-A601-46B3-A572-742B394EF89F}"/>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id="{7CA20496-439E-4B19-968B-C80059529471}"/>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id="{4922C894-9920-4D94-82BA-81486A8C4F6E}"/>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id="{F06236DC-EC0E-4B0E-AA10-2268C250176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a16="http://schemas.microsoft.com/office/drawing/2014/main" id="{1D217EC1-BBE8-4708-9BFC-898A211F8981}"/>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DB9FFD0-D1F3-400F-A4E9-76C7887DC1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E4487A1-DC5F-44F4-BFD1-1455062BD6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92BD1D2-00C5-4784-BCDD-5B8F6A0FA5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016DCED-7D8F-4D0D-8D93-89298E481E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C22A4CE-5A0B-4E77-BB68-A7C7EF33FF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52122</xdr:rowOff>
    </xdr:from>
    <xdr:to>
      <xdr:col>55</xdr:col>
      <xdr:colOff>50800</xdr:colOff>
      <xdr:row>63</xdr:row>
      <xdr:rowOff>153722</xdr:rowOff>
    </xdr:to>
    <xdr:sp macro="" textlink="">
      <xdr:nvSpPr>
        <xdr:cNvPr id="228" name="楕円 227">
          <a:extLst>
            <a:ext uri="{FF2B5EF4-FFF2-40B4-BE49-F238E27FC236}">
              <a16:creationId xmlns:a16="http://schemas.microsoft.com/office/drawing/2014/main" id="{9405703B-EF3F-4525-BE94-2BD48A2A85BA}"/>
            </a:ext>
          </a:extLst>
        </xdr:cNvPr>
        <xdr:cNvSpPr/>
      </xdr:nvSpPr>
      <xdr:spPr>
        <a:xfrm>
          <a:off x="10426700" y="108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74999</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0F91F3ED-DE0A-4FDE-91C1-648B072D5A51}"/>
            </a:ext>
          </a:extLst>
        </xdr:cNvPr>
        <xdr:cNvSpPr txBox="1"/>
      </xdr:nvSpPr>
      <xdr:spPr>
        <a:xfrm>
          <a:off x="10515600" y="10704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56007</xdr:rowOff>
    </xdr:from>
    <xdr:to>
      <xdr:col>50</xdr:col>
      <xdr:colOff>165100</xdr:colOff>
      <xdr:row>63</xdr:row>
      <xdr:rowOff>157607</xdr:rowOff>
    </xdr:to>
    <xdr:sp macro="" textlink="">
      <xdr:nvSpPr>
        <xdr:cNvPr id="230" name="楕円 229">
          <a:extLst>
            <a:ext uri="{FF2B5EF4-FFF2-40B4-BE49-F238E27FC236}">
              <a16:creationId xmlns:a16="http://schemas.microsoft.com/office/drawing/2014/main" id="{26CB02E9-3DE5-47E9-9B60-E9C380C09560}"/>
            </a:ext>
          </a:extLst>
        </xdr:cNvPr>
        <xdr:cNvSpPr/>
      </xdr:nvSpPr>
      <xdr:spPr>
        <a:xfrm>
          <a:off x="9588500" y="10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102922</xdr:rowOff>
    </xdr:from>
    <xdr:to>
      <xdr:col>55</xdr:col>
      <xdr:colOff>0</xdr:colOff>
      <xdr:row>63</xdr:row>
      <xdr:rowOff>106807</xdr:rowOff>
    </xdr:to>
    <xdr:cxnSp macro="">
      <xdr:nvCxnSpPr>
        <xdr:cNvPr id="231" name="直線コネクタ 230">
          <a:extLst>
            <a:ext uri="{FF2B5EF4-FFF2-40B4-BE49-F238E27FC236}">
              <a16:creationId xmlns:a16="http://schemas.microsoft.com/office/drawing/2014/main" id="{F85FA580-A8C0-4842-BC40-966450D8F273}"/>
            </a:ext>
          </a:extLst>
        </xdr:cNvPr>
        <xdr:cNvCxnSpPr/>
      </xdr:nvCxnSpPr>
      <xdr:spPr>
        <a:xfrm flipV="1">
          <a:off x="9639300" y="1090427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55744</xdr:rowOff>
    </xdr:from>
    <xdr:to>
      <xdr:col>46</xdr:col>
      <xdr:colOff>38100</xdr:colOff>
      <xdr:row>63</xdr:row>
      <xdr:rowOff>157344</xdr:rowOff>
    </xdr:to>
    <xdr:sp macro="" textlink="">
      <xdr:nvSpPr>
        <xdr:cNvPr id="232" name="楕円 231">
          <a:extLst>
            <a:ext uri="{FF2B5EF4-FFF2-40B4-BE49-F238E27FC236}">
              <a16:creationId xmlns:a16="http://schemas.microsoft.com/office/drawing/2014/main" id="{3006A0B7-D8E5-4E89-93F9-202C29A90C8B}"/>
            </a:ext>
          </a:extLst>
        </xdr:cNvPr>
        <xdr:cNvSpPr/>
      </xdr:nvSpPr>
      <xdr:spPr>
        <a:xfrm>
          <a:off x="8699500" y="108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106544</xdr:rowOff>
    </xdr:from>
    <xdr:to>
      <xdr:col>50</xdr:col>
      <xdr:colOff>114300</xdr:colOff>
      <xdr:row>63</xdr:row>
      <xdr:rowOff>106807</xdr:rowOff>
    </xdr:to>
    <xdr:cxnSp macro="">
      <xdr:nvCxnSpPr>
        <xdr:cNvPr id="233" name="直線コネクタ 232">
          <a:extLst>
            <a:ext uri="{FF2B5EF4-FFF2-40B4-BE49-F238E27FC236}">
              <a16:creationId xmlns:a16="http://schemas.microsoft.com/office/drawing/2014/main" id="{DA98FEE8-7E38-47B3-B13F-2C46A53547D6}"/>
            </a:ext>
          </a:extLst>
        </xdr:cNvPr>
        <xdr:cNvCxnSpPr/>
      </xdr:nvCxnSpPr>
      <xdr:spPr>
        <a:xfrm>
          <a:off x="8750300" y="10907894"/>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60120</xdr:rowOff>
    </xdr:from>
    <xdr:to>
      <xdr:col>41</xdr:col>
      <xdr:colOff>101600</xdr:colOff>
      <xdr:row>63</xdr:row>
      <xdr:rowOff>161720</xdr:rowOff>
    </xdr:to>
    <xdr:sp macro="" textlink="">
      <xdr:nvSpPr>
        <xdr:cNvPr id="234" name="楕円 233">
          <a:extLst>
            <a:ext uri="{FF2B5EF4-FFF2-40B4-BE49-F238E27FC236}">
              <a16:creationId xmlns:a16="http://schemas.microsoft.com/office/drawing/2014/main" id="{28F14DC0-0DED-40EF-8956-94C56C23E285}"/>
            </a:ext>
          </a:extLst>
        </xdr:cNvPr>
        <xdr:cNvSpPr/>
      </xdr:nvSpPr>
      <xdr:spPr>
        <a:xfrm>
          <a:off x="7810500" y="108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106544</xdr:rowOff>
    </xdr:from>
    <xdr:to>
      <xdr:col>45</xdr:col>
      <xdr:colOff>177800</xdr:colOff>
      <xdr:row>63</xdr:row>
      <xdr:rowOff>110920</xdr:rowOff>
    </xdr:to>
    <xdr:cxnSp macro="">
      <xdr:nvCxnSpPr>
        <xdr:cNvPr id="235" name="直線コネクタ 234">
          <a:extLst>
            <a:ext uri="{FF2B5EF4-FFF2-40B4-BE49-F238E27FC236}">
              <a16:creationId xmlns:a16="http://schemas.microsoft.com/office/drawing/2014/main" id="{19AF6B63-481A-474E-8060-0E0F017FC341}"/>
            </a:ext>
          </a:extLst>
        </xdr:cNvPr>
        <xdr:cNvCxnSpPr/>
      </xdr:nvCxnSpPr>
      <xdr:spPr>
        <a:xfrm flipV="1">
          <a:off x="7861300" y="10907894"/>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DE055E30-A284-493A-BBA0-6585CE63B311}"/>
            </a:ext>
          </a:extLst>
        </xdr:cNvPr>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2B5CAF20-89C8-4597-829B-DA30A2A5A03F}"/>
            </a:ext>
          </a:extLst>
        </xdr:cNvPr>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id="{38A747CC-25BB-4DE2-AD75-7806B6C46DE7}"/>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2684</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7D84B4E3-A49C-4F62-9454-F95D7BD52239}"/>
            </a:ext>
          </a:extLst>
        </xdr:cNvPr>
        <xdr:cNvSpPr txBox="1"/>
      </xdr:nvSpPr>
      <xdr:spPr>
        <a:xfrm>
          <a:off x="9281505" y="1063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2421</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F191D021-AEC0-462F-8F08-D8591FDAF5B9}"/>
            </a:ext>
          </a:extLst>
        </xdr:cNvPr>
        <xdr:cNvSpPr txBox="1"/>
      </xdr:nvSpPr>
      <xdr:spPr>
        <a:xfrm>
          <a:off x="8405205" y="10632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152847</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B2C80FD1-D524-4327-86A9-FA57EBA94685}"/>
            </a:ext>
          </a:extLst>
        </xdr:cNvPr>
        <xdr:cNvSpPr txBox="1"/>
      </xdr:nvSpPr>
      <xdr:spPr>
        <a:xfrm>
          <a:off x="7516205" y="10954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D949DE3D-8A0B-4801-8EDF-411187420F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C8D02D25-77C3-4DB2-909F-29042710A6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BD42F4D7-5223-4D2D-9257-F00386B4AF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4D08A2E-71BC-42A7-8CF9-9B504A4DCA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101AD75-BB2B-4539-B671-B0C572C458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B9ED887-0123-4A74-A8D5-5ED8A7B53E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AA88410A-8842-401E-B795-5046F0C741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BB66532-28ED-4ACE-A95F-4C01928644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A8DF9240-CC7E-4A14-8A5C-773387E3E5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9CC79943-36D4-4116-AD01-8B689FC23E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B74328AF-4868-4FC2-A69D-A225DB113D8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C30322DD-DBA0-4BD8-ADD6-27568EA955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2277C57B-F682-4F49-86E0-CE360876BE5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6E38586E-A735-48C3-ACBF-1F309B840B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793416B2-46DD-42E3-8178-C96EFEE1854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7CE99F24-BB32-49AD-961D-988837D9C6D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9B2B4ED9-5FE9-4A69-A551-AA7081BE64B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4E33E45A-4846-4290-A0DF-C07BC7ED48B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A7F680A6-8DD1-4CD4-820F-7A81B470CB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D0F078DE-41F7-4B30-8134-BCBC732011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12D5EA5A-9A5B-4202-8231-AAEA8592444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FC2E408E-669B-4E1B-95BC-5D180BC765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19E3169-2678-47FE-8B0E-5638D585D40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F0DE0CC8-FEE0-4A67-B412-5514AE2082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id="{BBD1587A-B128-40DD-8738-98D6E582686E}"/>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2523DAA1-4BEA-40F7-8F4E-0617F21393EC}"/>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id="{DDE2DF78-B690-420C-949E-D7FBC64E9674}"/>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96DFF9AC-3763-48EB-BD32-9AE97377EB5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id="{0A32F241-95BB-4763-A3FC-7B02A1B42ECA}"/>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5D8E62A-5D7E-4673-9C51-8211510E13E2}"/>
            </a:ext>
          </a:extLst>
        </xdr:cNvPr>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id="{14F0B620-6F33-4379-97D3-399AE48D8E67}"/>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id="{B5FAB8A5-FB42-4C4D-98BB-433D328699D9}"/>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id="{00D29C49-FB5B-4DAB-B5FD-E885DFACE981}"/>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id="{97A1231D-ECC1-4486-BE6F-945AE96383EF}"/>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6BB5943-77C0-4D3B-9989-59CCB55DD5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B16F58E-588D-450A-8F76-BB1D1786F0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34F64D8-ACD2-464C-B224-2094004E82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0704084-3D21-467E-9684-98574593EB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29BE5F7-15EC-46C0-A153-4332E99404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81" name="楕円 280">
          <a:extLst>
            <a:ext uri="{FF2B5EF4-FFF2-40B4-BE49-F238E27FC236}">
              <a16:creationId xmlns:a16="http://schemas.microsoft.com/office/drawing/2014/main" id="{5FD366F6-9838-4FCB-A7AA-EBA2ADF663FA}"/>
            </a:ext>
          </a:extLst>
        </xdr:cNvPr>
        <xdr:cNvSpPr/>
      </xdr:nvSpPr>
      <xdr:spPr>
        <a:xfrm>
          <a:off x="4584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58438</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807D9649-3E91-48E9-B63C-92319E40B0D5}"/>
            </a:ext>
          </a:extLst>
        </xdr:cNvPr>
        <xdr:cNvSpPr txBox="1"/>
      </xdr:nvSpPr>
      <xdr:spPr>
        <a:xfrm>
          <a:off x="4673600"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283" name="楕円 282">
          <a:extLst>
            <a:ext uri="{FF2B5EF4-FFF2-40B4-BE49-F238E27FC236}">
              <a16:creationId xmlns:a16="http://schemas.microsoft.com/office/drawing/2014/main" id="{48CC763F-3598-46AD-8163-D59B3BBB44ED}"/>
            </a:ext>
          </a:extLst>
        </xdr:cNvPr>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22861</xdr:rowOff>
    </xdr:from>
    <xdr:to>
      <xdr:col>24</xdr:col>
      <xdr:colOff>63500</xdr:colOff>
      <xdr:row>79</xdr:row>
      <xdr:rowOff>53339</xdr:rowOff>
    </xdr:to>
    <xdr:cxnSp macro="">
      <xdr:nvCxnSpPr>
        <xdr:cNvPr id="284" name="直線コネクタ 283">
          <a:extLst>
            <a:ext uri="{FF2B5EF4-FFF2-40B4-BE49-F238E27FC236}">
              <a16:creationId xmlns:a16="http://schemas.microsoft.com/office/drawing/2014/main" id="{762A2439-0520-4094-BEFC-D3243B217365}"/>
            </a:ext>
          </a:extLst>
        </xdr:cNvPr>
        <xdr:cNvCxnSpPr/>
      </xdr:nvCxnSpPr>
      <xdr:spPr>
        <a:xfrm flipV="1">
          <a:off x="3797300" y="13567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285" name="楕円 284">
          <a:extLst>
            <a:ext uri="{FF2B5EF4-FFF2-40B4-BE49-F238E27FC236}">
              <a16:creationId xmlns:a16="http://schemas.microsoft.com/office/drawing/2014/main" id="{A959917A-B683-461A-B1DC-BCEBF2E8F0DA}"/>
            </a:ext>
          </a:extLst>
        </xdr:cNvPr>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80</xdr:row>
      <xdr:rowOff>11430</xdr:rowOff>
    </xdr:to>
    <xdr:cxnSp macro="">
      <xdr:nvCxnSpPr>
        <xdr:cNvPr id="286" name="直線コネクタ 285">
          <a:extLst>
            <a:ext uri="{FF2B5EF4-FFF2-40B4-BE49-F238E27FC236}">
              <a16:creationId xmlns:a16="http://schemas.microsoft.com/office/drawing/2014/main" id="{0BAF7AB9-EA97-489A-8608-07B7A4928FF7}"/>
            </a:ext>
          </a:extLst>
        </xdr:cNvPr>
        <xdr:cNvCxnSpPr/>
      </xdr:nvCxnSpPr>
      <xdr:spPr>
        <a:xfrm flipV="1">
          <a:off x="2908300" y="135978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287" name="楕円 286">
          <a:extLst>
            <a:ext uri="{FF2B5EF4-FFF2-40B4-BE49-F238E27FC236}">
              <a16:creationId xmlns:a16="http://schemas.microsoft.com/office/drawing/2014/main" id="{802AAFEC-17A9-4570-A8B5-46F13ABC2610}"/>
            </a:ext>
          </a:extLst>
        </xdr:cNvPr>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135255</xdr:rowOff>
    </xdr:from>
    <xdr:to>
      <xdr:col>15</xdr:col>
      <xdr:colOff>50800</xdr:colOff>
      <xdr:row>80</xdr:row>
      <xdr:rowOff>11430</xdr:rowOff>
    </xdr:to>
    <xdr:cxnSp macro="">
      <xdr:nvCxnSpPr>
        <xdr:cNvPr id="288" name="直線コネクタ 287">
          <a:extLst>
            <a:ext uri="{FF2B5EF4-FFF2-40B4-BE49-F238E27FC236}">
              <a16:creationId xmlns:a16="http://schemas.microsoft.com/office/drawing/2014/main" id="{09463D8B-8704-40DA-8AC9-EF65EFD93444}"/>
            </a:ext>
          </a:extLst>
        </xdr:cNvPr>
        <xdr:cNvCxnSpPr/>
      </xdr:nvCxnSpPr>
      <xdr:spPr>
        <a:xfrm>
          <a:off x="2019300" y="13679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a:extLst>
            <a:ext uri="{FF2B5EF4-FFF2-40B4-BE49-F238E27FC236}">
              <a16:creationId xmlns:a16="http://schemas.microsoft.com/office/drawing/2014/main" id="{E7F7EB51-DAEB-4E08-9CA7-D351B89181D7}"/>
            </a:ext>
          </a:extLst>
        </xdr:cNvPr>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a:extLst>
            <a:ext uri="{FF2B5EF4-FFF2-40B4-BE49-F238E27FC236}">
              <a16:creationId xmlns:a16="http://schemas.microsoft.com/office/drawing/2014/main" id="{EA2594E1-A7C3-4F1E-9749-EBA0054779F5}"/>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a16="http://schemas.microsoft.com/office/drawing/2014/main" id="{A1587827-E701-4D54-BA44-9A95EE1019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292" name="n_1mainValue【公営住宅】&#10;有形固定資産減価償却率">
          <a:extLst>
            <a:ext uri="{FF2B5EF4-FFF2-40B4-BE49-F238E27FC236}">
              <a16:creationId xmlns:a16="http://schemas.microsoft.com/office/drawing/2014/main" id="{5D1EB975-8B05-4368-8F0A-30BD8373861D}"/>
            </a:ext>
          </a:extLst>
        </xdr:cNvPr>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293" name="n_2mainValue【公営住宅】&#10;有形固定資産減価償却率">
          <a:extLst>
            <a:ext uri="{FF2B5EF4-FFF2-40B4-BE49-F238E27FC236}">
              <a16:creationId xmlns:a16="http://schemas.microsoft.com/office/drawing/2014/main" id="{73BADB17-99B8-4F56-A677-9F626DE6C791}"/>
            </a:ext>
          </a:extLst>
        </xdr:cNvPr>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294" name="n_3mainValue【公営住宅】&#10;有形固定資産減価償却率">
          <a:extLst>
            <a:ext uri="{FF2B5EF4-FFF2-40B4-BE49-F238E27FC236}">
              <a16:creationId xmlns:a16="http://schemas.microsoft.com/office/drawing/2014/main" id="{A16E2189-F338-44A9-9B3F-631854B865E0}"/>
            </a:ext>
          </a:extLst>
        </xdr:cNvPr>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C1687928-949C-4124-BAB1-21924A0841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61025F64-F4A6-4545-A276-84D4D82DA8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C695CCD8-04A6-4055-971F-867D4D1713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ADB6DA9F-922E-478F-86FD-F3147127D8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B6400DBB-CC5A-4CEF-9555-7E76EC9751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2D36C778-384F-484E-9A80-5014B18AB2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35FD52C0-8FC0-4E73-A8B2-D83F341D9B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A4C38E80-1EEB-4A28-8F69-CC7E3DBE62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50AB6FE1-D5AA-40FF-AB4D-896AAE2D8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19DD5CFB-395E-4E8A-B74E-7563B3FE95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4D8F7872-3874-4D1A-9C21-2F327420D16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6D0A0D56-8593-4953-A1F9-542AED0ED2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5A8914F5-DECB-4000-9AC3-AE6B0A479C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3F088149-ADA6-40CD-963B-59A81ACE5D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5607A28A-6318-431E-9058-63C342E8F28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D5DD89AE-F3BE-4A76-986F-1AADA8B1340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804487E2-7F7B-4753-A20E-79C82DFED7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55D9FE5C-B1AF-4D2D-9A78-7E0739DB40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8E285379-D91D-4D11-8B41-1BB804CBB1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36CA2B92-25BC-40BC-A2AD-2F1E6633AD4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5625D140-476D-4C8D-BF39-EB094BD927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F001DFCA-0EE1-4B0C-BF2E-B5F7F4E44E9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E765282B-71EE-4DC0-81CC-A8473E185C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id="{B5EB7F17-169E-4F79-B197-63594014871F}"/>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id="{13C98239-D490-476B-BE71-0CB545FCA0C8}"/>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id="{F813A061-A490-4A88-8417-C83204ECC134}"/>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id="{49011B2D-4678-4A3A-8C6D-F47FDE2952AA}"/>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id="{BA220A7F-476F-4D62-A5DF-EE7E056D81F1}"/>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id="{AA883359-49AA-4C1F-B8F8-EE2B096F6DB9}"/>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id="{F01D9E58-88DC-4AE8-9228-2C041A879069}"/>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id="{2DE7523D-3C27-47EE-B912-8F9CAD9D7E76}"/>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id="{F376F9EF-B74B-43D4-B1A3-5E519FEB938D}"/>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a16="http://schemas.microsoft.com/office/drawing/2014/main" id="{A2A5B6D3-65AE-424B-A924-10786E96B521}"/>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84C7078-1240-426A-92D0-9B3FB9401C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D7D7331-A47F-4405-B488-75AE9C5A0E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B9E2330-ABA1-4AAC-AB30-DA60779A07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7B3868E-81B1-45AB-B56C-DF317F5BEE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C3DD6E1-CE7F-4B5D-98BF-4F912F51B8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126237</xdr:rowOff>
    </xdr:from>
    <xdr:to>
      <xdr:col>55</xdr:col>
      <xdr:colOff>50800</xdr:colOff>
      <xdr:row>85</xdr:row>
      <xdr:rowOff>56387</xdr:rowOff>
    </xdr:to>
    <xdr:sp macro="" textlink="">
      <xdr:nvSpPr>
        <xdr:cNvPr id="333" name="楕円 332">
          <a:extLst>
            <a:ext uri="{FF2B5EF4-FFF2-40B4-BE49-F238E27FC236}">
              <a16:creationId xmlns:a16="http://schemas.microsoft.com/office/drawing/2014/main" id="{2D9D7F3C-DB2A-4F28-B9AC-4CD5D3388152}"/>
            </a:ext>
          </a:extLst>
        </xdr:cNvPr>
        <xdr:cNvSpPr/>
      </xdr:nvSpPr>
      <xdr:spPr>
        <a:xfrm>
          <a:off x="10426700" y="145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104664</xdr:rowOff>
    </xdr:from>
    <xdr:ext cx="469744" cy="259045"/>
    <xdr:sp macro="" textlink="">
      <xdr:nvSpPr>
        <xdr:cNvPr id="334" name="【公営住宅】&#10;一人当たり面積該当値テキスト">
          <a:extLst>
            <a:ext uri="{FF2B5EF4-FFF2-40B4-BE49-F238E27FC236}">
              <a16:creationId xmlns:a16="http://schemas.microsoft.com/office/drawing/2014/main" id="{D8180ABC-D4A7-4C4A-9210-AB8BECF37157}"/>
            </a:ext>
          </a:extLst>
        </xdr:cNvPr>
        <xdr:cNvSpPr txBox="1"/>
      </xdr:nvSpPr>
      <xdr:spPr>
        <a:xfrm>
          <a:off x="10515600" y="1450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131699</xdr:rowOff>
    </xdr:from>
    <xdr:to>
      <xdr:col>50</xdr:col>
      <xdr:colOff>165100</xdr:colOff>
      <xdr:row>85</xdr:row>
      <xdr:rowOff>61849</xdr:rowOff>
    </xdr:to>
    <xdr:sp macro="" textlink="">
      <xdr:nvSpPr>
        <xdr:cNvPr id="335" name="楕円 334">
          <a:extLst>
            <a:ext uri="{FF2B5EF4-FFF2-40B4-BE49-F238E27FC236}">
              <a16:creationId xmlns:a16="http://schemas.microsoft.com/office/drawing/2014/main" id="{B9BCF25A-0889-4D8F-9454-FE8C809C60AD}"/>
            </a:ext>
          </a:extLst>
        </xdr:cNvPr>
        <xdr:cNvSpPr/>
      </xdr:nvSpPr>
      <xdr:spPr>
        <a:xfrm>
          <a:off x="9588500" y="14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5587</xdr:rowOff>
    </xdr:from>
    <xdr:to>
      <xdr:col>55</xdr:col>
      <xdr:colOff>0</xdr:colOff>
      <xdr:row>85</xdr:row>
      <xdr:rowOff>11049</xdr:rowOff>
    </xdr:to>
    <xdr:cxnSp macro="">
      <xdr:nvCxnSpPr>
        <xdr:cNvPr id="336" name="直線コネクタ 335">
          <a:extLst>
            <a:ext uri="{FF2B5EF4-FFF2-40B4-BE49-F238E27FC236}">
              <a16:creationId xmlns:a16="http://schemas.microsoft.com/office/drawing/2014/main" id="{7A7FD476-7664-43C8-963C-4F1B23F6F63F}"/>
            </a:ext>
          </a:extLst>
        </xdr:cNvPr>
        <xdr:cNvCxnSpPr/>
      </xdr:nvCxnSpPr>
      <xdr:spPr>
        <a:xfrm flipV="1">
          <a:off x="9639300" y="14578837"/>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37" name="楕円 336">
          <a:extLst>
            <a:ext uri="{FF2B5EF4-FFF2-40B4-BE49-F238E27FC236}">
              <a16:creationId xmlns:a16="http://schemas.microsoft.com/office/drawing/2014/main" id="{3ACFE748-D1FE-4A08-9A91-CD38B0A073A9}"/>
            </a:ext>
          </a:extLst>
        </xdr:cNvPr>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11049</xdr:rowOff>
    </xdr:to>
    <xdr:cxnSp macro="">
      <xdr:nvCxnSpPr>
        <xdr:cNvPr id="338" name="直線コネクタ 337">
          <a:extLst>
            <a:ext uri="{FF2B5EF4-FFF2-40B4-BE49-F238E27FC236}">
              <a16:creationId xmlns:a16="http://schemas.microsoft.com/office/drawing/2014/main" id="{9856F48E-2147-4EB2-B6A6-1F81A0121293}"/>
            </a:ext>
          </a:extLst>
        </xdr:cNvPr>
        <xdr:cNvCxnSpPr/>
      </xdr:nvCxnSpPr>
      <xdr:spPr>
        <a:xfrm>
          <a:off x="8750300" y="145839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120904</xdr:rowOff>
    </xdr:from>
    <xdr:to>
      <xdr:col>41</xdr:col>
      <xdr:colOff>101600</xdr:colOff>
      <xdr:row>85</xdr:row>
      <xdr:rowOff>51054</xdr:rowOff>
    </xdr:to>
    <xdr:sp macro="" textlink="">
      <xdr:nvSpPr>
        <xdr:cNvPr id="339" name="楕円 338">
          <a:extLst>
            <a:ext uri="{FF2B5EF4-FFF2-40B4-BE49-F238E27FC236}">
              <a16:creationId xmlns:a16="http://schemas.microsoft.com/office/drawing/2014/main" id="{9608760F-99F3-48C7-A2DA-AFB1EC2DD9E2}"/>
            </a:ext>
          </a:extLst>
        </xdr:cNvPr>
        <xdr:cNvSpPr/>
      </xdr:nvSpPr>
      <xdr:spPr>
        <a:xfrm>
          <a:off x="7810500" y="145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254</xdr:rowOff>
    </xdr:from>
    <xdr:to>
      <xdr:col>45</xdr:col>
      <xdr:colOff>177800</xdr:colOff>
      <xdr:row>85</xdr:row>
      <xdr:rowOff>10668</xdr:rowOff>
    </xdr:to>
    <xdr:cxnSp macro="">
      <xdr:nvCxnSpPr>
        <xdr:cNvPr id="340" name="直線コネクタ 339">
          <a:extLst>
            <a:ext uri="{FF2B5EF4-FFF2-40B4-BE49-F238E27FC236}">
              <a16:creationId xmlns:a16="http://schemas.microsoft.com/office/drawing/2014/main" id="{ED6FB8AE-99F2-4118-B568-FC11142F11EC}"/>
            </a:ext>
          </a:extLst>
        </xdr:cNvPr>
        <xdr:cNvCxnSpPr/>
      </xdr:nvCxnSpPr>
      <xdr:spPr>
        <a:xfrm>
          <a:off x="7861300" y="14573504"/>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id="{BBF171FA-B585-4136-9A60-41030B19BB2E}"/>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id="{DC9E6A98-B845-46A1-9918-2E1744A3A226}"/>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a:extLst>
            <a:ext uri="{FF2B5EF4-FFF2-40B4-BE49-F238E27FC236}">
              <a16:creationId xmlns:a16="http://schemas.microsoft.com/office/drawing/2014/main" id="{7B07FD17-CAFD-4C50-B141-F3109C064B82}"/>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52976</xdr:rowOff>
    </xdr:from>
    <xdr:ext cx="469744" cy="259045"/>
    <xdr:sp macro="" textlink="">
      <xdr:nvSpPr>
        <xdr:cNvPr id="344" name="n_1mainValue【公営住宅】&#10;一人当たり面積">
          <a:extLst>
            <a:ext uri="{FF2B5EF4-FFF2-40B4-BE49-F238E27FC236}">
              <a16:creationId xmlns:a16="http://schemas.microsoft.com/office/drawing/2014/main" id="{8D60A366-508D-48B6-BE8C-5C8119FDD1B5}"/>
            </a:ext>
          </a:extLst>
        </xdr:cNvPr>
        <xdr:cNvSpPr txBox="1"/>
      </xdr:nvSpPr>
      <xdr:spPr>
        <a:xfrm>
          <a:off x="9391727"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45" name="n_2mainValue【公営住宅】&#10;一人当たり面積">
          <a:extLst>
            <a:ext uri="{FF2B5EF4-FFF2-40B4-BE49-F238E27FC236}">
              <a16:creationId xmlns:a16="http://schemas.microsoft.com/office/drawing/2014/main" id="{9B4FD974-6DAB-4AE1-ABAC-F63887CB8D0F}"/>
            </a:ext>
          </a:extLst>
        </xdr:cNvPr>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42181</xdr:rowOff>
    </xdr:from>
    <xdr:ext cx="469744" cy="259045"/>
    <xdr:sp macro="" textlink="">
      <xdr:nvSpPr>
        <xdr:cNvPr id="346" name="n_3mainValue【公営住宅】&#10;一人当たり面積">
          <a:extLst>
            <a:ext uri="{FF2B5EF4-FFF2-40B4-BE49-F238E27FC236}">
              <a16:creationId xmlns:a16="http://schemas.microsoft.com/office/drawing/2014/main" id="{8DAE2174-662B-4EF3-ABFD-ED06603E593D}"/>
            </a:ext>
          </a:extLst>
        </xdr:cNvPr>
        <xdr:cNvSpPr txBox="1"/>
      </xdr:nvSpPr>
      <xdr:spPr>
        <a:xfrm>
          <a:off x="7626427" y="1461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B990B906-FAAB-43F2-BEAE-39E573461B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54BECC6A-C315-4679-82A6-53ADDA4C0C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8EA98412-D92E-4A58-A36A-F94411C5E2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80F53688-0427-4F70-8824-8A06C11773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DB3757B7-4F32-494D-AEA6-2331FA3071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BB578328-301C-4CCF-9BF1-F080101F02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75F29389-D887-418B-8B7E-EE6F6658CC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7608553B-7D4C-4FA8-A729-D0EE6934C98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11448A53-AF0B-42B6-82A9-7D72889B44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81D57689-7948-4DBE-AE74-41CA45CCA0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724E82B4-4CCD-45D5-A870-10BB46BFBA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FAFE6411-DDAF-4616-8799-6E5F4D4D41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E205F776-DCAE-4AE0-A848-37432A8C36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8EF8299D-E4B5-4691-A7FD-7BC61130D9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3BB1F638-9C90-4B27-BE1A-754D1A8D47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64E5CE8A-4204-4DEE-AD18-70ECB881B3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2FAEC639-39D7-4A4D-BE0F-9C0F14730B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D71FD6FA-FE84-418E-8B01-9648644AEE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9D3E5CC1-61B2-4621-B70B-1E2A9C6A91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4BE34F67-2F05-4473-973A-0C23AFA065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BE23ADFB-A363-477F-B2C3-00D68DE6EA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D64D215-3F3D-496D-BEEB-94C00106A0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B28B5CA3-0260-466C-9CA3-836C504530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49B8A8E9-0D97-4224-A8FD-948FED9A0D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A2B6CC55-7A11-41D6-A5A6-EA421DE6E9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151E5FF9-6C52-4DF0-9DC8-8A2B42FBEB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3A30AB76-0E84-4BB2-862E-7022732CE8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61DA3DEC-E013-4D87-8ED6-FA9D104A04C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6E1EE995-FA86-414E-B5AC-90E24051A9C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9C14868F-00A0-4227-9537-5F0242F934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4F54B61-8BB1-49B4-98A2-93C62604D6A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3FFFD4DA-02B0-496E-9C61-5560BE737ED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E8472C6F-4E94-4994-90D7-DF5B8314BA9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9543BDBF-53A1-451F-AC19-5CA6847F45E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54314C8C-BCB1-47FA-9704-7B9C632BC7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7C7D09DA-6290-4DEF-9123-969BCB8128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322BB030-C022-4691-BE18-5C218BB312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DC3AA56-48DD-4984-9C09-0C389CBE22C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D15648BA-AC7B-4C04-96F7-92E30EFF44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5DDDEBE9-8A69-4116-B4BD-3D2CCE3E8ED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2F59E566-A07F-4E5E-92FA-9F98243151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a:extLst>
            <a:ext uri="{FF2B5EF4-FFF2-40B4-BE49-F238E27FC236}">
              <a16:creationId xmlns:a16="http://schemas.microsoft.com/office/drawing/2014/main" id="{C8F2CA60-7ADE-498F-98BD-FD1DCF61454D}"/>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5475A661-1396-40C7-9751-A5C34D6AD129}"/>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a:extLst>
            <a:ext uri="{FF2B5EF4-FFF2-40B4-BE49-F238E27FC236}">
              <a16:creationId xmlns:a16="http://schemas.microsoft.com/office/drawing/2014/main" id="{78A9AA72-8997-4AE3-BE17-BB23C315B262}"/>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FD75F94C-2D3D-4880-8C21-55B5D6F31C0C}"/>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a:extLst>
            <a:ext uri="{FF2B5EF4-FFF2-40B4-BE49-F238E27FC236}">
              <a16:creationId xmlns:a16="http://schemas.microsoft.com/office/drawing/2014/main" id="{01D09CC2-60D0-44B9-9667-43C286F40299}"/>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5D8286F4-5953-456F-BBFD-7A0EC0ACC28A}"/>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a:extLst>
            <a:ext uri="{FF2B5EF4-FFF2-40B4-BE49-F238E27FC236}">
              <a16:creationId xmlns:a16="http://schemas.microsoft.com/office/drawing/2014/main" id="{3FBBB590-E76F-481F-A909-0FF3BC2FC2BE}"/>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a:extLst>
            <a:ext uri="{FF2B5EF4-FFF2-40B4-BE49-F238E27FC236}">
              <a16:creationId xmlns:a16="http://schemas.microsoft.com/office/drawing/2014/main" id="{F3758790-B59A-4DDF-9862-6D8F7A3C8DDE}"/>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a:extLst>
            <a:ext uri="{FF2B5EF4-FFF2-40B4-BE49-F238E27FC236}">
              <a16:creationId xmlns:a16="http://schemas.microsoft.com/office/drawing/2014/main" id="{682F2F7B-CF66-45EB-9EA4-E31CBBBB547C}"/>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a:extLst>
            <a:ext uri="{FF2B5EF4-FFF2-40B4-BE49-F238E27FC236}">
              <a16:creationId xmlns:a16="http://schemas.microsoft.com/office/drawing/2014/main" id="{291C6B0A-481A-49F3-9354-1BCE0297E3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A153E8B-8286-4C66-83FB-91D1376197D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18CF3D4A-ACAF-47AE-B1EF-EA2CA16AB2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F720C20-5565-4B23-8A11-FEE3F8F104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BDF278-BD62-42C6-9B76-BD5A59D55E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EBF947A-A3B3-4926-951D-8C78D74816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03" name="楕円 402">
          <a:extLst>
            <a:ext uri="{FF2B5EF4-FFF2-40B4-BE49-F238E27FC236}">
              <a16:creationId xmlns:a16="http://schemas.microsoft.com/office/drawing/2014/main" id="{2B69751F-E60A-4B13-B476-B9799362F37B}"/>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C9BBF1D8-86CE-48DD-8EFF-644AD1D52A51}"/>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405" name="楕円 404">
          <a:extLst>
            <a:ext uri="{FF2B5EF4-FFF2-40B4-BE49-F238E27FC236}">
              <a16:creationId xmlns:a16="http://schemas.microsoft.com/office/drawing/2014/main" id="{E7FE5529-AEC4-47B1-816D-BEDD1A6A709F}"/>
            </a:ext>
          </a:extLst>
        </xdr:cNvPr>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105592</xdr:rowOff>
    </xdr:from>
    <xdr:to>
      <xdr:col>85</xdr:col>
      <xdr:colOff>127000</xdr:colOff>
      <xdr:row>36</xdr:row>
      <xdr:rowOff>53340</xdr:rowOff>
    </xdr:to>
    <xdr:cxnSp macro="">
      <xdr:nvCxnSpPr>
        <xdr:cNvPr id="406" name="直線コネクタ 405">
          <a:extLst>
            <a:ext uri="{FF2B5EF4-FFF2-40B4-BE49-F238E27FC236}">
              <a16:creationId xmlns:a16="http://schemas.microsoft.com/office/drawing/2014/main" id="{82243C3B-AAE1-4E21-8124-6528690E0879}"/>
            </a:ext>
          </a:extLst>
        </xdr:cNvPr>
        <xdr:cNvCxnSpPr/>
      </xdr:nvCxnSpPr>
      <xdr:spPr>
        <a:xfrm>
          <a:off x="15481300" y="6106342"/>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07" name="楕円 406">
          <a:extLst>
            <a:ext uri="{FF2B5EF4-FFF2-40B4-BE49-F238E27FC236}">
              <a16:creationId xmlns:a16="http://schemas.microsoft.com/office/drawing/2014/main" id="{00180C49-1B9B-429A-93AC-BD0E887388AF}"/>
            </a:ext>
          </a:extLst>
        </xdr:cNvPr>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35</xdr:row>
      <xdr:rowOff>138249</xdr:rowOff>
    </xdr:to>
    <xdr:cxnSp macro="">
      <xdr:nvCxnSpPr>
        <xdr:cNvPr id="408" name="直線コネクタ 407">
          <a:extLst>
            <a:ext uri="{FF2B5EF4-FFF2-40B4-BE49-F238E27FC236}">
              <a16:creationId xmlns:a16="http://schemas.microsoft.com/office/drawing/2014/main" id="{81D1FD68-1FCA-48CA-83BD-BFDBA881AE84}"/>
            </a:ext>
          </a:extLst>
        </xdr:cNvPr>
        <xdr:cNvCxnSpPr/>
      </xdr:nvCxnSpPr>
      <xdr:spPr>
        <a:xfrm flipV="1">
          <a:off x="14592300" y="61063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409" name="楕円 408">
          <a:extLst>
            <a:ext uri="{FF2B5EF4-FFF2-40B4-BE49-F238E27FC236}">
              <a16:creationId xmlns:a16="http://schemas.microsoft.com/office/drawing/2014/main" id="{62800962-1A56-4913-9951-28DF7AE42E8B}"/>
            </a:ext>
          </a:extLst>
        </xdr:cNvPr>
        <xdr:cNvSpPr/>
      </xdr:nvSpPr>
      <xdr:spPr>
        <a:xfrm>
          <a:off x="1365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36</xdr:row>
      <xdr:rowOff>1089</xdr:rowOff>
    </xdr:to>
    <xdr:cxnSp macro="">
      <xdr:nvCxnSpPr>
        <xdr:cNvPr id="410" name="直線コネクタ 409">
          <a:extLst>
            <a:ext uri="{FF2B5EF4-FFF2-40B4-BE49-F238E27FC236}">
              <a16:creationId xmlns:a16="http://schemas.microsoft.com/office/drawing/2014/main" id="{0360DC99-15A7-4135-B6F5-C12ED5D3E387}"/>
            </a:ext>
          </a:extLst>
        </xdr:cNvPr>
        <xdr:cNvCxnSpPr/>
      </xdr:nvCxnSpPr>
      <xdr:spPr>
        <a:xfrm flipV="1">
          <a:off x="13703300" y="61389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9426C68-FE87-46E8-9B4F-44C47427CA9B}"/>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D1DBF36-A5D9-4A86-AE83-ED1F1ADF24DD}"/>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68AA50F6-8B0C-4641-8B17-6FEDA816EE7F}"/>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73DDA231-FB7F-44DE-8392-7CDEC6325943}"/>
            </a:ext>
          </a:extLst>
        </xdr:cNvPr>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59906F99-BD49-466F-9E9D-8D4E4A24E8FB}"/>
            </a:ext>
          </a:extLst>
        </xdr:cNvPr>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08CF8C5D-1682-4748-A0F8-116CA0152D20}"/>
            </a:ext>
          </a:extLst>
        </xdr:cNvPr>
        <xdr:cNvSpPr txBox="1"/>
      </xdr:nvSpPr>
      <xdr:spPr>
        <a:xfrm>
          <a:off x="13500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240E0939-37ED-4151-96B8-67A9C90B6A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A383D97B-AD2B-402A-84B2-22F56273B3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1B855804-B4B8-4E1F-96D0-A8B13CFBA1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362EA64C-C2A2-4A0F-98F5-138B386232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E7C68250-3908-49F4-85D4-ADE599E398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E4F15FC3-7201-4D18-8BAB-56FF559765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4AEEA61A-D1A8-465C-89CB-D53A1306E6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E9FBFE68-5553-4050-905D-B934905B1E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F5978449-4E58-4D03-AD9D-448AB9558D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EF51E5F3-58C7-4EB8-AF0C-EA1F387CFD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1DFF0E09-EDD9-4EE5-9631-50403150221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a:extLst>
            <a:ext uri="{FF2B5EF4-FFF2-40B4-BE49-F238E27FC236}">
              <a16:creationId xmlns:a16="http://schemas.microsoft.com/office/drawing/2014/main" id="{F8A668C6-8394-45EE-BCA4-B212A0CFC86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43B676D6-0BDB-4DF3-8DCB-7FB4E4F386B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a:extLst>
            <a:ext uri="{FF2B5EF4-FFF2-40B4-BE49-F238E27FC236}">
              <a16:creationId xmlns:a16="http://schemas.microsoft.com/office/drawing/2014/main" id="{BAD0E4A7-D9F3-4ED2-A99F-22C3BE3F56D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60DD87E2-4438-4774-B5D4-294606850BB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a:extLst>
            <a:ext uri="{FF2B5EF4-FFF2-40B4-BE49-F238E27FC236}">
              <a16:creationId xmlns:a16="http://schemas.microsoft.com/office/drawing/2014/main" id="{B9E72449-E282-4A02-9930-21EF4601C3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1EBE61D7-2E3D-4D78-920C-81D4E8792EE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a:extLst>
            <a:ext uri="{FF2B5EF4-FFF2-40B4-BE49-F238E27FC236}">
              <a16:creationId xmlns:a16="http://schemas.microsoft.com/office/drawing/2014/main" id="{DF6804B5-94D0-408E-BBBC-1E6BD5DC3F1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13D8A532-E96D-4A19-B02E-44A43A5917E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id="{21E87A97-D1EC-485A-A220-EB34E5D2155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7DC577A7-76D3-452E-AAB5-9CD8778B6B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DEE2F821-5F94-4063-9216-A715E62A1CA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D9C72A37-3C13-464D-89B1-F56806CFDA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a:extLst>
            <a:ext uri="{FF2B5EF4-FFF2-40B4-BE49-F238E27FC236}">
              <a16:creationId xmlns:a16="http://schemas.microsoft.com/office/drawing/2014/main" id="{42BFD29A-0565-4605-94F8-8191A54A421E}"/>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8586CA5B-005B-4B6B-9480-F64D6A1AB572}"/>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a:extLst>
            <a:ext uri="{FF2B5EF4-FFF2-40B4-BE49-F238E27FC236}">
              <a16:creationId xmlns:a16="http://schemas.microsoft.com/office/drawing/2014/main" id="{060B2446-9FD1-49FD-B737-0662596F60A4}"/>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C390BA99-4CA3-4F24-B14B-27C648109849}"/>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a:extLst>
            <a:ext uri="{FF2B5EF4-FFF2-40B4-BE49-F238E27FC236}">
              <a16:creationId xmlns:a16="http://schemas.microsoft.com/office/drawing/2014/main" id="{DBC5D18C-AFB5-4CCE-A211-087A8D3F0748}"/>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30EFA527-5457-4625-9697-6D5080EC1B04}"/>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a:extLst>
            <a:ext uri="{FF2B5EF4-FFF2-40B4-BE49-F238E27FC236}">
              <a16:creationId xmlns:a16="http://schemas.microsoft.com/office/drawing/2014/main" id="{24A73D03-C8CF-421B-AE54-4C6661E21F09}"/>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a:extLst>
            <a:ext uri="{FF2B5EF4-FFF2-40B4-BE49-F238E27FC236}">
              <a16:creationId xmlns:a16="http://schemas.microsoft.com/office/drawing/2014/main" id="{FF0932BD-CACC-4925-B65F-E5D02812E0F4}"/>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a:extLst>
            <a:ext uri="{FF2B5EF4-FFF2-40B4-BE49-F238E27FC236}">
              <a16:creationId xmlns:a16="http://schemas.microsoft.com/office/drawing/2014/main" id="{5D28062D-897B-44AF-A774-C89B1990E075}"/>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a:extLst>
            <a:ext uri="{FF2B5EF4-FFF2-40B4-BE49-F238E27FC236}">
              <a16:creationId xmlns:a16="http://schemas.microsoft.com/office/drawing/2014/main" id="{8A2BA102-83A1-42E6-AE41-3DE283EE4487}"/>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DC60DA17-0738-41B7-B048-B1A2297602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C55BD923-7568-459D-8D04-F0C44C7B8A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995661B-5C45-429A-BD12-02DCEAF9D4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B2A0487-4BC6-4448-BB7C-6A808FDB80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301874B2-DD7B-43E1-8A8B-69033B5DDC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50800</xdr:rowOff>
    </xdr:from>
    <xdr:to>
      <xdr:col>116</xdr:col>
      <xdr:colOff>114300</xdr:colOff>
      <xdr:row>33</xdr:row>
      <xdr:rowOff>152400</xdr:rowOff>
    </xdr:to>
    <xdr:sp macro="" textlink="">
      <xdr:nvSpPr>
        <xdr:cNvPr id="455" name="楕円 454">
          <a:extLst>
            <a:ext uri="{FF2B5EF4-FFF2-40B4-BE49-F238E27FC236}">
              <a16:creationId xmlns:a16="http://schemas.microsoft.com/office/drawing/2014/main" id="{4F72C97A-42D5-4424-998A-19290EE30C09}"/>
            </a:ext>
          </a:extLst>
        </xdr:cNvPr>
        <xdr:cNvSpPr/>
      </xdr:nvSpPr>
      <xdr:spPr>
        <a:xfrm>
          <a:off x="22110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3827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702A83D8-3AD1-42F2-8CF9-B9F2F7F381AA}"/>
            </a:ext>
          </a:extLst>
        </xdr:cNvPr>
        <xdr:cNvSpPr txBox="1"/>
      </xdr:nvSpPr>
      <xdr:spPr>
        <a:xfrm>
          <a:off x="221996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161290</xdr:rowOff>
    </xdr:from>
    <xdr:to>
      <xdr:col>112</xdr:col>
      <xdr:colOff>38100</xdr:colOff>
      <xdr:row>36</xdr:row>
      <xdr:rowOff>91440</xdr:rowOff>
    </xdr:to>
    <xdr:sp macro="" textlink="">
      <xdr:nvSpPr>
        <xdr:cNvPr id="457" name="楕円 456">
          <a:extLst>
            <a:ext uri="{FF2B5EF4-FFF2-40B4-BE49-F238E27FC236}">
              <a16:creationId xmlns:a16="http://schemas.microsoft.com/office/drawing/2014/main" id="{6C2458F6-59E1-4ABA-9A67-BADA8838CE54}"/>
            </a:ext>
          </a:extLst>
        </xdr:cNvPr>
        <xdr:cNvSpPr/>
      </xdr:nvSpPr>
      <xdr:spPr>
        <a:xfrm>
          <a:off x="21272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101600</xdr:rowOff>
    </xdr:from>
    <xdr:to>
      <xdr:col>116</xdr:col>
      <xdr:colOff>63500</xdr:colOff>
      <xdr:row>36</xdr:row>
      <xdr:rowOff>40640</xdr:rowOff>
    </xdr:to>
    <xdr:cxnSp macro="">
      <xdr:nvCxnSpPr>
        <xdr:cNvPr id="458" name="直線コネクタ 457">
          <a:extLst>
            <a:ext uri="{FF2B5EF4-FFF2-40B4-BE49-F238E27FC236}">
              <a16:creationId xmlns:a16="http://schemas.microsoft.com/office/drawing/2014/main" id="{9136525C-566E-4B22-B47B-8D4C9E8B3A4A}"/>
            </a:ext>
          </a:extLst>
        </xdr:cNvPr>
        <xdr:cNvCxnSpPr/>
      </xdr:nvCxnSpPr>
      <xdr:spPr>
        <a:xfrm flipV="1">
          <a:off x="21323300" y="5759450"/>
          <a:ext cx="838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160020</xdr:rowOff>
    </xdr:from>
    <xdr:to>
      <xdr:col>107</xdr:col>
      <xdr:colOff>101600</xdr:colOff>
      <xdr:row>36</xdr:row>
      <xdr:rowOff>90170</xdr:rowOff>
    </xdr:to>
    <xdr:sp macro="" textlink="">
      <xdr:nvSpPr>
        <xdr:cNvPr id="459" name="楕円 458">
          <a:extLst>
            <a:ext uri="{FF2B5EF4-FFF2-40B4-BE49-F238E27FC236}">
              <a16:creationId xmlns:a16="http://schemas.microsoft.com/office/drawing/2014/main" id="{D9D89BB4-2676-453B-8F4D-14C9A99250BE}"/>
            </a:ext>
          </a:extLst>
        </xdr:cNvPr>
        <xdr:cNvSpPr/>
      </xdr:nvSpPr>
      <xdr:spPr>
        <a:xfrm>
          <a:off x="20383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39370</xdr:rowOff>
    </xdr:from>
    <xdr:to>
      <xdr:col>111</xdr:col>
      <xdr:colOff>177800</xdr:colOff>
      <xdr:row>36</xdr:row>
      <xdr:rowOff>40640</xdr:rowOff>
    </xdr:to>
    <xdr:cxnSp macro="">
      <xdr:nvCxnSpPr>
        <xdr:cNvPr id="460" name="直線コネクタ 459">
          <a:extLst>
            <a:ext uri="{FF2B5EF4-FFF2-40B4-BE49-F238E27FC236}">
              <a16:creationId xmlns:a16="http://schemas.microsoft.com/office/drawing/2014/main" id="{DCB26366-9320-4F70-96FB-ADB026A483C4}"/>
            </a:ext>
          </a:extLst>
        </xdr:cNvPr>
        <xdr:cNvCxnSpPr/>
      </xdr:nvCxnSpPr>
      <xdr:spPr>
        <a:xfrm>
          <a:off x="20434300" y="6211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11430</xdr:rowOff>
    </xdr:from>
    <xdr:to>
      <xdr:col>102</xdr:col>
      <xdr:colOff>165100</xdr:colOff>
      <xdr:row>36</xdr:row>
      <xdr:rowOff>113030</xdr:rowOff>
    </xdr:to>
    <xdr:sp macro="" textlink="">
      <xdr:nvSpPr>
        <xdr:cNvPr id="461" name="楕円 460">
          <a:extLst>
            <a:ext uri="{FF2B5EF4-FFF2-40B4-BE49-F238E27FC236}">
              <a16:creationId xmlns:a16="http://schemas.microsoft.com/office/drawing/2014/main" id="{339B4BDD-0067-4943-B9B3-70D0367768FA}"/>
            </a:ext>
          </a:extLst>
        </xdr:cNvPr>
        <xdr:cNvSpPr/>
      </xdr:nvSpPr>
      <xdr:spPr>
        <a:xfrm>
          <a:off x="19494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39370</xdr:rowOff>
    </xdr:from>
    <xdr:to>
      <xdr:col>107</xdr:col>
      <xdr:colOff>50800</xdr:colOff>
      <xdr:row>36</xdr:row>
      <xdr:rowOff>62230</xdr:rowOff>
    </xdr:to>
    <xdr:cxnSp macro="">
      <xdr:nvCxnSpPr>
        <xdr:cNvPr id="462" name="直線コネクタ 461">
          <a:extLst>
            <a:ext uri="{FF2B5EF4-FFF2-40B4-BE49-F238E27FC236}">
              <a16:creationId xmlns:a16="http://schemas.microsoft.com/office/drawing/2014/main" id="{827A6288-0F6B-4B8B-84D2-95B48A2EE060}"/>
            </a:ext>
          </a:extLst>
        </xdr:cNvPr>
        <xdr:cNvCxnSpPr/>
      </xdr:nvCxnSpPr>
      <xdr:spPr>
        <a:xfrm flipV="1">
          <a:off x="19545300" y="6211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7255E546-62DE-4779-B5CF-83AEA0CB0121}"/>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708B1EA1-AB56-4098-AEE0-6A9AA2B9D7F2}"/>
            </a:ext>
          </a:extLst>
        </xdr:cNvPr>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149877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67DBE270-8CC6-4668-BCCD-B1822BE12F02}"/>
            </a:ext>
          </a:extLst>
        </xdr:cNvPr>
        <xdr:cNvSpPr txBox="1"/>
      </xdr:nvSpPr>
      <xdr:spPr>
        <a:xfrm>
          <a:off x="19310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107967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D83F9DCA-6DF9-427D-BACC-0E82CA09DDEF}"/>
            </a:ext>
          </a:extLst>
        </xdr:cNvPr>
        <xdr:cNvSpPr txBox="1"/>
      </xdr:nvSpPr>
      <xdr:spPr>
        <a:xfrm>
          <a:off x="21075727"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106697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FBF598D9-D72D-4E8B-8ECF-825274CBC437}"/>
            </a:ext>
          </a:extLst>
        </xdr:cNvPr>
        <xdr:cNvSpPr txBox="1"/>
      </xdr:nvSpPr>
      <xdr:spPr>
        <a:xfrm>
          <a:off x="20199427" y="59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129557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980B3221-1058-422A-A283-6A5168F598EE}"/>
            </a:ext>
          </a:extLst>
        </xdr:cNvPr>
        <xdr:cNvSpPr txBox="1"/>
      </xdr:nvSpPr>
      <xdr:spPr>
        <a:xfrm>
          <a:off x="19310427" y="59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458D4E01-E6DB-4DDD-A0B2-7BE6CA4A92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C8650F6C-2C13-4F77-AB5E-3C967F442E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C5FC4FB6-F1E2-4A69-A009-359D8BCF96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347244B5-749D-4CCE-BBF2-250EE5966F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7EC63D22-33D9-44C6-A4AE-731E8EF21E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634BC9B8-B6FA-406D-B084-C803A340F9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25BC7EFE-68DC-4895-9C0D-18965A2261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C6887647-BA0B-48CA-8803-AA5C12500C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72CB83BB-C2A4-4959-A1CF-E2CAE05ECE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289DC3CE-F74A-458C-ABF0-20F2A555D5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4AB2A9D6-40E4-42BB-9A1A-FF37B130091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86A7D3E8-C97A-4CEA-B9B7-6BAB2A6931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5CAAE715-CBAE-4F4B-9347-C93B0CF9116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21DC427D-B497-439F-A113-CBF3F0E2C5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1761E480-95EC-44E4-9CDE-AE21523865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8E440F26-9BD8-45DF-A352-64EC399C28D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CDB63519-98C7-49CB-9992-B5CD6D2735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CE2AF929-1BDA-4465-84D6-90D97A22089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981132CF-7065-40AC-A2B2-3ED99C6C8DA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B1A7F4DF-EC67-447A-B1E8-280430FE73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C2F15413-BE10-4A23-9680-C64497925DB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7097F47C-4E6C-4530-8167-616AD768D1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E4AC7734-27A2-4F42-A801-D1DDB1A01C9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8E28D13C-5C0D-4FCD-8B98-6F5A326E4A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a:extLst>
            <a:ext uri="{FF2B5EF4-FFF2-40B4-BE49-F238E27FC236}">
              <a16:creationId xmlns:a16="http://schemas.microsoft.com/office/drawing/2014/main" id="{2CA18723-58B1-465E-8746-F583DDD2DCF4}"/>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23D56D67-AABF-462E-A1FD-0BE77F79818E}"/>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a:extLst>
            <a:ext uri="{FF2B5EF4-FFF2-40B4-BE49-F238E27FC236}">
              <a16:creationId xmlns:a16="http://schemas.microsoft.com/office/drawing/2014/main" id="{D9A14F8E-013B-46D1-A858-E8D49C7B5EA7}"/>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5673E7BB-0657-452A-89A0-17EF67BD5769}"/>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a:extLst>
            <a:ext uri="{FF2B5EF4-FFF2-40B4-BE49-F238E27FC236}">
              <a16:creationId xmlns:a16="http://schemas.microsoft.com/office/drawing/2014/main" id="{4BB43621-DDCC-441A-86D0-F567D70D4746}"/>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82062A3-A210-490A-BE6D-5D937D09D23F}"/>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a:extLst>
            <a:ext uri="{FF2B5EF4-FFF2-40B4-BE49-F238E27FC236}">
              <a16:creationId xmlns:a16="http://schemas.microsoft.com/office/drawing/2014/main" id="{B6897860-F0D2-428A-8EC7-0F807F55B7DE}"/>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a:extLst>
            <a:ext uri="{FF2B5EF4-FFF2-40B4-BE49-F238E27FC236}">
              <a16:creationId xmlns:a16="http://schemas.microsoft.com/office/drawing/2014/main" id="{FE3CEDE7-CE7F-4EEE-966C-0F8A13048849}"/>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a:extLst>
            <a:ext uri="{FF2B5EF4-FFF2-40B4-BE49-F238E27FC236}">
              <a16:creationId xmlns:a16="http://schemas.microsoft.com/office/drawing/2014/main" id="{77766DD2-2E51-4C33-84FB-10ED2B4DD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a:extLst>
            <a:ext uri="{FF2B5EF4-FFF2-40B4-BE49-F238E27FC236}">
              <a16:creationId xmlns:a16="http://schemas.microsoft.com/office/drawing/2014/main" id="{96FDF0FF-444D-47DC-915C-6C969AD304FA}"/>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6799208-FBE3-48C1-9C23-469E955121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329C3D2-18A8-43D7-AB3E-2BA93764AB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E3EFC70-9BE0-4BE4-B3C8-84C04EEEFA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0BC1A35-11B5-40EE-94AE-9AD7F4DA90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DA0BFDB-0B03-40BE-9B6D-7841CFE43E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508" name="楕円 507">
          <a:extLst>
            <a:ext uri="{FF2B5EF4-FFF2-40B4-BE49-F238E27FC236}">
              <a16:creationId xmlns:a16="http://schemas.microsoft.com/office/drawing/2014/main" id="{5B0EC466-9349-41C4-B947-C545881CE211}"/>
            </a:ext>
          </a:extLst>
        </xdr:cNvPr>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BEA4F984-35F6-4CBE-914D-963B99CCC8D2}"/>
            </a:ext>
          </a:extLst>
        </xdr:cNvPr>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10" name="楕円 509">
          <a:extLst>
            <a:ext uri="{FF2B5EF4-FFF2-40B4-BE49-F238E27FC236}">
              <a16:creationId xmlns:a16="http://schemas.microsoft.com/office/drawing/2014/main" id="{C41EE2C4-A894-471A-98A8-63320CF13301}"/>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80010</xdr:rowOff>
    </xdr:to>
    <xdr:cxnSp macro="">
      <xdr:nvCxnSpPr>
        <xdr:cNvPr id="511" name="直線コネクタ 510">
          <a:extLst>
            <a:ext uri="{FF2B5EF4-FFF2-40B4-BE49-F238E27FC236}">
              <a16:creationId xmlns:a16="http://schemas.microsoft.com/office/drawing/2014/main" id="{5A37CEEE-CB53-4AD6-AA62-AE98C08CD4B8}"/>
            </a:ext>
          </a:extLst>
        </xdr:cNvPr>
        <xdr:cNvCxnSpPr/>
      </xdr:nvCxnSpPr>
      <xdr:spPr>
        <a:xfrm flipV="1">
          <a:off x="15481300" y="104965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12" name="楕円 511">
          <a:extLst>
            <a:ext uri="{FF2B5EF4-FFF2-40B4-BE49-F238E27FC236}">
              <a16:creationId xmlns:a16="http://schemas.microsoft.com/office/drawing/2014/main" id="{00DE5B25-C813-439B-BF11-603C5D96F0E2}"/>
            </a:ext>
          </a:extLst>
        </xdr:cNvPr>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120015</xdr:rowOff>
    </xdr:to>
    <xdr:cxnSp macro="">
      <xdr:nvCxnSpPr>
        <xdr:cNvPr id="513" name="直線コネクタ 512">
          <a:extLst>
            <a:ext uri="{FF2B5EF4-FFF2-40B4-BE49-F238E27FC236}">
              <a16:creationId xmlns:a16="http://schemas.microsoft.com/office/drawing/2014/main" id="{0ABBCF62-B741-439C-B667-AC28621ACA19}"/>
            </a:ext>
          </a:extLst>
        </xdr:cNvPr>
        <xdr:cNvCxnSpPr/>
      </xdr:nvCxnSpPr>
      <xdr:spPr>
        <a:xfrm flipV="1">
          <a:off x="14592300" y="10538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111125</xdr:rowOff>
    </xdr:from>
    <xdr:to>
      <xdr:col>72</xdr:col>
      <xdr:colOff>38100</xdr:colOff>
      <xdr:row>62</xdr:row>
      <xdr:rowOff>41275</xdr:rowOff>
    </xdr:to>
    <xdr:sp macro="" textlink="">
      <xdr:nvSpPr>
        <xdr:cNvPr id="514" name="楕円 513">
          <a:extLst>
            <a:ext uri="{FF2B5EF4-FFF2-40B4-BE49-F238E27FC236}">
              <a16:creationId xmlns:a16="http://schemas.microsoft.com/office/drawing/2014/main" id="{11D2C0F2-AB99-449F-B697-3E23ED4C9D9C}"/>
            </a:ext>
          </a:extLst>
        </xdr:cNvPr>
        <xdr:cNvSpPr/>
      </xdr:nvSpPr>
      <xdr:spPr>
        <a:xfrm>
          <a:off x="13652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161925</xdr:rowOff>
    </xdr:to>
    <xdr:cxnSp macro="">
      <xdr:nvCxnSpPr>
        <xdr:cNvPr id="515" name="直線コネクタ 514">
          <a:extLst>
            <a:ext uri="{FF2B5EF4-FFF2-40B4-BE49-F238E27FC236}">
              <a16:creationId xmlns:a16="http://schemas.microsoft.com/office/drawing/2014/main" id="{FB010CFF-BFCA-42C8-AE05-665B9627026A}"/>
            </a:ext>
          </a:extLst>
        </xdr:cNvPr>
        <xdr:cNvCxnSpPr/>
      </xdr:nvCxnSpPr>
      <xdr:spPr>
        <a:xfrm flipV="1">
          <a:off x="13703300" y="10578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16" name="n_1aveValue【学校施設】&#10;有形固定資産減価償却率">
          <a:extLst>
            <a:ext uri="{FF2B5EF4-FFF2-40B4-BE49-F238E27FC236}">
              <a16:creationId xmlns:a16="http://schemas.microsoft.com/office/drawing/2014/main" id="{CD4E4109-B8AD-4A11-AFD0-34D667EF8A21}"/>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7" name="n_2aveValue【学校施設】&#10;有形固定資産減価償却率">
          <a:extLst>
            <a:ext uri="{FF2B5EF4-FFF2-40B4-BE49-F238E27FC236}">
              <a16:creationId xmlns:a16="http://schemas.microsoft.com/office/drawing/2014/main" id="{4D265E6E-6152-46FA-943F-847700A873D1}"/>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8" name="n_3aveValue【学校施設】&#10;有形固定資産減価償却率">
          <a:extLst>
            <a:ext uri="{FF2B5EF4-FFF2-40B4-BE49-F238E27FC236}">
              <a16:creationId xmlns:a16="http://schemas.microsoft.com/office/drawing/2014/main" id="{78CA7DA2-19BA-45AE-915D-C4ED422C7991}"/>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19" name="n_1mainValue【学校施設】&#10;有形固定資産減価償却率">
          <a:extLst>
            <a:ext uri="{FF2B5EF4-FFF2-40B4-BE49-F238E27FC236}">
              <a16:creationId xmlns:a16="http://schemas.microsoft.com/office/drawing/2014/main" id="{53CE0B27-AA0C-4F8B-916F-1B70103813F1}"/>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20" name="n_2mainValue【学校施設】&#10;有形固定資産減価償却率">
          <a:extLst>
            <a:ext uri="{FF2B5EF4-FFF2-40B4-BE49-F238E27FC236}">
              <a16:creationId xmlns:a16="http://schemas.microsoft.com/office/drawing/2014/main" id="{E47F866D-8A0B-4D6B-B289-02F5AA8DC51B}"/>
            </a:ext>
          </a:extLst>
        </xdr:cNvPr>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32402</xdr:rowOff>
    </xdr:from>
    <xdr:ext cx="405111" cy="259045"/>
    <xdr:sp macro="" textlink="">
      <xdr:nvSpPr>
        <xdr:cNvPr id="521" name="n_3mainValue【学校施設】&#10;有形固定資産減価償却率">
          <a:extLst>
            <a:ext uri="{FF2B5EF4-FFF2-40B4-BE49-F238E27FC236}">
              <a16:creationId xmlns:a16="http://schemas.microsoft.com/office/drawing/2014/main" id="{AA11F697-C821-49DB-AC31-403796108284}"/>
            </a:ext>
          </a:extLst>
        </xdr:cNvPr>
        <xdr:cNvSpPr txBox="1"/>
      </xdr:nvSpPr>
      <xdr:spPr>
        <a:xfrm>
          <a:off x="13500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9FBEA75D-9ADC-4117-B6D0-D49578CF65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5A2EBAD7-8E77-45C2-9B36-209BEEA7D8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2FE85B69-E2E0-477B-A7E0-83790BAEAF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324BAE66-4B28-450B-9BE0-CAEFBA9C29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E2C0DCD0-BC4E-4CEA-B4A8-3419162780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A5A8FAF8-D099-4D3A-BD96-76389CB771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C557DB5C-4907-49D6-BE33-E24590900C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3719BAA5-B5B0-48C2-B437-3E6D0AEC17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CFA9C30-2B3E-434B-85FA-1BEE5F71A8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E40A08D6-A810-48B7-B83E-8A1059660E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80131501-11A7-4D02-92ED-FF294D5C94F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AE583960-0E70-469D-AF74-90745F6BB26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10188F6D-145B-495A-8AD5-7DD2991D1B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DC46D37B-0A63-40F6-A514-71353B1E1B4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6E2288F1-1C13-4C2A-8A19-76CDA6F4097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64664D0A-2BB5-43BC-BFA9-B3912081309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70144823-2E9A-4793-84D3-89805031214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03F5CC9C-5D7C-4E26-9EEA-7A6CFBC10D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B781B21E-2D76-48F9-82C6-DD05342DFE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1B0179CB-18EA-493A-B609-0F1FA5BE417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6A155A20-7261-490E-BB70-4941C59ACDF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A634F7A3-1D6E-4DE6-97A0-57566FD416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84015FD2-4595-4291-9A77-31A3FF1E08F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43EDC69C-ACAA-4774-B49C-8FD89017FF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BD2C4B6A-78B8-45F4-B9B9-E6058F0B421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4574CA8B-10AC-4819-AD17-5137BCD519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a:extLst>
            <a:ext uri="{FF2B5EF4-FFF2-40B4-BE49-F238E27FC236}">
              <a16:creationId xmlns:a16="http://schemas.microsoft.com/office/drawing/2014/main" id="{0B54FBC6-21AD-4B3B-9AF8-4402BDE92241}"/>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a:extLst>
            <a:ext uri="{FF2B5EF4-FFF2-40B4-BE49-F238E27FC236}">
              <a16:creationId xmlns:a16="http://schemas.microsoft.com/office/drawing/2014/main" id="{C0A3B293-755A-4804-AAB3-9C8BF94D0BBD}"/>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a:extLst>
            <a:ext uri="{FF2B5EF4-FFF2-40B4-BE49-F238E27FC236}">
              <a16:creationId xmlns:a16="http://schemas.microsoft.com/office/drawing/2014/main" id="{63B3BF1F-B1AF-423B-BC30-DD3E8F34D669}"/>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a:extLst>
            <a:ext uri="{FF2B5EF4-FFF2-40B4-BE49-F238E27FC236}">
              <a16:creationId xmlns:a16="http://schemas.microsoft.com/office/drawing/2014/main" id="{AB8D64D9-A713-49BE-9C2B-2721DA6C58F3}"/>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a:extLst>
            <a:ext uri="{FF2B5EF4-FFF2-40B4-BE49-F238E27FC236}">
              <a16:creationId xmlns:a16="http://schemas.microsoft.com/office/drawing/2014/main" id="{59C64623-C69E-41B2-BF55-C6C88F1BF232}"/>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a:extLst>
            <a:ext uri="{FF2B5EF4-FFF2-40B4-BE49-F238E27FC236}">
              <a16:creationId xmlns:a16="http://schemas.microsoft.com/office/drawing/2014/main" id="{F6119EF7-4934-4BCF-8DCE-5993C8F53FE5}"/>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a:extLst>
            <a:ext uri="{FF2B5EF4-FFF2-40B4-BE49-F238E27FC236}">
              <a16:creationId xmlns:a16="http://schemas.microsoft.com/office/drawing/2014/main" id="{C49533BE-5722-4DDC-98E5-58D8BFF8B9E1}"/>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a:extLst>
            <a:ext uri="{FF2B5EF4-FFF2-40B4-BE49-F238E27FC236}">
              <a16:creationId xmlns:a16="http://schemas.microsoft.com/office/drawing/2014/main" id="{709A7CF7-B6B9-402B-BD12-DE9866F4520A}"/>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a:extLst>
            <a:ext uri="{FF2B5EF4-FFF2-40B4-BE49-F238E27FC236}">
              <a16:creationId xmlns:a16="http://schemas.microsoft.com/office/drawing/2014/main" id="{7B84323C-20F2-43BE-A80D-A7D67984E2A4}"/>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a:extLst>
            <a:ext uri="{FF2B5EF4-FFF2-40B4-BE49-F238E27FC236}">
              <a16:creationId xmlns:a16="http://schemas.microsoft.com/office/drawing/2014/main" id="{89E69934-0297-4B84-ABEC-0D56A9613556}"/>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95FD3C86-B95F-4853-BA5A-012F61DA64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A05B739-048A-49DC-88F5-98818485C0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37F5D35-31A3-46ED-B5FF-BD554C77F4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EEB62F4-EE92-4AC5-B568-587B51FD3C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CF697C4-B849-4D2A-A9D8-DAEF097AA6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45702</xdr:rowOff>
    </xdr:from>
    <xdr:to>
      <xdr:col>116</xdr:col>
      <xdr:colOff>114300</xdr:colOff>
      <xdr:row>61</xdr:row>
      <xdr:rowOff>147302</xdr:rowOff>
    </xdr:to>
    <xdr:sp macro="" textlink="">
      <xdr:nvSpPr>
        <xdr:cNvPr id="563" name="楕円 562">
          <a:extLst>
            <a:ext uri="{FF2B5EF4-FFF2-40B4-BE49-F238E27FC236}">
              <a16:creationId xmlns:a16="http://schemas.microsoft.com/office/drawing/2014/main" id="{416D797D-19B1-4CBB-9A7C-2982AEE7B584}"/>
            </a:ext>
          </a:extLst>
        </xdr:cNvPr>
        <xdr:cNvSpPr/>
      </xdr:nvSpPr>
      <xdr:spPr>
        <a:xfrm>
          <a:off x="22110700" y="105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68579</xdr:rowOff>
    </xdr:from>
    <xdr:ext cx="469744" cy="259045"/>
    <xdr:sp macro="" textlink="">
      <xdr:nvSpPr>
        <xdr:cNvPr id="564" name="【学校施設】&#10;一人当たり面積該当値テキスト">
          <a:extLst>
            <a:ext uri="{FF2B5EF4-FFF2-40B4-BE49-F238E27FC236}">
              <a16:creationId xmlns:a16="http://schemas.microsoft.com/office/drawing/2014/main" id="{1217E1AA-3634-4048-879C-6E0A5E45DFF4}"/>
            </a:ext>
          </a:extLst>
        </xdr:cNvPr>
        <xdr:cNvSpPr txBox="1"/>
      </xdr:nvSpPr>
      <xdr:spPr>
        <a:xfrm>
          <a:off x="22199600" y="103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62847</xdr:rowOff>
    </xdr:from>
    <xdr:to>
      <xdr:col>112</xdr:col>
      <xdr:colOff>38100</xdr:colOff>
      <xdr:row>61</xdr:row>
      <xdr:rowOff>164447</xdr:rowOff>
    </xdr:to>
    <xdr:sp macro="" textlink="">
      <xdr:nvSpPr>
        <xdr:cNvPr id="565" name="楕円 564">
          <a:extLst>
            <a:ext uri="{FF2B5EF4-FFF2-40B4-BE49-F238E27FC236}">
              <a16:creationId xmlns:a16="http://schemas.microsoft.com/office/drawing/2014/main" id="{8CD5A63D-BE21-4865-9A97-5866BE3DF847}"/>
            </a:ext>
          </a:extLst>
        </xdr:cNvPr>
        <xdr:cNvSpPr/>
      </xdr:nvSpPr>
      <xdr:spPr>
        <a:xfrm>
          <a:off x="21272500" y="105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96502</xdr:rowOff>
    </xdr:from>
    <xdr:to>
      <xdr:col>116</xdr:col>
      <xdr:colOff>63500</xdr:colOff>
      <xdr:row>61</xdr:row>
      <xdr:rowOff>113647</xdr:rowOff>
    </xdr:to>
    <xdr:cxnSp macro="">
      <xdr:nvCxnSpPr>
        <xdr:cNvPr id="566" name="直線コネクタ 565">
          <a:extLst>
            <a:ext uri="{FF2B5EF4-FFF2-40B4-BE49-F238E27FC236}">
              <a16:creationId xmlns:a16="http://schemas.microsoft.com/office/drawing/2014/main" id="{5E722AAA-F027-4490-914E-3362CBAE0A6D}"/>
            </a:ext>
          </a:extLst>
        </xdr:cNvPr>
        <xdr:cNvCxnSpPr/>
      </xdr:nvCxnSpPr>
      <xdr:spPr>
        <a:xfrm flipV="1">
          <a:off x="21323300" y="1055495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61704</xdr:rowOff>
    </xdr:from>
    <xdr:to>
      <xdr:col>107</xdr:col>
      <xdr:colOff>101600</xdr:colOff>
      <xdr:row>61</xdr:row>
      <xdr:rowOff>163304</xdr:rowOff>
    </xdr:to>
    <xdr:sp macro="" textlink="">
      <xdr:nvSpPr>
        <xdr:cNvPr id="567" name="楕円 566">
          <a:extLst>
            <a:ext uri="{FF2B5EF4-FFF2-40B4-BE49-F238E27FC236}">
              <a16:creationId xmlns:a16="http://schemas.microsoft.com/office/drawing/2014/main" id="{C264517B-EB38-4516-86AB-D5A2D3CB1EC1}"/>
            </a:ext>
          </a:extLst>
        </xdr:cNvPr>
        <xdr:cNvSpPr/>
      </xdr:nvSpPr>
      <xdr:spPr>
        <a:xfrm>
          <a:off x="20383500" y="10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112504</xdr:rowOff>
    </xdr:from>
    <xdr:to>
      <xdr:col>111</xdr:col>
      <xdr:colOff>177800</xdr:colOff>
      <xdr:row>61</xdr:row>
      <xdr:rowOff>113647</xdr:rowOff>
    </xdr:to>
    <xdr:cxnSp macro="">
      <xdr:nvCxnSpPr>
        <xdr:cNvPr id="568" name="直線コネクタ 567">
          <a:extLst>
            <a:ext uri="{FF2B5EF4-FFF2-40B4-BE49-F238E27FC236}">
              <a16:creationId xmlns:a16="http://schemas.microsoft.com/office/drawing/2014/main" id="{13F7BD9F-AFE9-4DC0-83B2-ABEC89DAC4A7}"/>
            </a:ext>
          </a:extLst>
        </xdr:cNvPr>
        <xdr:cNvCxnSpPr/>
      </xdr:nvCxnSpPr>
      <xdr:spPr>
        <a:xfrm>
          <a:off x="20434300" y="105709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80808</xdr:rowOff>
    </xdr:from>
    <xdr:to>
      <xdr:col>102</xdr:col>
      <xdr:colOff>165100</xdr:colOff>
      <xdr:row>62</xdr:row>
      <xdr:rowOff>10958</xdr:rowOff>
    </xdr:to>
    <xdr:sp macro="" textlink="">
      <xdr:nvSpPr>
        <xdr:cNvPr id="569" name="楕円 568">
          <a:extLst>
            <a:ext uri="{FF2B5EF4-FFF2-40B4-BE49-F238E27FC236}">
              <a16:creationId xmlns:a16="http://schemas.microsoft.com/office/drawing/2014/main" id="{05737A54-53C6-41BC-B3AA-9699E7DD0FBC}"/>
            </a:ext>
          </a:extLst>
        </xdr:cNvPr>
        <xdr:cNvSpPr/>
      </xdr:nvSpPr>
      <xdr:spPr>
        <a:xfrm>
          <a:off x="19494500" y="10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112504</xdr:rowOff>
    </xdr:from>
    <xdr:to>
      <xdr:col>107</xdr:col>
      <xdr:colOff>50800</xdr:colOff>
      <xdr:row>61</xdr:row>
      <xdr:rowOff>131608</xdr:rowOff>
    </xdr:to>
    <xdr:cxnSp macro="">
      <xdr:nvCxnSpPr>
        <xdr:cNvPr id="570" name="直線コネクタ 569">
          <a:extLst>
            <a:ext uri="{FF2B5EF4-FFF2-40B4-BE49-F238E27FC236}">
              <a16:creationId xmlns:a16="http://schemas.microsoft.com/office/drawing/2014/main" id="{1CB43689-596E-4AEF-991E-12CF5D42A67E}"/>
            </a:ext>
          </a:extLst>
        </xdr:cNvPr>
        <xdr:cNvCxnSpPr/>
      </xdr:nvCxnSpPr>
      <xdr:spPr>
        <a:xfrm flipV="1">
          <a:off x="19545300" y="1057095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a:extLst>
            <a:ext uri="{FF2B5EF4-FFF2-40B4-BE49-F238E27FC236}">
              <a16:creationId xmlns:a16="http://schemas.microsoft.com/office/drawing/2014/main" id="{14CB2FFD-5C31-44A8-BF6F-6BED90A87800}"/>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72" name="n_2aveValue【学校施設】&#10;一人当たり面積">
          <a:extLst>
            <a:ext uri="{FF2B5EF4-FFF2-40B4-BE49-F238E27FC236}">
              <a16:creationId xmlns:a16="http://schemas.microsoft.com/office/drawing/2014/main" id="{88ADADBA-7EA8-4465-B99E-CC57D0978352}"/>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573" name="n_3aveValue【学校施設】&#10;一人当たり面積">
          <a:extLst>
            <a:ext uri="{FF2B5EF4-FFF2-40B4-BE49-F238E27FC236}">
              <a16:creationId xmlns:a16="http://schemas.microsoft.com/office/drawing/2014/main" id="{1C2B6145-CABB-4079-A0EC-4B7C4FF4D6F2}"/>
            </a:ext>
          </a:extLst>
        </xdr:cNvPr>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9524</xdr:rowOff>
    </xdr:from>
    <xdr:ext cx="469744" cy="259045"/>
    <xdr:sp macro="" textlink="">
      <xdr:nvSpPr>
        <xdr:cNvPr id="574" name="n_1mainValue【学校施設】&#10;一人当たり面積">
          <a:extLst>
            <a:ext uri="{FF2B5EF4-FFF2-40B4-BE49-F238E27FC236}">
              <a16:creationId xmlns:a16="http://schemas.microsoft.com/office/drawing/2014/main" id="{AA531678-81EF-4BD5-AEC5-187C71F19CB9}"/>
            </a:ext>
          </a:extLst>
        </xdr:cNvPr>
        <xdr:cNvSpPr txBox="1"/>
      </xdr:nvSpPr>
      <xdr:spPr>
        <a:xfrm>
          <a:off x="21075727" y="1029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8381</xdr:rowOff>
    </xdr:from>
    <xdr:ext cx="469744" cy="259045"/>
    <xdr:sp macro="" textlink="">
      <xdr:nvSpPr>
        <xdr:cNvPr id="575" name="n_2mainValue【学校施設】&#10;一人当たり面積">
          <a:extLst>
            <a:ext uri="{FF2B5EF4-FFF2-40B4-BE49-F238E27FC236}">
              <a16:creationId xmlns:a16="http://schemas.microsoft.com/office/drawing/2014/main" id="{FF6874DA-51C3-48D0-8B9B-BF246014C2CE}"/>
            </a:ext>
          </a:extLst>
        </xdr:cNvPr>
        <xdr:cNvSpPr txBox="1"/>
      </xdr:nvSpPr>
      <xdr:spPr>
        <a:xfrm>
          <a:off x="20199427" y="102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27485</xdr:rowOff>
    </xdr:from>
    <xdr:ext cx="469744" cy="259045"/>
    <xdr:sp macro="" textlink="">
      <xdr:nvSpPr>
        <xdr:cNvPr id="576" name="n_3mainValue【学校施設】&#10;一人当たり面積">
          <a:extLst>
            <a:ext uri="{FF2B5EF4-FFF2-40B4-BE49-F238E27FC236}">
              <a16:creationId xmlns:a16="http://schemas.microsoft.com/office/drawing/2014/main" id="{094EDFAB-91FF-4BA8-89A7-67634E171255}"/>
            </a:ext>
          </a:extLst>
        </xdr:cNvPr>
        <xdr:cNvSpPr txBox="1"/>
      </xdr:nvSpPr>
      <xdr:spPr>
        <a:xfrm>
          <a:off x="19310427" y="1031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A6CB5C02-79D8-4C58-B494-8373B2C031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633B4214-0C15-40E9-A650-575CAF47AF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B3595678-28F0-4719-BC42-D92037D064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DFB11814-50B9-4447-A41D-DECCA80A6C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1BABC03A-0D76-4392-BBCC-88DE910ABF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161A1C31-B90E-4CB2-86BD-C6856FF529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C28A0982-9DC5-4D6C-8354-618254CC30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8D3BBB08-24DE-4275-A9DF-9125DD34D5B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17DC2799-3C9A-472C-B102-319B732C49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AFC758A-6EA6-43CC-88C7-EECC685C9A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91CD8A93-5E9A-4FDB-91FB-A8E5435460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B1F988A2-0B26-47A5-B19D-1E6D5E9853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81CFDA8F-5CE6-4B27-9030-9D0397406B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D16CB35-D82C-400F-A08D-0B80A4E405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AEF32A53-6AC5-48B4-8E3E-56DC4E966C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4836F7A7-DBE3-4A29-B3EB-56C1253A5C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72682EEB-114E-4AC6-BE02-5836362B38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BCE264EA-C64F-404D-A803-ACB012948C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032C5EA2-2969-4A67-8D72-424B379C01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7DF92DAC-8C87-4F84-9BFE-0C73C26BA9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6F2CB0D5-9C11-472B-AB6F-5E9D5631ED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CBBD051B-805E-4DCC-9542-1549282149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77601392-41D8-4982-A235-1B8ADEA748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0D36A8B3-63B7-4136-AB8C-0D77EE0B34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A3FD1354-9392-4C8A-89A7-DA3AFBD42A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5954A0E4-3602-4E36-8512-57325DC70A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a:extLst>
            <a:ext uri="{FF2B5EF4-FFF2-40B4-BE49-F238E27FC236}">
              <a16:creationId xmlns:a16="http://schemas.microsoft.com/office/drawing/2014/main" id="{6BE8B907-6E02-4EA9-8DFC-1ACC73E3DE0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ABCC7CD3-45E4-4B41-B15E-D64AA0BBFB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a:extLst>
            <a:ext uri="{FF2B5EF4-FFF2-40B4-BE49-F238E27FC236}">
              <a16:creationId xmlns:a16="http://schemas.microsoft.com/office/drawing/2014/main" id="{837A072A-E792-4AD6-967F-AF71E50CF5E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240E28B1-9005-45C2-A936-66A7AE2763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085D5F70-88A4-4C4B-B202-AB9A08B57F3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D0F6860F-6609-4669-947A-9EA5B90759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F6086A1E-D675-4CE3-B72F-2500EDAC064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CF7F68F7-09A0-483E-A00E-D306BB707A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68F176B1-244D-417C-82A9-5D36A8AC1D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0B3E125C-7C07-4045-9586-8AEB89577A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1844752B-FD61-464D-838C-0BB2AE9A47C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233F5A67-6285-418F-9B8D-39B848D8CE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A5390BB0-063C-4719-A70B-9508F596C60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4B5B47E9-8F40-4A2D-B5A0-817B6E44E2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a:extLst>
            <a:ext uri="{FF2B5EF4-FFF2-40B4-BE49-F238E27FC236}">
              <a16:creationId xmlns:a16="http://schemas.microsoft.com/office/drawing/2014/main" id="{D03FC269-6110-44B7-B6A9-1916C85A885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a:extLst>
            <a:ext uri="{FF2B5EF4-FFF2-40B4-BE49-F238E27FC236}">
              <a16:creationId xmlns:a16="http://schemas.microsoft.com/office/drawing/2014/main" id="{755F610F-E8F1-486C-92B5-C4D860B30F83}"/>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a:extLst>
            <a:ext uri="{FF2B5EF4-FFF2-40B4-BE49-F238E27FC236}">
              <a16:creationId xmlns:a16="http://schemas.microsoft.com/office/drawing/2014/main" id="{5DDE3EBA-307C-4247-97C5-4D99B73C6C32}"/>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a:extLst>
            <a:ext uri="{FF2B5EF4-FFF2-40B4-BE49-F238E27FC236}">
              <a16:creationId xmlns:a16="http://schemas.microsoft.com/office/drawing/2014/main" id="{9E5331DC-6B2B-47FD-9566-4BF19D34019F}"/>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a:extLst>
            <a:ext uri="{FF2B5EF4-FFF2-40B4-BE49-F238E27FC236}">
              <a16:creationId xmlns:a16="http://schemas.microsoft.com/office/drawing/2014/main" id="{EEA1F948-2472-4851-BF4A-600E57145B4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22" name="【公民館】&#10;有形固定資産減価償却率平均値テキスト">
          <a:extLst>
            <a:ext uri="{FF2B5EF4-FFF2-40B4-BE49-F238E27FC236}">
              <a16:creationId xmlns:a16="http://schemas.microsoft.com/office/drawing/2014/main" id="{9012D90B-E31B-49FC-BCB6-456A2C186268}"/>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a:extLst>
            <a:ext uri="{FF2B5EF4-FFF2-40B4-BE49-F238E27FC236}">
              <a16:creationId xmlns:a16="http://schemas.microsoft.com/office/drawing/2014/main" id="{665828D5-86F9-4081-BB33-20F44728DABE}"/>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a:extLst>
            <a:ext uri="{FF2B5EF4-FFF2-40B4-BE49-F238E27FC236}">
              <a16:creationId xmlns:a16="http://schemas.microsoft.com/office/drawing/2014/main" id="{A3CC619D-B0F0-4E9A-8C8E-2084ED208157}"/>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a:extLst>
            <a:ext uri="{FF2B5EF4-FFF2-40B4-BE49-F238E27FC236}">
              <a16:creationId xmlns:a16="http://schemas.microsoft.com/office/drawing/2014/main" id="{1B726788-FA11-414A-995A-382871088B9D}"/>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a:extLst>
            <a:ext uri="{FF2B5EF4-FFF2-40B4-BE49-F238E27FC236}">
              <a16:creationId xmlns:a16="http://schemas.microsoft.com/office/drawing/2014/main" id="{896DF0E2-6702-40FB-A08B-4445524F298A}"/>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F97F595A-BD54-4131-9B82-1EF04B9988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ADA59D3-73A1-4FFE-8CEE-51211838CF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7DCBCB5E-F192-4DEB-9A5E-B4C7ED711C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2FCB0BE-F093-4269-8399-AFFE15B27C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818A9E2-A8E5-445E-9B99-304B0F9B9D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86361</xdr:rowOff>
    </xdr:from>
    <xdr:to>
      <xdr:col>85</xdr:col>
      <xdr:colOff>177800</xdr:colOff>
      <xdr:row>101</xdr:row>
      <xdr:rowOff>16511</xdr:rowOff>
    </xdr:to>
    <xdr:sp macro="" textlink="">
      <xdr:nvSpPr>
        <xdr:cNvPr id="632" name="楕円 631">
          <a:extLst>
            <a:ext uri="{FF2B5EF4-FFF2-40B4-BE49-F238E27FC236}">
              <a16:creationId xmlns:a16="http://schemas.microsoft.com/office/drawing/2014/main" id="{57158D3A-97FC-4D2B-B058-5774661239A1}"/>
            </a:ext>
          </a:extLst>
        </xdr:cNvPr>
        <xdr:cNvSpPr/>
      </xdr:nvSpPr>
      <xdr:spPr>
        <a:xfrm>
          <a:off x="16268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109238</xdr:rowOff>
    </xdr:from>
    <xdr:ext cx="405111" cy="259045"/>
    <xdr:sp macro="" textlink="">
      <xdr:nvSpPr>
        <xdr:cNvPr id="633" name="【公民館】&#10;有形固定資産減価償却率該当値テキスト">
          <a:extLst>
            <a:ext uri="{FF2B5EF4-FFF2-40B4-BE49-F238E27FC236}">
              <a16:creationId xmlns:a16="http://schemas.microsoft.com/office/drawing/2014/main" id="{71DA00E0-901F-4E6D-8BD0-E24E3D059515}"/>
            </a:ext>
          </a:extLst>
        </xdr:cNvPr>
        <xdr:cNvSpPr txBox="1"/>
      </xdr:nvSpPr>
      <xdr:spPr>
        <a:xfrm>
          <a:off x="16357600"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113030</xdr:rowOff>
    </xdr:from>
    <xdr:to>
      <xdr:col>81</xdr:col>
      <xdr:colOff>101600</xdr:colOff>
      <xdr:row>101</xdr:row>
      <xdr:rowOff>43180</xdr:rowOff>
    </xdr:to>
    <xdr:sp macro="" textlink="">
      <xdr:nvSpPr>
        <xdr:cNvPr id="634" name="楕円 633">
          <a:extLst>
            <a:ext uri="{FF2B5EF4-FFF2-40B4-BE49-F238E27FC236}">
              <a16:creationId xmlns:a16="http://schemas.microsoft.com/office/drawing/2014/main" id="{6C1E9E26-7339-4076-A250-106B5347139E}"/>
            </a:ext>
          </a:extLst>
        </xdr:cNvPr>
        <xdr:cNvSpPr/>
      </xdr:nvSpPr>
      <xdr:spPr>
        <a:xfrm>
          <a:off x="15430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137161</xdr:rowOff>
    </xdr:from>
    <xdr:to>
      <xdr:col>85</xdr:col>
      <xdr:colOff>127000</xdr:colOff>
      <xdr:row>100</xdr:row>
      <xdr:rowOff>163830</xdr:rowOff>
    </xdr:to>
    <xdr:cxnSp macro="">
      <xdr:nvCxnSpPr>
        <xdr:cNvPr id="635" name="直線コネクタ 634">
          <a:extLst>
            <a:ext uri="{FF2B5EF4-FFF2-40B4-BE49-F238E27FC236}">
              <a16:creationId xmlns:a16="http://schemas.microsoft.com/office/drawing/2014/main" id="{4406DA20-C227-41A6-9128-10B49C8F5311}"/>
            </a:ext>
          </a:extLst>
        </xdr:cNvPr>
        <xdr:cNvCxnSpPr/>
      </xdr:nvCxnSpPr>
      <xdr:spPr>
        <a:xfrm flipV="1">
          <a:off x="15481300" y="172821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65405</xdr:rowOff>
    </xdr:from>
    <xdr:to>
      <xdr:col>76</xdr:col>
      <xdr:colOff>165100</xdr:colOff>
      <xdr:row>101</xdr:row>
      <xdr:rowOff>167005</xdr:rowOff>
    </xdr:to>
    <xdr:sp macro="" textlink="">
      <xdr:nvSpPr>
        <xdr:cNvPr id="636" name="楕円 635">
          <a:extLst>
            <a:ext uri="{FF2B5EF4-FFF2-40B4-BE49-F238E27FC236}">
              <a16:creationId xmlns:a16="http://schemas.microsoft.com/office/drawing/2014/main" id="{393E29D5-A080-483A-988C-5DC5167FC237}"/>
            </a:ext>
          </a:extLst>
        </xdr:cNvPr>
        <xdr:cNvSpPr/>
      </xdr:nvSpPr>
      <xdr:spPr>
        <a:xfrm>
          <a:off x="14541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163830</xdr:rowOff>
    </xdr:from>
    <xdr:to>
      <xdr:col>81</xdr:col>
      <xdr:colOff>50800</xdr:colOff>
      <xdr:row>101</xdr:row>
      <xdr:rowOff>116205</xdr:rowOff>
    </xdr:to>
    <xdr:cxnSp macro="">
      <xdr:nvCxnSpPr>
        <xdr:cNvPr id="637" name="直線コネクタ 636">
          <a:extLst>
            <a:ext uri="{FF2B5EF4-FFF2-40B4-BE49-F238E27FC236}">
              <a16:creationId xmlns:a16="http://schemas.microsoft.com/office/drawing/2014/main" id="{6328D1BA-F6F5-4B08-A879-A90EAE0AF6EB}"/>
            </a:ext>
          </a:extLst>
        </xdr:cNvPr>
        <xdr:cNvCxnSpPr/>
      </xdr:nvCxnSpPr>
      <xdr:spPr>
        <a:xfrm flipV="1">
          <a:off x="14592300" y="173088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113030</xdr:rowOff>
    </xdr:from>
    <xdr:to>
      <xdr:col>72</xdr:col>
      <xdr:colOff>38100</xdr:colOff>
      <xdr:row>101</xdr:row>
      <xdr:rowOff>43180</xdr:rowOff>
    </xdr:to>
    <xdr:sp macro="" textlink="">
      <xdr:nvSpPr>
        <xdr:cNvPr id="638" name="楕円 637">
          <a:extLst>
            <a:ext uri="{FF2B5EF4-FFF2-40B4-BE49-F238E27FC236}">
              <a16:creationId xmlns:a16="http://schemas.microsoft.com/office/drawing/2014/main" id="{DAEBA1DF-2DBA-4EF9-9723-1CD01D6E2C63}"/>
            </a:ext>
          </a:extLst>
        </xdr:cNvPr>
        <xdr:cNvSpPr/>
      </xdr:nvSpPr>
      <xdr:spPr>
        <a:xfrm>
          <a:off x="1365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163830</xdr:rowOff>
    </xdr:from>
    <xdr:to>
      <xdr:col>76</xdr:col>
      <xdr:colOff>114300</xdr:colOff>
      <xdr:row>101</xdr:row>
      <xdr:rowOff>116205</xdr:rowOff>
    </xdr:to>
    <xdr:cxnSp macro="">
      <xdr:nvCxnSpPr>
        <xdr:cNvPr id="639" name="直線コネクタ 638">
          <a:extLst>
            <a:ext uri="{FF2B5EF4-FFF2-40B4-BE49-F238E27FC236}">
              <a16:creationId xmlns:a16="http://schemas.microsoft.com/office/drawing/2014/main" id="{13E5001D-082A-43D3-B41F-DD1139554712}"/>
            </a:ext>
          </a:extLst>
        </xdr:cNvPr>
        <xdr:cNvCxnSpPr/>
      </xdr:nvCxnSpPr>
      <xdr:spPr>
        <a:xfrm>
          <a:off x="13703300" y="173088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40" name="n_1aveValue【公民館】&#10;有形固定資産減価償却率">
          <a:extLst>
            <a:ext uri="{FF2B5EF4-FFF2-40B4-BE49-F238E27FC236}">
              <a16:creationId xmlns:a16="http://schemas.microsoft.com/office/drawing/2014/main" id="{3A607738-0067-4F53-AE24-E941C8DC87EB}"/>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41" name="n_2aveValue【公民館】&#10;有形固定資産減価償却率">
          <a:extLst>
            <a:ext uri="{FF2B5EF4-FFF2-40B4-BE49-F238E27FC236}">
              <a16:creationId xmlns:a16="http://schemas.microsoft.com/office/drawing/2014/main" id="{40B62CA0-F1C0-4E2F-B6E0-9A617400DB20}"/>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642" name="n_3aveValue【公民館】&#10;有形固定資産減価償却率">
          <a:extLst>
            <a:ext uri="{FF2B5EF4-FFF2-40B4-BE49-F238E27FC236}">
              <a16:creationId xmlns:a16="http://schemas.microsoft.com/office/drawing/2014/main" id="{F4984C21-8788-43A9-B495-6A1925672948}"/>
            </a:ext>
          </a:extLst>
        </xdr:cNvPr>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59707</xdr:rowOff>
    </xdr:from>
    <xdr:ext cx="405111" cy="259045"/>
    <xdr:sp macro="" textlink="">
      <xdr:nvSpPr>
        <xdr:cNvPr id="643" name="n_1mainValue【公民館】&#10;有形固定資産減価償却率">
          <a:extLst>
            <a:ext uri="{FF2B5EF4-FFF2-40B4-BE49-F238E27FC236}">
              <a16:creationId xmlns:a16="http://schemas.microsoft.com/office/drawing/2014/main" id="{5B8CF7F6-8BD1-40F4-9156-82C6D042040B}"/>
            </a:ext>
          </a:extLst>
        </xdr:cNvPr>
        <xdr:cNvSpPr txBox="1"/>
      </xdr:nvSpPr>
      <xdr:spPr>
        <a:xfrm>
          <a:off x="152660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12082</xdr:rowOff>
    </xdr:from>
    <xdr:ext cx="405111" cy="259045"/>
    <xdr:sp macro="" textlink="">
      <xdr:nvSpPr>
        <xdr:cNvPr id="644" name="n_2mainValue【公民館】&#10;有形固定資産減価償却率">
          <a:extLst>
            <a:ext uri="{FF2B5EF4-FFF2-40B4-BE49-F238E27FC236}">
              <a16:creationId xmlns:a16="http://schemas.microsoft.com/office/drawing/2014/main" id="{F266DD74-CDC4-4D1E-98FE-9EF579BDF4B4}"/>
            </a:ext>
          </a:extLst>
        </xdr:cNvPr>
        <xdr:cNvSpPr txBox="1"/>
      </xdr:nvSpPr>
      <xdr:spPr>
        <a:xfrm>
          <a:off x="14389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59707</xdr:rowOff>
    </xdr:from>
    <xdr:ext cx="405111" cy="259045"/>
    <xdr:sp macro="" textlink="">
      <xdr:nvSpPr>
        <xdr:cNvPr id="645" name="n_3mainValue【公民館】&#10;有形固定資産減価償却率">
          <a:extLst>
            <a:ext uri="{FF2B5EF4-FFF2-40B4-BE49-F238E27FC236}">
              <a16:creationId xmlns:a16="http://schemas.microsoft.com/office/drawing/2014/main" id="{9DAC25D2-A172-44EA-8E39-8D77D2196798}"/>
            </a:ext>
          </a:extLst>
        </xdr:cNvPr>
        <xdr:cNvSpPr txBox="1"/>
      </xdr:nvSpPr>
      <xdr:spPr>
        <a:xfrm>
          <a:off x="13500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AD285924-9A44-41A6-83BC-A719BAB83C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7B3F1E12-6674-42A0-A3DB-053D6B396B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798985D1-C87C-4BF0-A3EE-B27434FCD5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568EE59-956F-45E6-AA9E-8CC5276B0E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DCFD42BF-77FA-4A2B-BFF2-163820750C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C09B1D8D-55EC-4E84-80CF-478C957122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2781260A-C7CF-47F2-9FED-244837DDDF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9E5183B2-6103-4F7D-85D5-A57412F081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86F6C5A4-0AB5-4E5D-AEBA-EFE61B9F16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C8A7A4D5-52E6-44A7-93C9-AEF8D871E7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393A72B6-084D-42D7-A16C-D766C4E94E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91439998-1ABF-46E9-84A4-E00B3735BE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EE050FD8-66C2-4C02-97B7-23D548FA66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2DFE3941-EB14-4D07-83CD-35955D7F7B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1FA093C7-DA89-40B1-8B24-2DB4AD908D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14D73092-3CFB-4743-950A-21943B1623B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F9DE14A9-E98B-4311-9A1E-5BF4EFDB84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BBBEC299-F42A-4F2B-B9C6-4F3D5A5AB47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0517C0E6-176E-4B67-8BBE-D23446701E3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34E0D089-C976-44E5-87AD-AF202718DB8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68640E12-C035-46E2-820D-2AD904CD35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80A9EF5D-9947-4859-BEE7-C1A647A133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C75AF2D9-0380-4C3F-B73E-EFD7616F7F3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a:extLst>
            <a:ext uri="{FF2B5EF4-FFF2-40B4-BE49-F238E27FC236}">
              <a16:creationId xmlns:a16="http://schemas.microsoft.com/office/drawing/2014/main" id="{88744783-15E1-42AB-B40F-35B085F722CE}"/>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a:extLst>
            <a:ext uri="{FF2B5EF4-FFF2-40B4-BE49-F238E27FC236}">
              <a16:creationId xmlns:a16="http://schemas.microsoft.com/office/drawing/2014/main" id="{82B1561A-C908-47A2-BAF2-AC1E126A9271}"/>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a:extLst>
            <a:ext uri="{FF2B5EF4-FFF2-40B4-BE49-F238E27FC236}">
              <a16:creationId xmlns:a16="http://schemas.microsoft.com/office/drawing/2014/main" id="{96A40DCF-FB5C-4FD8-9D3A-AC52CA4A524B}"/>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a:extLst>
            <a:ext uri="{FF2B5EF4-FFF2-40B4-BE49-F238E27FC236}">
              <a16:creationId xmlns:a16="http://schemas.microsoft.com/office/drawing/2014/main" id="{DCC82A33-951F-496F-B85D-925550EAB5D5}"/>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a:extLst>
            <a:ext uri="{FF2B5EF4-FFF2-40B4-BE49-F238E27FC236}">
              <a16:creationId xmlns:a16="http://schemas.microsoft.com/office/drawing/2014/main" id="{D939BB58-838C-4421-B8A5-2B238553408B}"/>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74" name="【公民館】&#10;一人当たり面積平均値テキスト">
          <a:extLst>
            <a:ext uri="{FF2B5EF4-FFF2-40B4-BE49-F238E27FC236}">
              <a16:creationId xmlns:a16="http://schemas.microsoft.com/office/drawing/2014/main" id="{6DD1F9FB-2D21-4D1B-982F-F7584EE2FEC1}"/>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a:extLst>
            <a:ext uri="{FF2B5EF4-FFF2-40B4-BE49-F238E27FC236}">
              <a16:creationId xmlns:a16="http://schemas.microsoft.com/office/drawing/2014/main" id="{A977B158-B9A3-4735-BD65-18635B36ED6E}"/>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a:extLst>
            <a:ext uri="{FF2B5EF4-FFF2-40B4-BE49-F238E27FC236}">
              <a16:creationId xmlns:a16="http://schemas.microsoft.com/office/drawing/2014/main" id="{5F3BA784-3901-489E-82D0-752C5F029CD4}"/>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a:extLst>
            <a:ext uri="{FF2B5EF4-FFF2-40B4-BE49-F238E27FC236}">
              <a16:creationId xmlns:a16="http://schemas.microsoft.com/office/drawing/2014/main" id="{5D8FE0B1-2CED-4AB4-A6E8-6046D7F47BEC}"/>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a:extLst>
            <a:ext uri="{FF2B5EF4-FFF2-40B4-BE49-F238E27FC236}">
              <a16:creationId xmlns:a16="http://schemas.microsoft.com/office/drawing/2014/main" id="{4D3FD107-5D8E-4EB1-8D9E-161065042306}"/>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EEF5F03-C79C-43DA-B72A-5ED93CC077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11498B2-C79E-4D58-8B26-EA40893E6A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08A22F2-DB26-4826-B43B-E4F40A9D62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5200509-B105-4EB2-ABA9-EFE99E2810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92656D2-7387-48E5-BF51-E26E6DFDD4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84" name="楕円 683">
          <a:extLst>
            <a:ext uri="{FF2B5EF4-FFF2-40B4-BE49-F238E27FC236}">
              <a16:creationId xmlns:a16="http://schemas.microsoft.com/office/drawing/2014/main" id="{2803B3D1-23C6-4006-99EF-E431712ACFF2}"/>
            </a:ext>
          </a:extLst>
        </xdr:cNvPr>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153052</xdr:rowOff>
    </xdr:from>
    <xdr:ext cx="469744" cy="259045"/>
    <xdr:sp macro="" textlink="">
      <xdr:nvSpPr>
        <xdr:cNvPr id="685" name="【公民館】&#10;一人当たり面積該当値テキスト">
          <a:extLst>
            <a:ext uri="{FF2B5EF4-FFF2-40B4-BE49-F238E27FC236}">
              <a16:creationId xmlns:a16="http://schemas.microsoft.com/office/drawing/2014/main" id="{73A9BF3B-0F8C-43C3-9B6E-04530DE5A82E}"/>
            </a:ext>
          </a:extLst>
        </xdr:cNvPr>
        <xdr:cNvSpPr txBox="1"/>
      </xdr:nvSpPr>
      <xdr:spPr>
        <a:xfrm>
          <a:off x="22199600" y="181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136271</xdr:rowOff>
    </xdr:from>
    <xdr:to>
      <xdr:col>112</xdr:col>
      <xdr:colOff>38100</xdr:colOff>
      <xdr:row>107</xdr:row>
      <xdr:rowOff>66421</xdr:rowOff>
    </xdr:to>
    <xdr:sp macro="" textlink="">
      <xdr:nvSpPr>
        <xdr:cNvPr id="686" name="楕円 685">
          <a:extLst>
            <a:ext uri="{FF2B5EF4-FFF2-40B4-BE49-F238E27FC236}">
              <a16:creationId xmlns:a16="http://schemas.microsoft.com/office/drawing/2014/main" id="{1D2E5278-4DAD-496F-9F6C-14A30D4B64A5}"/>
            </a:ext>
          </a:extLst>
        </xdr:cNvPr>
        <xdr:cNvSpPr/>
      </xdr:nvSpPr>
      <xdr:spPr>
        <a:xfrm>
          <a:off x="21272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15621</xdr:rowOff>
    </xdr:to>
    <xdr:cxnSp macro="">
      <xdr:nvCxnSpPr>
        <xdr:cNvPr id="687" name="直線コネクタ 686">
          <a:extLst>
            <a:ext uri="{FF2B5EF4-FFF2-40B4-BE49-F238E27FC236}">
              <a16:creationId xmlns:a16="http://schemas.microsoft.com/office/drawing/2014/main" id="{F2182780-400F-4832-BCA6-DB6517F1AFA9}"/>
            </a:ext>
          </a:extLst>
        </xdr:cNvPr>
        <xdr:cNvCxnSpPr/>
      </xdr:nvCxnSpPr>
      <xdr:spPr>
        <a:xfrm flipV="1">
          <a:off x="21323300" y="1835467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688" name="楕円 687">
          <a:extLst>
            <a:ext uri="{FF2B5EF4-FFF2-40B4-BE49-F238E27FC236}">
              <a16:creationId xmlns:a16="http://schemas.microsoft.com/office/drawing/2014/main" id="{B170BF02-DF6D-4C04-9252-4FD8F513D778}"/>
            </a:ext>
          </a:extLst>
        </xdr:cNvPr>
        <xdr:cNvSpPr/>
      </xdr:nvSpPr>
      <xdr:spPr>
        <a:xfrm>
          <a:off x="2038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15621</xdr:rowOff>
    </xdr:to>
    <xdr:cxnSp macro="">
      <xdr:nvCxnSpPr>
        <xdr:cNvPr id="689" name="直線コネクタ 688">
          <a:extLst>
            <a:ext uri="{FF2B5EF4-FFF2-40B4-BE49-F238E27FC236}">
              <a16:creationId xmlns:a16="http://schemas.microsoft.com/office/drawing/2014/main" id="{860F3E69-69A5-411F-9530-86B33A7A8D1D}"/>
            </a:ext>
          </a:extLst>
        </xdr:cNvPr>
        <xdr:cNvCxnSpPr/>
      </xdr:nvCxnSpPr>
      <xdr:spPr>
        <a:xfrm>
          <a:off x="20434300" y="1836038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142748</xdr:rowOff>
    </xdr:from>
    <xdr:to>
      <xdr:col>102</xdr:col>
      <xdr:colOff>165100</xdr:colOff>
      <xdr:row>107</xdr:row>
      <xdr:rowOff>72898</xdr:rowOff>
    </xdr:to>
    <xdr:sp macro="" textlink="">
      <xdr:nvSpPr>
        <xdr:cNvPr id="690" name="楕円 689">
          <a:extLst>
            <a:ext uri="{FF2B5EF4-FFF2-40B4-BE49-F238E27FC236}">
              <a16:creationId xmlns:a16="http://schemas.microsoft.com/office/drawing/2014/main" id="{FB7DC214-B0F9-4645-B713-261E3EEAD30C}"/>
            </a:ext>
          </a:extLst>
        </xdr:cNvPr>
        <xdr:cNvSpPr/>
      </xdr:nvSpPr>
      <xdr:spPr>
        <a:xfrm>
          <a:off x="19494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22098</xdr:rowOff>
    </xdr:to>
    <xdr:cxnSp macro="">
      <xdr:nvCxnSpPr>
        <xdr:cNvPr id="691" name="直線コネクタ 690">
          <a:extLst>
            <a:ext uri="{FF2B5EF4-FFF2-40B4-BE49-F238E27FC236}">
              <a16:creationId xmlns:a16="http://schemas.microsoft.com/office/drawing/2014/main" id="{195B93A5-5752-4C65-A1F5-3829723FEEF1}"/>
            </a:ext>
          </a:extLst>
        </xdr:cNvPr>
        <xdr:cNvCxnSpPr/>
      </xdr:nvCxnSpPr>
      <xdr:spPr>
        <a:xfrm flipV="1">
          <a:off x="19545300" y="183603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92" name="n_1aveValue【公民館】&#10;一人当たり面積">
          <a:extLst>
            <a:ext uri="{FF2B5EF4-FFF2-40B4-BE49-F238E27FC236}">
              <a16:creationId xmlns:a16="http://schemas.microsoft.com/office/drawing/2014/main" id="{531DD9A7-54AA-4117-8C20-0361F1784ED5}"/>
            </a:ext>
          </a:extLst>
        </xdr:cNvPr>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93" name="n_2aveValue【公民館】&#10;一人当たり面積">
          <a:extLst>
            <a:ext uri="{FF2B5EF4-FFF2-40B4-BE49-F238E27FC236}">
              <a16:creationId xmlns:a16="http://schemas.microsoft.com/office/drawing/2014/main" id="{DC1A2179-AD9D-4356-8A3F-7F406D21F721}"/>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94" name="n_3aveValue【公民館】&#10;一人当たり面積">
          <a:extLst>
            <a:ext uri="{FF2B5EF4-FFF2-40B4-BE49-F238E27FC236}">
              <a16:creationId xmlns:a16="http://schemas.microsoft.com/office/drawing/2014/main" id="{36A72F22-490A-48F6-9003-CDB91150707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82948</xdr:rowOff>
    </xdr:from>
    <xdr:ext cx="469744" cy="259045"/>
    <xdr:sp macro="" textlink="">
      <xdr:nvSpPr>
        <xdr:cNvPr id="695" name="n_1mainValue【公民館】&#10;一人当たり面積">
          <a:extLst>
            <a:ext uri="{FF2B5EF4-FFF2-40B4-BE49-F238E27FC236}">
              <a16:creationId xmlns:a16="http://schemas.microsoft.com/office/drawing/2014/main" id="{4A7F3781-572B-4B3B-AA23-1606AF4C16E4}"/>
            </a:ext>
          </a:extLst>
        </xdr:cNvPr>
        <xdr:cNvSpPr txBox="1"/>
      </xdr:nvSpPr>
      <xdr:spPr>
        <a:xfrm>
          <a:off x="21075727" y="180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82566</xdr:rowOff>
    </xdr:from>
    <xdr:ext cx="469744" cy="259045"/>
    <xdr:sp macro="" textlink="">
      <xdr:nvSpPr>
        <xdr:cNvPr id="696" name="n_2mainValue【公民館】&#10;一人当たり面積">
          <a:extLst>
            <a:ext uri="{FF2B5EF4-FFF2-40B4-BE49-F238E27FC236}">
              <a16:creationId xmlns:a16="http://schemas.microsoft.com/office/drawing/2014/main" id="{615673EA-23C7-4B5E-B6E4-4361CEBF5D32}"/>
            </a:ext>
          </a:extLst>
        </xdr:cNvPr>
        <xdr:cNvSpPr txBox="1"/>
      </xdr:nvSpPr>
      <xdr:spPr>
        <a:xfrm>
          <a:off x="20199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64025</xdr:rowOff>
    </xdr:from>
    <xdr:ext cx="469744" cy="259045"/>
    <xdr:sp macro="" textlink="">
      <xdr:nvSpPr>
        <xdr:cNvPr id="697" name="n_3mainValue【公民館】&#10;一人当たり面積">
          <a:extLst>
            <a:ext uri="{FF2B5EF4-FFF2-40B4-BE49-F238E27FC236}">
              <a16:creationId xmlns:a16="http://schemas.microsoft.com/office/drawing/2014/main" id="{25234C4A-09A0-4D37-B7FC-6630136B0396}"/>
            </a:ext>
          </a:extLst>
        </xdr:cNvPr>
        <xdr:cNvSpPr txBox="1"/>
      </xdr:nvSpPr>
      <xdr:spPr>
        <a:xfrm>
          <a:off x="193104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4DC0B39F-F730-4CE5-AF3D-BBE78B009E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F85AC412-D051-4900-8692-06DB2CF1FD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5150245E-1D7F-49E8-966F-610BBBF616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減価償却率は、学校施設を除き軒並み類似団体より高水準となっている。公共施設等総合管理計画に基づき、今後の老朽化対策に取り組むことが必要である。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03F16E-3060-41B1-8272-AC2F565413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004568-064D-4244-B0AF-8DFBA934DD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6E836E-09C4-408E-B3C5-1435098E44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7C8D5B-DBE0-49CB-8514-C55F534F8C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9DDF02-AAB9-42EE-8915-B5F86F6DFA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F14B10-F1E4-43A6-8311-1A8F8A40D0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E72484-9276-442D-BD6A-4E3805D270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D64F1E-755A-459F-B9C0-2485D9F56E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C624B6-DCA1-4ECD-B5DD-5F0CA4442D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96CB23-53F3-43EA-9ED3-B7EE4E9159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1,455
57.97
3,171,799
3,051,786
113,847
1,161,069
2,794,616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3B4B35-B98D-4F8E-9527-A386A4DEC9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B2DB13-314E-4ABF-942A-533ABAB703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5FBEB3-48A2-41B3-8A21-E63B92E18B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B75358-C52B-43E9-A700-5F5FDD57E3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34323C-CD04-460C-9DAF-E0A16D2E38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E8E20E-BCBA-44B0-A47E-F354F1A632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B31217-7CC3-47F5-8B2C-5F6607E961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6FC490-AA7E-40B3-833F-21D2B5F39C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732D46-492F-4210-B178-E25A3A11A2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9AB931-9E59-4841-BF4D-9BA8520099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0CB690-E62F-4EB2-A8FE-EAEA0BD38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94E929-C468-411A-B71E-6DAAA518C2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2A8DF5-5FC8-4942-81A3-FAE63C8349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2B3386-4122-48D2-A1D4-578D354923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396BA3-E9F1-437D-B02C-CBDDD84FB3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F75E29-D9AC-4487-8961-28713A2D7E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E72C69-58F4-4BEC-8AC2-EA733AEB3E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E378FE-538A-4F29-93E6-FF5023A476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F913F8-791F-4C6D-B71D-7CD8036A31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77B74BE-59E2-4EA1-B40A-BF2C2918D5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2A74CA4-67D6-4717-8E2A-83C77BCFE7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B9F70E-6ED6-45DE-8455-10CDAF2DD2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196D2D1-25CF-41DB-B162-AE32122611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61A07D7-1951-42C0-BC1A-70E1FA6E4D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E34D4FB-222D-4E21-B82E-2BE6D09DB6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07C1C8B-047A-474A-AE72-85257779DD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4797084-2EE0-44F9-852B-6B6F828351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53DFD61-95F4-4DC8-994E-00BC5CFE388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E339830-4DED-4F88-8DDF-2CFEC587DC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29BDF27-4EA6-46C9-923E-3BCE21139D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3A469E1-50BD-4E7D-A2F9-1BAFA035DD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C47E79B-DFF3-40C2-AADB-8DCCC11784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DD813C-E35A-4536-850C-4FA62F5651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B9D31712-720A-450A-8AD5-CFFD443DCA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65EA684-7557-4DBE-A4C0-E1FF18D042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5C993E1-9DF8-43F1-9C0D-D6DEDF0D869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B52F8B7-6C6D-41C5-BFD3-FF892407C7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BCFCA0B-832F-42DE-B2E9-C18735CAA5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33C6F18-BE7F-408F-8D00-A0A4C319F7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4575942-7CF4-403E-81E0-DD1E6283CE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D2FAB81-9B83-4F3F-81EE-8629A46A70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2153FA5-F071-4341-ADE4-A8206A69EB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4DC1A82-906E-4922-B006-009F02C9A5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4E40BD4-371D-4534-A666-8F23D50A28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18B95771-A23A-429C-86F1-0416D02F68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9C71B41-E8AD-4C74-9EAA-7B5E7E329F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BC9DB8EA-B08A-40AC-A723-D77BF47F214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779171E6-B397-4B14-AB0D-F629A1A82A1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59F213C9-CF95-4388-A77F-9D122BF6F6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F0F7CB27-25D8-435D-A2E0-05DCBC1FA6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BD4365AF-2191-491B-8093-2F0AD6C716B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59EE154D-515E-4E56-B967-CED4A07526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83B50DE5-0D23-47DF-B95F-40863739A5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17BB9906-1743-4A99-869C-09D10878F8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BDE3BBFB-13C9-42EF-A661-7C5AA00882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81478BFE-E387-497F-AECF-927A38ACCF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91C30B07-5529-434E-B2BE-1E69AD44CA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CA98CB23-C316-4347-9ED6-DCE83F1FBF3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53A2010-E988-4A64-BA48-61F8909B3F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97F2C1F4-66EA-4959-BD12-DCD8DAE1C45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4CB2CEC-CA38-4C01-98EB-57DBB27982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1ACBB2DD-8FF0-4FA5-A03F-B20108EFB391}"/>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A15EF480-3ACB-402C-A80C-4761178C7882}"/>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DA5567C4-FC5F-4BD2-985D-60BA5ECF201E}"/>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59229E6E-FE5B-4FF7-B168-333B727A2AA9}"/>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9A476510-87C6-4D44-8CE6-D2E8DC96959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AAF8E3F-8431-45A3-9AAE-179DBAB28C59}"/>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760913C1-174C-42E7-A4B3-5975E26D97CC}"/>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C96131C6-A4ED-41CD-A86E-3197A955F23C}"/>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a:extLst>
            <a:ext uri="{FF2B5EF4-FFF2-40B4-BE49-F238E27FC236}">
              <a16:creationId xmlns:a16="http://schemas.microsoft.com/office/drawing/2014/main" id="{99DD96FE-645A-4CFD-9529-EECA418C592A}"/>
            </a:ext>
          </a:extLst>
        </xdr:cNvPr>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E1B16E84-F46A-44C5-BB44-1128AFDC7D24}"/>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id="{281B9AD7-DD46-4BD9-88EA-F4DFB49E3213}"/>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66E3493B-D90C-41F4-AFCA-484298CB155C}"/>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a:extLst>
            <a:ext uri="{FF2B5EF4-FFF2-40B4-BE49-F238E27FC236}">
              <a16:creationId xmlns:a16="http://schemas.microsoft.com/office/drawing/2014/main" id="{75F61DEC-3B26-49D9-826A-256C5C68615B}"/>
            </a:ext>
          </a:extLst>
        </xdr:cNvPr>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D7A42CE-0548-4418-996C-5718FD26C9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23005B9-281D-4DC3-B6CF-157F1CF347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74B7FDB-6E17-4FEF-B8AA-E139169396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CC37EA0-2B9C-4698-B106-51A9411CBB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4324970B-739E-4314-84F9-6CBBB29814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a:extLst>
            <a:ext uri="{FF2B5EF4-FFF2-40B4-BE49-F238E27FC236}">
              <a16:creationId xmlns:a16="http://schemas.microsoft.com/office/drawing/2014/main" id="{7B54AADC-E3A9-4112-BE4C-B74A7259C066}"/>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a:extLst>
            <a:ext uri="{FF2B5EF4-FFF2-40B4-BE49-F238E27FC236}">
              <a16:creationId xmlns:a16="http://schemas.microsoft.com/office/drawing/2014/main" id="{09DCEE61-0EFF-4C59-B658-1272DECBF717}"/>
            </a:ext>
          </a:extLst>
        </xdr:cNvPr>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93" name="楕円 92">
          <a:extLst>
            <a:ext uri="{FF2B5EF4-FFF2-40B4-BE49-F238E27FC236}">
              <a16:creationId xmlns:a16="http://schemas.microsoft.com/office/drawing/2014/main" id="{7C2CCED6-7270-4CE1-A2F3-84A1A8884F3E}"/>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94" name="直線コネクタ 93">
          <a:extLst>
            <a:ext uri="{FF2B5EF4-FFF2-40B4-BE49-F238E27FC236}">
              <a16:creationId xmlns:a16="http://schemas.microsoft.com/office/drawing/2014/main" id="{521170E8-72F7-46F4-8F3C-D72557A0FFAC}"/>
            </a:ext>
          </a:extLst>
        </xdr:cNvPr>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95" name="楕円 94">
          <a:extLst>
            <a:ext uri="{FF2B5EF4-FFF2-40B4-BE49-F238E27FC236}">
              <a16:creationId xmlns:a16="http://schemas.microsoft.com/office/drawing/2014/main" id="{8949049B-B00B-4A25-8940-E6B80BACB2E1}"/>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96" name="直線コネクタ 95">
          <a:extLst>
            <a:ext uri="{FF2B5EF4-FFF2-40B4-BE49-F238E27FC236}">
              <a16:creationId xmlns:a16="http://schemas.microsoft.com/office/drawing/2014/main" id="{D1D42B9F-70CF-4FBF-8F97-68508FC780FA}"/>
            </a:ext>
          </a:extLst>
        </xdr:cNvPr>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97" name="楕円 96">
          <a:extLst>
            <a:ext uri="{FF2B5EF4-FFF2-40B4-BE49-F238E27FC236}">
              <a16:creationId xmlns:a16="http://schemas.microsoft.com/office/drawing/2014/main" id="{02B80498-88DC-4B7B-81DA-56AE787DA7C9}"/>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40822</xdr:rowOff>
    </xdr:to>
    <xdr:cxnSp macro="">
      <xdr:nvCxnSpPr>
        <xdr:cNvPr id="98" name="直線コネクタ 97">
          <a:extLst>
            <a:ext uri="{FF2B5EF4-FFF2-40B4-BE49-F238E27FC236}">
              <a16:creationId xmlns:a16="http://schemas.microsoft.com/office/drawing/2014/main" id="{92FB5381-B978-440D-879F-DEE018287554}"/>
            </a:ext>
          </a:extLst>
        </xdr:cNvPr>
        <xdr:cNvCxnSpPr/>
      </xdr:nvCxnSpPr>
      <xdr:spPr>
        <a:xfrm>
          <a:off x="2019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99" name="n_1mainValue【体育館・プール】&#10;有形固定資産減価償却率">
          <a:extLst>
            <a:ext uri="{FF2B5EF4-FFF2-40B4-BE49-F238E27FC236}">
              <a16:creationId xmlns:a16="http://schemas.microsoft.com/office/drawing/2014/main" id="{72B9B552-F627-4602-A0E9-1B02EF6F4DDE}"/>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00" name="n_2mainValue【体育館・プール】&#10;有形固定資産減価償却率">
          <a:extLst>
            <a:ext uri="{FF2B5EF4-FFF2-40B4-BE49-F238E27FC236}">
              <a16:creationId xmlns:a16="http://schemas.microsoft.com/office/drawing/2014/main" id="{10D91BFA-2D55-4BF5-AE83-01FB8ED09C21}"/>
            </a:ext>
          </a:extLst>
        </xdr:cNvPr>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108149</xdr:rowOff>
    </xdr:from>
    <xdr:ext cx="469744" cy="259045"/>
    <xdr:sp macro="" textlink="">
      <xdr:nvSpPr>
        <xdr:cNvPr id="101" name="n_3mainValue【体育館・プール】&#10;有形固定資産減価償却率">
          <a:extLst>
            <a:ext uri="{FF2B5EF4-FFF2-40B4-BE49-F238E27FC236}">
              <a16:creationId xmlns:a16="http://schemas.microsoft.com/office/drawing/2014/main" id="{C0AB3218-F9F0-450B-B093-B8A1F1EE5759}"/>
            </a:ext>
          </a:extLst>
        </xdr:cNvPr>
        <xdr:cNvSpPr txBox="1"/>
      </xdr:nvSpPr>
      <xdr:spPr>
        <a:xfrm>
          <a:off x="1784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BF23BFBC-F5E0-4E75-9F86-18CC790B68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6670FAC9-7601-4192-9487-88B62A2F01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AEA89684-3027-48DB-83B0-83B489E3B2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7BE1090C-617D-4F5F-92DE-125502150C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7D16D5CE-7BB3-4C59-A0D7-7B67285D07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B65683ED-F909-451B-B856-6277326D39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9BD6712A-8979-4F1A-BF00-43D37B188A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E1878DBA-4715-478F-A6DE-D0F5E8ADE8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BD33A55B-D505-49F1-BE05-6A45D1AC91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B7F5D38B-D980-4612-B268-C1DCD8D24E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D25C2659-B642-4EBD-A3C3-206AE66DE5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88FDD273-5CF4-486C-9F7A-326D72F815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B969E860-D027-4251-89F0-CF70BD6180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E09CA32-1531-4BDD-953F-A2E1751473D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BCAC65C2-4BE1-4F30-90E2-CF373788D5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81D64F8B-0071-493C-99A1-079A620DE6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17B35B97-0A84-4930-8615-40AAD8D0CD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356FC06E-EA8B-4E15-BDA3-4D632EEF203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7BDB231A-D0B5-40FA-A9C3-62EA115357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7B50DD5F-B0F4-424F-B9CC-13BE36B4E85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E6ECD17E-BB51-4EEB-B3F6-7D7FE8F56B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9DF3AEB1-84C3-470F-A8D1-75BDCCA0D9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8E36155D-AB9A-413C-A49E-D014C042C8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a16="http://schemas.microsoft.com/office/drawing/2014/main" id="{8ED7EFA5-80D5-4E62-B2AF-43FCB35A655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a16="http://schemas.microsoft.com/office/drawing/2014/main" id="{3623231C-4EA1-4AEE-A7F2-619FA770DB68}"/>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a16="http://schemas.microsoft.com/office/drawing/2014/main" id="{D52732F3-B8F0-4EEC-B7FF-1402FF497784}"/>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a16="http://schemas.microsoft.com/office/drawing/2014/main" id="{09720C0F-BEAA-4257-B0B0-8E9DA54A61C2}"/>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a16="http://schemas.microsoft.com/office/drawing/2014/main" id="{16E526A8-1809-4088-A468-9FC454E612CF}"/>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a:extLst>
            <a:ext uri="{FF2B5EF4-FFF2-40B4-BE49-F238E27FC236}">
              <a16:creationId xmlns:a16="http://schemas.microsoft.com/office/drawing/2014/main" id="{603A152B-9F7B-4CD5-A583-10F8BE4710B7}"/>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a16="http://schemas.microsoft.com/office/drawing/2014/main" id="{D946572A-ADDE-4CF2-9AFE-F4F4446FF4A7}"/>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a16="http://schemas.microsoft.com/office/drawing/2014/main" id="{5EAA6DF2-8995-4C5C-B535-9DBFA8ABAC28}"/>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a:extLst>
            <a:ext uri="{FF2B5EF4-FFF2-40B4-BE49-F238E27FC236}">
              <a16:creationId xmlns:a16="http://schemas.microsoft.com/office/drawing/2014/main" id="{C7B114CC-B83E-4F30-A2DC-A175729BBF0D}"/>
            </a:ext>
          </a:extLst>
        </xdr:cNvPr>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a16="http://schemas.microsoft.com/office/drawing/2014/main" id="{FADFCFEF-33B0-40A6-A04E-D08648EE8A6B}"/>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a:extLst>
            <a:ext uri="{FF2B5EF4-FFF2-40B4-BE49-F238E27FC236}">
              <a16:creationId xmlns:a16="http://schemas.microsoft.com/office/drawing/2014/main" id="{414EFF28-40E5-40E3-9AEC-713C38A08751}"/>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a16="http://schemas.microsoft.com/office/drawing/2014/main" id="{C04FB97E-7EEE-484E-8E00-510CC7AB8E7B}"/>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a:extLst>
            <a:ext uri="{FF2B5EF4-FFF2-40B4-BE49-F238E27FC236}">
              <a16:creationId xmlns:a16="http://schemas.microsoft.com/office/drawing/2014/main" id="{DCEF5C54-5BED-4568-BB5D-74F1EC9603BE}"/>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F087832-F79D-43A7-95B5-E78D6054CE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3E870FF-1902-4756-808A-FA7785D4A9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4E92EA7-E4B0-495C-96FE-F81F3EAB58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B37EBDE-9446-42CC-B44E-187B8C0820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4559D24-F58E-4FB9-9538-6C3E7DE7CF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xdr:rowOff>
    </xdr:from>
    <xdr:to>
      <xdr:col>55</xdr:col>
      <xdr:colOff>50800</xdr:colOff>
      <xdr:row>62</xdr:row>
      <xdr:rowOff>117856</xdr:rowOff>
    </xdr:to>
    <xdr:sp macro="" textlink="">
      <xdr:nvSpPr>
        <xdr:cNvPr id="143" name="楕円 142">
          <a:extLst>
            <a:ext uri="{FF2B5EF4-FFF2-40B4-BE49-F238E27FC236}">
              <a16:creationId xmlns:a16="http://schemas.microsoft.com/office/drawing/2014/main" id="{CF8166DE-42E7-421F-B7B9-9F645CCA45E4}"/>
            </a:ext>
          </a:extLst>
        </xdr:cNvPr>
        <xdr:cNvSpPr/>
      </xdr:nvSpPr>
      <xdr:spPr>
        <a:xfrm>
          <a:off x="104267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166133</xdr:rowOff>
    </xdr:from>
    <xdr:ext cx="469744" cy="259045"/>
    <xdr:sp macro="" textlink="">
      <xdr:nvSpPr>
        <xdr:cNvPr id="144" name="【体育館・プール】&#10;一人当たり面積該当値テキスト">
          <a:extLst>
            <a:ext uri="{FF2B5EF4-FFF2-40B4-BE49-F238E27FC236}">
              <a16:creationId xmlns:a16="http://schemas.microsoft.com/office/drawing/2014/main" id="{4B1B0457-0C02-4408-837D-23B2B97BBDC9}"/>
            </a:ext>
          </a:extLst>
        </xdr:cNvPr>
        <xdr:cNvSpPr txBox="1"/>
      </xdr:nvSpPr>
      <xdr:spPr>
        <a:xfrm>
          <a:off x="10515600"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23114</xdr:rowOff>
    </xdr:from>
    <xdr:to>
      <xdr:col>50</xdr:col>
      <xdr:colOff>165100</xdr:colOff>
      <xdr:row>62</xdr:row>
      <xdr:rowOff>124714</xdr:rowOff>
    </xdr:to>
    <xdr:sp macro="" textlink="">
      <xdr:nvSpPr>
        <xdr:cNvPr id="145" name="楕円 144">
          <a:extLst>
            <a:ext uri="{FF2B5EF4-FFF2-40B4-BE49-F238E27FC236}">
              <a16:creationId xmlns:a16="http://schemas.microsoft.com/office/drawing/2014/main" id="{24024BB9-DB9C-4AF7-874D-BC5BBAC86C32}"/>
            </a:ext>
          </a:extLst>
        </xdr:cNvPr>
        <xdr:cNvSpPr/>
      </xdr:nvSpPr>
      <xdr:spPr>
        <a:xfrm>
          <a:off x="9588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67056</xdr:rowOff>
    </xdr:from>
    <xdr:to>
      <xdr:col>55</xdr:col>
      <xdr:colOff>0</xdr:colOff>
      <xdr:row>62</xdr:row>
      <xdr:rowOff>73914</xdr:rowOff>
    </xdr:to>
    <xdr:cxnSp macro="">
      <xdr:nvCxnSpPr>
        <xdr:cNvPr id="146" name="直線コネクタ 145">
          <a:extLst>
            <a:ext uri="{FF2B5EF4-FFF2-40B4-BE49-F238E27FC236}">
              <a16:creationId xmlns:a16="http://schemas.microsoft.com/office/drawing/2014/main" id="{0F955F38-5FB1-48F5-A72F-B51B1725F4AA}"/>
            </a:ext>
          </a:extLst>
        </xdr:cNvPr>
        <xdr:cNvCxnSpPr/>
      </xdr:nvCxnSpPr>
      <xdr:spPr>
        <a:xfrm flipV="1">
          <a:off x="9639300" y="106969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22733</xdr:rowOff>
    </xdr:from>
    <xdr:to>
      <xdr:col>46</xdr:col>
      <xdr:colOff>38100</xdr:colOff>
      <xdr:row>62</xdr:row>
      <xdr:rowOff>124333</xdr:rowOff>
    </xdr:to>
    <xdr:sp macro="" textlink="">
      <xdr:nvSpPr>
        <xdr:cNvPr id="147" name="楕円 146">
          <a:extLst>
            <a:ext uri="{FF2B5EF4-FFF2-40B4-BE49-F238E27FC236}">
              <a16:creationId xmlns:a16="http://schemas.microsoft.com/office/drawing/2014/main" id="{AB70417E-01AD-4970-9CF5-9E141B4D5A1F}"/>
            </a:ext>
          </a:extLst>
        </xdr:cNvPr>
        <xdr:cNvSpPr/>
      </xdr:nvSpPr>
      <xdr:spPr>
        <a:xfrm>
          <a:off x="86995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73533</xdr:rowOff>
    </xdr:from>
    <xdr:to>
      <xdr:col>50</xdr:col>
      <xdr:colOff>114300</xdr:colOff>
      <xdr:row>62</xdr:row>
      <xdr:rowOff>73914</xdr:rowOff>
    </xdr:to>
    <xdr:cxnSp macro="">
      <xdr:nvCxnSpPr>
        <xdr:cNvPr id="148" name="直線コネクタ 147">
          <a:extLst>
            <a:ext uri="{FF2B5EF4-FFF2-40B4-BE49-F238E27FC236}">
              <a16:creationId xmlns:a16="http://schemas.microsoft.com/office/drawing/2014/main" id="{6D107E7C-C5F6-42A8-87CE-1FDCAAD9841D}"/>
            </a:ext>
          </a:extLst>
        </xdr:cNvPr>
        <xdr:cNvCxnSpPr/>
      </xdr:nvCxnSpPr>
      <xdr:spPr>
        <a:xfrm>
          <a:off x="8750300" y="107034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30353</xdr:rowOff>
    </xdr:from>
    <xdr:to>
      <xdr:col>41</xdr:col>
      <xdr:colOff>101600</xdr:colOff>
      <xdr:row>62</xdr:row>
      <xdr:rowOff>131953</xdr:rowOff>
    </xdr:to>
    <xdr:sp macro="" textlink="">
      <xdr:nvSpPr>
        <xdr:cNvPr id="149" name="楕円 148">
          <a:extLst>
            <a:ext uri="{FF2B5EF4-FFF2-40B4-BE49-F238E27FC236}">
              <a16:creationId xmlns:a16="http://schemas.microsoft.com/office/drawing/2014/main" id="{FD849A76-BF44-41B4-ABEF-9C08F2A3E56B}"/>
            </a:ext>
          </a:extLst>
        </xdr:cNvPr>
        <xdr:cNvSpPr/>
      </xdr:nvSpPr>
      <xdr:spPr>
        <a:xfrm>
          <a:off x="7810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73533</xdr:rowOff>
    </xdr:from>
    <xdr:to>
      <xdr:col>45</xdr:col>
      <xdr:colOff>177800</xdr:colOff>
      <xdr:row>62</xdr:row>
      <xdr:rowOff>81153</xdr:rowOff>
    </xdr:to>
    <xdr:cxnSp macro="">
      <xdr:nvCxnSpPr>
        <xdr:cNvPr id="150" name="直線コネクタ 149">
          <a:extLst>
            <a:ext uri="{FF2B5EF4-FFF2-40B4-BE49-F238E27FC236}">
              <a16:creationId xmlns:a16="http://schemas.microsoft.com/office/drawing/2014/main" id="{1980F972-9C30-44D3-A52E-AAC838B0A2BE}"/>
            </a:ext>
          </a:extLst>
        </xdr:cNvPr>
        <xdr:cNvCxnSpPr/>
      </xdr:nvCxnSpPr>
      <xdr:spPr>
        <a:xfrm flipV="1">
          <a:off x="7861300" y="107034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141241</xdr:rowOff>
    </xdr:from>
    <xdr:ext cx="469744" cy="259045"/>
    <xdr:sp macro="" textlink="">
      <xdr:nvSpPr>
        <xdr:cNvPr id="151" name="n_1mainValue【体育館・プール】&#10;一人当たり面積">
          <a:extLst>
            <a:ext uri="{FF2B5EF4-FFF2-40B4-BE49-F238E27FC236}">
              <a16:creationId xmlns:a16="http://schemas.microsoft.com/office/drawing/2014/main" id="{1AD400EE-B38F-4619-9130-C4E3D57C9B92}"/>
            </a:ext>
          </a:extLst>
        </xdr:cNvPr>
        <xdr:cNvSpPr txBox="1"/>
      </xdr:nvSpPr>
      <xdr:spPr>
        <a:xfrm>
          <a:off x="93917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115460</xdr:rowOff>
    </xdr:from>
    <xdr:ext cx="469744" cy="259045"/>
    <xdr:sp macro="" textlink="">
      <xdr:nvSpPr>
        <xdr:cNvPr id="152" name="n_2mainValue【体育館・プール】&#10;一人当たり面積">
          <a:extLst>
            <a:ext uri="{FF2B5EF4-FFF2-40B4-BE49-F238E27FC236}">
              <a16:creationId xmlns:a16="http://schemas.microsoft.com/office/drawing/2014/main" id="{2773CCA3-9EB0-4E82-BA23-46BEC7186915}"/>
            </a:ext>
          </a:extLst>
        </xdr:cNvPr>
        <xdr:cNvSpPr txBox="1"/>
      </xdr:nvSpPr>
      <xdr:spPr>
        <a:xfrm>
          <a:off x="8515427"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123080</xdr:rowOff>
    </xdr:from>
    <xdr:ext cx="469744" cy="259045"/>
    <xdr:sp macro="" textlink="">
      <xdr:nvSpPr>
        <xdr:cNvPr id="153" name="n_3mainValue【体育館・プール】&#10;一人当たり面積">
          <a:extLst>
            <a:ext uri="{FF2B5EF4-FFF2-40B4-BE49-F238E27FC236}">
              <a16:creationId xmlns:a16="http://schemas.microsoft.com/office/drawing/2014/main" id="{6FD75C73-B595-43B5-A7E2-9BD9DBA43F1E}"/>
            </a:ext>
          </a:extLst>
        </xdr:cNvPr>
        <xdr:cNvSpPr txBox="1"/>
      </xdr:nvSpPr>
      <xdr:spPr>
        <a:xfrm>
          <a:off x="7626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6B01F831-5DE8-46B3-A3C1-54AA963CFA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AAB6AFFE-1812-4C5A-A855-022C60E387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AC2E7266-15B3-48D2-96DC-470CC57ED0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308E09C4-7E60-4577-8073-C04C544771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F05ED33D-4B20-4EDF-A66E-B80501275C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D91AC272-7FA2-4ECA-8607-BDBB3E449A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9B8B3343-553F-46E6-9E72-32F0627A90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A36EB2AC-47B4-4EEA-90F2-4C757C8CEC4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46BF4640-3058-46E0-82F5-8690C2CE1A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A0B701DB-FB17-4A37-80A0-7A32FCA93F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8E9936A5-8373-4E1B-9183-406B2E9494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94D338C0-EBCA-4D77-9B87-2D7D1F4BA6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9EF38AC2-998E-4B15-939F-59BED2F77A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85B141CA-F839-4F78-BE8C-B70309199E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E051F9C4-D1BC-47C0-8643-76DCD170C3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D69F84FF-93B7-41C1-91D6-06E3D860D2C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B904DB6C-CB9B-4834-8372-A74CC211F5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085B359B-9659-41B2-AD3A-785145E778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6F880BFB-CDCB-4F9C-AFB1-D45074E605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D46A17F5-F412-438A-AB05-7580E54300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5B20A2C1-A0CB-4C5C-BD32-9A1E588DB2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33551D8B-AC8E-4E86-8AD6-4C41D22A61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87F61C78-0F8E-42B2-8ACE-6D608889FE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5B30D58F-8F1C-4B67-91DC-B95949165C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id="{2CCBE068-D6F9-495C-A07E-60C0D3572C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id="{D51F8E02-3695-486F-BC2D-F106B21C1E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id="{ECE0D8CF-B366-4711-9D4F-1EA1F68836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id="{81C85ECE-46D4-47EA-84A1-CD62F74A7C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id="{37527B90-9932-4E71-A958-894D177707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id="{4783D458-134D-4F0C-B7A3-35C313CD396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id="{EAD07D42-72B5-446C-A048-95C4B206D7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id="{5D00FB0C-7286-4EEC-A105-AC29D171E71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id="{0A528982-F56B-469D-9F2A-CA2588CF90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id="{469FBA92-76FC-431B-9F9D-1E19608B64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id="{E2D27F2C-AC28-46CE-B794-769EC6B199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id="{30DE16A5-D8D2-4C41-AA1D-846130D135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id="{C7E5E84E-6A83-4193-AA24-1ECDC44401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id="{3A9BD92C-79BF-48B5-9918-5F2678EE9C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id="{CDB017F0-844E-4B3F-8D4C-65E8AE49E8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id="{C3DB3648-B14D-47B3-8895-F3EBBEE5E18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4" name="正方形/長方形 193">
          <a:extLst>
            <a:ext uri="{FF2B5EF4-FFF2-40B4-BE49-F238E27FC236}">
              <a16:creationId xmlns:a16="http://schemas.microsoft.com/office/drawing/2014/main" id="{DB2A7D5A-8D1F-40A1-BBED-4021CF729C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5" name="正方形/長方形 194">
          <a:extLst>
            <a:ext uri="{FF2B5EF4-FFF2-40B4-BE49-F238E27FC236}">
              <a16:creationId xmlns:a16="http://schemas.microsoft.com/office/drawing/2014/main" id="{10024532-00CF-4997-9CD7-6BE7636721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6" name="正方形/長方形 195">
          <a:extLst>
            <a:ext uri="{FF2B5EF4-FFF2-40B4-BE49-F238E27FC236}">
              <a16:creationId xmlns:a16="http://schemas.microsoft.com/office/drawing/2014/main" id="{E30D983A-C28D-46DD-80B8-667A99D56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7" name="正方形/長方形 196">
          <a:extLst>
            <a:ext uri="{FF2B5EF4-FFF2-40B4-BE49-F238E27FC236}">
              <a16:creationId xmlns:a16="http://schemas.microsoft.com/office/drawing/2014/main" id="{7EBE043B-9085-446C-97E7-A571AD7420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8" name="正方形/長方形 197">
          <a:extLst>
            <a:ext uri="{FF2B5EF4-FFF2-40B4-BE49-F238E27FC236}">
              <a16:creationId xmlns:a16="http://schemas.microsoft.com/office/drawing/2014/main" id="{E5D9C695-32EC-4828-91DB-29B5E77E33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9" name="正方形/長方形 198">
          <a:extLst>
            <a:ext uri="{FF2B5EF4-FFF2-40B4-BE49-F238E27FC236}">
              <a16:creationId xmlns:a16="http://schemas.microsoft.com/office/drawing/2014/main" id="{DECE0441-261F-471C-B4CD-F521208873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0" name="正方形/長方形 199">
          <a:extLst>
            <a:ext uri="{FF2B5EF4-FFF2-40B4-BE49-F238E27FC236}">
              <a16:creationId xmlns:a16="http://schemas.microsoft.com/office/drawing/2014/main" id="{45CCDC9A-1E38-4D4A-9740-04DBEE09E2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1" name="正方形/長方形 200">
          <a:extLst>
            <a:ext uri="{FF2B5EF4-FFF2-40B4-BE49-F238E27FC236}">
              <a16:creationId xmlns:a16="http://schemas.microsoft.com/office/drawing/2014/main" id="{F273E5AA-740B-451D-9E99-3AACEEB651D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2" name="正方形/長方形 201">
          <a:extLst>
            <a:ext uri="{FF2B5EF4-FFF2-40B4-BE49-F238E27FC236}">
              <a16:creationId xmlns:a16="http://schemas.microsoft.com/office/drawing/2014/main" id="{47BD1012-67AF-4073-BE17-DCFF08C61E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3" name="正方形/長方形 202">
          <a:extLst>
            <a:ext uri="{FF2B5EF4-FFF2-40B4-BE49-F238E27FC236}">
              <a16:creationId xmlns:a16="http://schemas.microsoft.com/office/drawing/2014/main" id="{0C8AD315-FBE1-4B14-AE80-352CA95D51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4" name="正方形/長方形 203">
          <a:extLst>
            <a:ext uri="{FF2B5EF4-FFF2-40B4-BE49-F238E27FC236}">
              <a16:creationId xmlns:a16="http://schemas.microsoft.com/office/drawing/2014/main" id="{636ECC7A-23DF-4C90-BF9D-47D89FED71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5" name="正方形/長方形 204">
          <a:extLst>
            <a:ext uri="{FF2B5EF4-FFF2-40B4-BE49-F238E27FC236}">
              <a16:creationId xmlns:a16="http://schemas.microsoft.com/office/drawing/2014/main" id="{88EAC1BC-9CF8-43DB-97F1-5F6A43380D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6" name="正方形/長方形 205">
          <a:extLst>
            <a:ext uri="{FF2B5EF4-FFF2-40B4-BE49-F238E27FC236}">
              <a16:creationId xmlns:a16="http://schemas.microsoft.com/office/drawing/2014/main" id="{269F9557-5D5C-4BC9-9D4F-A6F3F473CF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7" name="正方形/長方形 206">
          <a:extLst>
            <a:ext uri="{FF2B5EF4-FFF2-40B4-BE49-F238E27FC236}">
              <a16:creationId xmlns:a16="http://schemas.microsoft.com/office/drawing/2014/main" id="{64008E9F-D94B-4C96-93B2-06F17639D8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8" name="正方形/長方形 207">
          <a:extLst>
            <a:ext uri="{FF2B5EF4-FFF2-40B4-BE49-F238E27FC236}">
              <a16:creationId xmlns:a16="http://schemas.microsoft.com/office/drawing/2014/main" id="{D3361FAA-CC02-4C87-AFEC-83C9D0B3C2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正方形/長方形 208">
          <a:extLst>
            <a:ext uri="{FF2B5EF4-FFF2-40B4-BE49-F238E27FC236}">
              <a16:creationId xmlns:a16="http://schemas.microsoft.com/office/drawing/2014/main" id="{5C3FCE17-E5D1-4144-84A3-9FDD52EBDC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0" name="テキスト ボックス 209">
          <a:extLst>
            <a:ext uri="{FF2B5EF4-FFF2-40B4-BE49-F238E27FC236}">
              <a16:creationId xmlns:a16="http://schemas.microsoft.com/office/drawing/2014/main" id="{307BAC92-7510-41D6-904F-92AB48ED9D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1" name="直線コネクタ 210">
          <a:extLst>
            <a:ext uri="{FF2B5EF4-FFF2-40B4-BE49-F238E27FC236}">
              <a16:creationId xmlns:a16="http://schemas.microsoft.com/office/drawing/2014/main" id="{F889A934-313D-4610-9F17-C27F00018D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12" name="直線コネクタ 211">
          <a:extLst>
            <a:ext uri="{FF2B5EF4-FFF2-40B4-BE49-F238E27FC236}">
              <a16:creationId xmlns:a16="http://schemas.microsoft.com/office/drawing/2014/main" id="{BDB1161F-03DD-4CF3-8171-AEBE2FF1F75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13" name="テキスト ボックス 212">
          <a:extLst>
            <a:ext uri="{FF2B5EF4-FFF2-40B4-BE49-F238E27FC236}">
              <a16:creationId xmlns:a16="http://schemas.microsoft.com/office/drawing/2014/main" id="{A3D6E4E9-C9BD-4DFF-826B-6ADD84C85A8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14" name="直線コネクタ 213">
          <a:extLst>
            <a:ext uri="{FF2B5EF4-FFF2-40B4-BE49-F238E27FC236}">
              <a16:creationId xmlns:a16="http://schemas.microsoft.com/office/drawing/2014/main" id="{463FBFA5-71D3-4171-BD64-93D9F8AB37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5" name="テキスト ボックス 214">
          <a:extLst>
            <a:ext uri="{FF2B5EF4-FFF2-40B4-BE49-F238E27FC236}">
              <a16:creationId xmlns:a16="http://schemas.microsoft.com/office/drawing/2014/main" id="{EC3B1549-FC2E-4487-B81A-40C1BDCA4B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16" name="直線コネクタ 215">
          <a:extLst>
            <a:ext uri="{FF2B5EF4-FFF2-40B4-BE49-F238E27FC236}">
              <a16:creationId xmlns:a16="http://schemas.microsoft.com/office/drawing/2014/main" id="{BFBA69C2-8D71-4F3A-BC76-FBE3415A00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17" name="テキスト ボックス 216">
          <a:extLst>
            <a:ext uri="{FF2B5EF4-FFF2-40B4-BE49-F238E27FC236}">
              <a16:creationId xmlns:a16="http://schemas.microsoft.com/office/drawing/2014/main" id="{14A04DB5-52C3-4C75-8969-39E58B6B84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18" name="直線コネクタ 217">
          <a:extLst>
            <a:ext uri="{FF2B5EF4-FFF2-40B4-BE49-F238E27FC236}">
              <a16:creationId xmlns:a16="http://schemas.microsoft.com/office/drawing/2014/main" id="{260DD5C4-29C3-4BC4-9429-24E63082F2E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19" name="テキスト ボックス 218">
          <a:extLst>
            <a:ext uri="{FF2B5EF4-FFF2-40B4-BE49-F238E27FC236}">
              <a16:creationId xmlns:a16="http://schemas.microsoft.com/office/drawing/2014/main" id="{334B3603-4118-43C1-81F6-D25B0C6050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0" name="直線コネクタ 219">
          <a:extLst>
            <a:ext uri="{FF2B5EF4-FFF2-40B4-BE49-F238E27FC236}">
              <a16:creationId xmlns:a16="http://schemas.microsoft.com/office/drawing/2014/main" id="{F5138838-4D98-470B-BF98-33650F63E99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1" name="テキスト ボックス 220">
          <a:extLst>
            <a:ext uri="{FF2B5EF4-FFF2-40B4-BE49-F238E27FC236}">
              <a16:creationId xmlns:a16="http://schemas.microsoft.com/office/drawing/2014/main" id="{8334E361-D8CD-444C-AC7F-F7A7239D70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22" name="直線コネクタ 221">
          <a:extLst>
            <a:ext uri="{FF2B5EF4-FFF2-40B4-BE49-F238E27FC236}">
              <a16:creationId xmlns:a16="http://schemas.microsoft.com/office/drawing/2014/main" id="{74FA41F8-E7CF-4050-9899-53498649D57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23" name="テキスト ボックス 222">
          <a:extLst>
            <a:ext uri="{FF2B5EF4-FFF2-40B4-BE49-F238E27FC236}">
              <a16:creationId xmlns:a16="http://schemas.microsoft.com/office/drawing/2014/main" id="{C33846DF-CD5E-42F7-B5F6-875DFFDB537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4" name="直線コネクタ 223">
          <a:extLst>
            <a:ext uri="{FF2B5EF4-FFF2-40B4-BE49-F238E27FC236}">
              <a16:creationId xmlns:a16="http://schemas.microsoft.com/office/drawing/2014/main" id="{B4E14DF9-601D-4D0D-AF44-FBC1EBE963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3DD3BE77-BD95-4945-9B73-8E2890234CB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6" name="【保健センター・保健所】&#10;有形固定資産減価償却率グラフ枠">
          <a:extLst>
            <a:ext uri="{FF2B5EF4-FFF2-40B4-BE49-F238E27FC236}">
              <a16:creationId xmlns:a16="http://schemas.microsoft.com/office/drawing/2014/main" id="{7F626ECB-8BDD-4E1A-B085-E242C875F1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227" name="直線コネクタ 226">
          <a:extLst>
            <a:ext uri="{FF2B5EF4-FFF2-40B4-BE49-F238E27FC236}">
              <a16:creationId xmlns:a16="http://schemas.microsoft.com/office/drawing/2014/main" id="{2CAA8A43-A2F4-4A5C-A83C-C8625D004098}"/>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228" name="【保健センター・保健所】&#10;有形固定資産減価償却率最小値テキスト">
          <a:extLst>
            <a:ext uri="{FF2B5EF4-FFF2-40B4-BE49-F238E27FC236}">
              <a16:creationId xmlns:a16="http://schemas.microsoft.com/office/drawing/2014/main" id="{99AEAB1C-4B18-4909-B842-6BD0E215F8A2}"/>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29" name="直線コネクタ 228">
          <a:extLst>
            <a:ext uri="{FF2B5EF4-FFF2-40B4-BE49-F238E27FC236}">
              <a16:creationId xmlns:a16="http://schemas.microsoft.com/office/drawing/2014/main" id="{D9C4554E-85BA-4320-AA9E-C113E817D8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230" name="【保健センター・保健所】&#10;有形固定資産減価償却率最大値テキスト">
          <a:extLst>
            <a:ext uri="{FF2B5EF4-FFF2-40B4-BE49-F238E27FC236}">
              <a16:creationId xmlns:a16="http://schemas.microsoft.com/office/drawing/2014/main" id="{171B15C9-58F4-445F-B981-E685E5082B5C}"/>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231" name="直線コネクタ 230">
          <a:extLst>
            <a:ext uri="{FF2B5EF4-FFF2-40B4-BE49-F238E27FC236}">
              <a16:creationId xmlns:a16="http://schemas.microsoft.com/office/drawing/2014/main" id="{7D35F116-5D01-4EF5-9845-6E0FC9C56F08}"/>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232" name="【保健センター・保健所】&#10;有形固定資産減価償却率平均値テキスト">
          <a:extLst>
            <a:ext uri="{FF2B5EF4-FFF2-40B4-BE49-F238E27FC236}">
              <a16:creationId xmlns:a16="http://schemas.microsoft.com/office/drawing/2014/main" id="{91A5FD4C-1407-43DC-A6F2-FC994AAF4134}"/>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233" name="フローチャート: 判断 232">
          <a:extLst>
            <a:ext uri="{FF2B5EF4-FFF2-40B4-BE49-F238E27FC236}">
              <a16:creationId xmlns:a16="http://schemas.microsoft.com/office/drawing/2014/main" id="{1C993889-62E1-4F86-9D0E-D998A339D85D}"/>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234" name="フローチャート: 判断 233">
          <a:extLst>
            <a:ext uri="{FF2B5EF4-FFF2-40B4-BE49-F238E27FC236}">
              <a16:creationId xmlns:a16="http://schemas.microsoft.com/office/drawing/2014/main" id="{F5553C82-97A1-40B0-9763-45CBCFEF69BD}"/>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235" name="n_1aveValue【保健センター・保健所】&#10;有形固定資産減価償却率">
          <a:extLst>
            <a:ext uri="{FF2B5EF4-FFF2-40B4-BE49-F238E27FC236}">
              <a16:creationId xmlns:a16="http://schemas.microsoft.com/office/drawing/2014/main" id="{0EA5CF7E-FE34-4F71-A87C-54B2E147099B}"/>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36" name="フローチャート: 判断 235">
          <a:extLst>
            <a:ext uri="{FF2B5EF4-FFF2-40B4-BE49-F238E27FC236}">
              <a16:creationId xmlns:a16="http://schemas.microsoft.com/office/drawing/2014/main" id="{7ED421B7-AD05-4409-B392-38431F9160CC}"/>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237" name="n_2aveValue【保健センター・保健所】&#10;有形固定資産減価償却率">
          <a:extLst>
            <a:ext uri="{FF2B5EF4-FFF2-40B4-BE49-F238E27FC236}">
              <a16:creationId xmlns:a16="http://schemas.microsoft.com/office/drawing/2014/main" id="{0B14FA73-3EB7-4B28-A105-41D28CCC04A4}"/>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238" name="フローチャート: 判断 237">
          <a:extLst>
            <a:ext uri="{FF2B5EF4-FFF2-40B4-BE49-F238E27FC236}">
              <a16:creationId xmlns:a16="http://schemas.microsoft.com/office/drawing/2014/main" id="{0B1BACB1-25C4-45D9-8C7A-FE74F7A89913}"/>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239" name="n_3aveValue【保健センター・保健所】&#10;有形固定資産減価償却率">
          <a:extLst>
            <a:ext uri="{FF2B5EF4-FFF2-40B4-BE49-F238E27FC236}">
              <a16:creationId xmlns:a16="http://schemas.microsoft.com/office/drawing/2014/main" id="{C449540F-4F19-4531-8F42-875E5A6F3E4B}"/>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D57CBA-F326-4C4D-810E-5AA146AB2F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AB3546-594B-4EAE-B050-F7C1E4A4F4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16156ED-6353-4324-88E0-2CF1750408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5730B1-B209-4E1A-9DBC-F8C803244B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D590A0-63F4-41A9-A071-379D14E96D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245" name="楕円 244">
          <a:extLst>
            <a:ext uri="{FF2B5EF4-FFF2-40B4-BE49-F238E27FC236}">
              <a16:creationId xmlns:a16="http://schemas.microsoft.com/office/drawing/2014/main" id="{AA3C8051-9A46-4FF8-946C-D25902F10D27}"/>
            </a:ext>
          </a:extLst>
        </xdr:cNvPr>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246" name="【保健センター・保健所】&#10;有形固定資産減価償却率該当値テキスト">
          <a:extLst>
            <a:ext uri="{FF2B5EF4-FFF2-40B4-BE49-F238E27FC236}">
              <a16:creationId xmlns:a16="http://schemas.microsoft.com/office/drawing/2014/main" id="{9982775C-39A5-4EFB-9300-CEBE281B50CD}"/>
            </a:ext>
          </a:extLst>
        </xdr:cNvPr>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247" name="楕円 246">
          <a:extLst>
            <a:ext uri="{FF2B5EF4-FFF2-40B4-BE49-F238E27FC236}">
              <a16:creationId xmlns:a16="http://schemas.microsoft.com/office/drawing/2014/main" id="{E9D63001-1414-4D4E-9E36-7CC02027782D}"/>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114300</xdr:rowOff>
    </xdr:to>
    <xdr:cxnSp macro="">
      <xdr:nvCxnSpPr>
        <xdr:cNvPr id="248" name="直線コネクタ 247">
          <a:extLst>
            <a:ext uri="{FF2B5EF4-FFF2-40B4-BE49-F238E27FC236}">
              <a16:creationId xmlns:a16="http://schemas.microsoft.com/office/drawing/2014/main" id="{5928539D-EAD4-4074-BAB4-73F2E7D93893}"/>
            </a:ext>
          </a:extLst>
        </xdr:cNvPr>
        <xdr:cNvCxnSpPr/>
      </xdr:nvCxnSpPr>
      <xdr:spPr>
        <a:xfrm flipV="1">
          <a:off x="15481300" y="9993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249" name="楕円 248">
          <a:extLst>
            <a:ext uri="{FF2B5EF4-FFF2-40B4-BE49-F238E27FC236}">
              <a16:creationId xmlns:a16="http://schemas.microsoft.com/office/drawing/2014/main" id="{26A9452B-6A25-4FF2-BB5A-1524B248A28B}"/>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8165</xdr:rowOff>
    </xdr:to>
    <xdr:cxnSp macro="">
      <xdr:nvCxnSpPr>
        <xdr:cNvPr id="250" name="直線コネクタ 249">
          <a:extLst>
            <a:ext uri="{FF2B5EF4-FFF2-40B4-BE49-F238E27FC236}">
              <a16:creationId xmlns:a16="http://schemas.microsoft.com/office/drawing/2014/main" id="{9B6C41C8-BB19-45CB-92D2-9B6BEFF168F5}"/>
            </a:ext>
          </a:extLst>
        </xdr:cNvPr>
        <xdr:cNvCxnSpPr/>
      </xdr:nvCxnSpPr>
      <xdr:spPr>
        <a:xfrm flipV="1">
          <a:off x="14592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251" name="楕円 250">
          <a:extLst>
            <a:ext uri="{FF2B5EF4-FFF2-40B4-BE49-F238E27FC236}">
              <a16:creationId xmlns:a16="http://schemas.microsoft.com/office/drawing/2014/main" id="{E3ACC9DE-A284-41DD-8373-013E4AAFB03E}"/>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73478</xdr:rowOff>
    </xdr:to>
    <xdr:cxnSp macro="">
      <xdr:nvCxnSpPr>
        <xdr:cNvPr id="252" name="直線コネクタ 251">
          <a:extLst>
            <a:ext uri="{FF2B5EF4-FFF2-40B4-BE49-F238E27FC236}">
              <a16:creationId xmlns:a16="http://schemas.microsoft.com/office/drawing/2014/main" id="{C3F338A9-E9C2-41C5-8500-74A70B6E3E16}"/>
            </a:ext>
          </a:extLst>
        </xdr:cNvPr>
        <xdr:cNvCxnSpPr/>
      </xdr:nvCxnSpPr>
      <xdr:spPr>
        <a:xfrm flipV="1">
          <a:off x="13703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253" name="n_1mainValue【保健センター・保健所】&#10;有形固定資産減価償却率">
          <a:extLst>
            <a:ext uri="{FF2B5EF4-FFF2-40B4-BE49-F238E27FC236}">
              <a16:creationId xmlns:a16="http://schemas.microsoft.com/office/drawing/2014/main" id="{EE33F25F-C24D-4DD3-9E0A-47486A568D41}"/>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254" name="n_2mainValue【保健センター・保健所】&#10;有形固定資産減価償却率">
          <a:extLst>
            <a:ext uri="{FF2B5EF4-FFF2-40B4-BE49-F238E27FC236}">
              <a16:creationId xmlns:a16="http://schemas.microsoft.com/office/drawing/2014/main" id="{B8131961-ECDC-482D-9E2C-D30C3B36D2B2}"/>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255" name="n_3mainValue【保健センター・保健所】&#10;有形固定資産減価償却率">
          <a:extLst>
            <a:ext uri="{FF2B5EF4-FFF2-40B4-BE49-F238E27FC236}">
              <a16:creationId xmlns:a16="http://schemas.microsoft.com/office/drawing/2014/main" id="{1E29C7CF-A6B0-4E4C-922C-7A8122885FBD}"/>
            </a:ext>
          </a:extLst>
        </xdr:cNvPr>
        <xdr:cNvSpPr txBox="1"/>
      </xdr:nvSpPr>
      <xdr:spPr>
        <a:xfrm>
          <a:off x="13500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6" name="正方形/長方形 255">
          <a:extLst>
            <a:ext uri="{FF2B5EF4-FFF2-40B4-BE49-F238E27FC236}">
              <a16:creationId xmlns:a16="http://schemas.microsoft.com/office/drawing/2014/main" id="{1B88D65C-CCC2-432E-84E2-4AAF36EB12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7" name="正方形/長方形 256">
          <a:extLst>
            <a:ext uri="{FF2B5EF4-FFF2-40B4-BE49-F238E27FC236}">
              <a16:creationId xmlns:a16="http://schemas.microsoft.com/office/drawing/2014/main" id="{5DE897B3-B596-4767-A314-03E8FA500B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8" name="正方形/長方形 257">
          <a:extLst>
            <a:ext uri="{FF2B5EF4-FFF2-40B4-BE49-F238E27FC236}">
              <a16:creationId xmlns:a16="http://schemas.microsoft.com/office/drawing/2014/main" id="{BC39654A-5A78-4B35-A46E-F3DF10D31E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9" name="正方形/長方形 258">
          <a:extLst>
            <a:ext uri="{FF2B5EF4-FFF2-40B4-BE49-F238E27FC236}">
              <a16:creationId xmlns:a16="http://schemas.microsoft.com/office/drawing/2014/main" id="{58F280B4-DA7C-4D71-93D9-2731396923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0" name="正方形/長方形 259">
          <a:extLst>
            <a:ext uri="{FF2B5EF4-FFF2-40B4-BE49-F238E27FC236}">
              <a16:creationId xmlns:a16="http://schemas.microsoft.com/office/drawing/2014/main" id="{7FA3D7BA-F74F-4833-BF31-533A08BF10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1" name="正方形/長方形 260">
          <a:extLst>
            <a:ext uri="{FF2B5EF4-FFF2-40B4-BE49-F238E27FC236}">
              <a16:creationId xmlns:a16="http://schemas.microsoft.com/office/drawing/2014/main" id="{CB6A4C24-015A-4A98-B2EB-0214D3816F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2" name="正方形/長方形 261">
          <a:extLst>
            <a:ext uri="{FF2B5EF4-FFF2-40B4-BE49-F238E27FC236}">
              <a16:creationId xmlns:a16="http://schemas.microsoft.com/office/drawing/2014/main" id="{B41AAC17-C879-4933-B26E-80E486E773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3" name="正方形/長方形 262">
          <a:extLst>
            <a:ext uri="{FF2B5EF4-FFF2-40B4-BE49-F238E27FC236}">
              <a16:creationId xmlns:a16="http://schemas.microsoft.com/office/drawing/2014/main" id="{755BCABB-B7A1-4950-9BB9-6563A6D387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4" name="テキスト ボックス 263">
          <a:extLst>
            <a:ext uri="{FF2B5EF4-FFF2-40B4-BE49-F238E27FC236}">
              <a16:creationId xmlns:a16="http://schemas.microsoft.com/office/drawing/2014/main" id="{C9982DD8-F918-4A79-9517-CDF6BD1987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5" name="直線コネクタ 264">
          <a:extLst>
            <a:ext uri="{FF2B5EF4-FFF2-40B4-BE49-F238E27FC236}">
              <a16:creationId xmlns:a16="http://schemas.microsoft.com/office/drawing/2014/main" id="{AFC0421B-57C9-4F81-BFDF-583848B974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66" name="直線コネクタ 265">
          <a:extLst>
            <a:ext uri="{FF2B5EF4-FFF2-40B4-BE49-F238E27FC236}">
              <a16:creationId xmlns:a16="http://schemas.microsoft.com/office/drawing/2014/main" id="{D151B13C-D0FC-4CEE-97C3-75A5F86F633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67" name="テキスト ボックス 266">
          <a:extLst>
            <a:ext uri="{FF2B5EF4-FFF2-40B4-BE49-F238E27FC236}">
              <a16:creationId xmlns:a16="http://schemas.microsoft.com/office/drawing/2014/main" id="{42EADBA3-88D1-44DD-B88E-F5E28BB1CCA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8" name="直線コネクタ 267">
          <a:extLst>
            <a:ext uri="{FF2B5EF4-FFF2-40B4-BE49-F238E27FC236}">
              <a16:creationId xmlns:a16="http://schemas.microsoft.com/office/drawing/2014/main" id="{9D4002AE-A1A2-47AE-B4FA-56E185E9A7B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9" name="テキスト ボックス 268">
          <a:extLst>
            <a:ext uri="{FF2B5EF4-FFF2-40B4-BE49-F238E27FC236}">
              <a16:creationId xmlns:a16="http://schemas.microsoft.com/office/drawing/2014/main" id="{7DF42FB5-F3AF-45FF-AB95-4597B7925F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0" name="直線コネクタ 269">
          <a:extLst>
            <a:ext uri="{FF2B5EF4-FFF2-40B4-BE49-F238E27FC236}">
              <a16:creationId xmlns:a16="http://schemas.microsoft.com/office/drawing/2014/main" id="{E1FAB569-04A9-4772-9140-0A8F033E88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71" name="テキスト ボックス 270">
          <a:extLst>
            <a:ext uri="{FF2B5EF4-FFF2-40B4-BE49-F238E27FC236}">
              <a16:creationId xmlns:a16="http://schemas.microsoft.com/office/drawing/2014/main" id="{65CBA977-8B7A-4821-8220-CC3E4F1936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72" name="直線コネクタ 271">
          <a:extLst>
            <a:ext uri="{FF2B5EF4-FFF2-40B4-BE49-F238E27FC236}">
              <a16:creationId xmlns:a16="http://schemas.microsoft.com/office/drawing/2014/main" id="{4B19ECE2-C44B-4D17-A3F4-1D12A08CDA3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73" name="テキスト ボックス 272">
          <a:extLst>
            <a:ext uri="{FF2B5EF4-FFF2-40B4-BE49-F238E27FC236}">
              <a16:creationId xmlns:a16="http://schemas.microsoft.com/office/drawing/2014/main" id="{C4FAF9C3-1F9A-4293-ABFB-E8FEE790FB5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74" name="直線コネクタ 273">
          <a:extLst>
            <a:ext uri="{FF2B5EF4-FFF2-40B4-BE49-F238E27FC236}">
              <a16:creationId xmlns:a16="http://schemas.microsoft.com/office/drawing/2014/main" id="{25831D5C-39F2-4EEF-8AA9-06EFA88C355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75" name="テキスト ボックス 274">
          <a:extLst>
            <a:ext uri="{FF2B5EF4-FFF2-40B4-BE49-F238E27FC236}">
              <a16:creationId xmlns:a16="http://schemas.microsoft.com/office/drawing/2014/main" id="{0C3CF40C-808C-4437-A937-7407DF52E46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6" name="直線コネクタ 275">
          <a:extLst>
            <a:ext uri="{FF2B5EF4-FFF2-40B4-BE49-F238E27FC236}">
              <a16:creationId xmlns:a16="http://schemas.microsoft.com/office/drawing/2014/main" id="{247444B1-8799-4F01-A773-88A6235591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7" name="テキスト ボックス 276">
          <a:extLst>
            <a:ext uri="{FF2B5EF4-FFF2-40B4-BE49-F238E27FC236}">
              <a16:creationId xmlns:a16="http://schemas.microsoft.com/office/drawing/2014/main" id="{E6F2E4AF-EAEA-48B6-9160-C5510A5EDE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8" name="【保健センター・保健所】&#10;一人当たり面積グラフ枠">
          <a:extLst>
            <a:ext uri="{FF2B5EF4-FFF2-40B4-BE49-F238E27FC236}">
              <a16:creationId xmlns:a16="http://schemas.microsoft.com/office/drawing/2014/main" id="{9B3AA947-2DAB-4B30-B78B-756FAA09AD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279" name="直線コネクタ 278">
          <a:extLst>
            <a:ext uri="{FF2B5EF4-FFF2-40B4-BE49-F238E27FC236}">
              <a16:creationId xmlns:a16="http://schemas.microsoft.com/office/drawing/2014/main" id="{A26CBD24-6063-4EC7-88A7-462C73F1AA9F}"/>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280" name="【保健センター・保健所】&#10;一人当たり面積最小値テキスト">
          <a:extLst>
            <a:ext uri="{FF2B5EF4-FFF2-40B4-BE49-F238E27FC236}">
              <a16:creationId xmlns:a16="http://schemas.microsoft.com/office/drawing/2014/main" id="{202F9514-264B-4B7A-9239-0E3E2211CF55}"/>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281" name="直線コネクタ 280">
          <a:extLst>
            <a:ext uri="{FF2B5EF4-FFF2-40B4-BE49-F238E27FC236}">
              <a16:creationId xmlns:a16="http://schemas.microsoft.com/office/drawing/2014/main" id="{5FA3C7FF-633C-4C55-AE18-062C2CEC6035}"/>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282" name="【保健センター・保健所】&#10;一人当たり面積最大値テキスト">
          <a:extLst>
            <a:ext uri="{FF2B5EF4-FFF2-40B4-BE49-F238E27FC236}">
              <a16:creationId xmlns:a16="http://schemas.microsoft.com/office/drawing/2014/main" id="{FE72961A-F3DF-4818-A813-A7E3E32A733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283" name="直線コネクタ 282">
          <a:extLst>
            <a:ext uri="{FF2B5EF4-FFF2-40B4-BE49-F238E27FC236}">
              <a16:creationId xmlns:a16="http://schemas.microsoft.com/office/drawing/2014/main" id="{6A917791-DFC4-43D4-B99E-1967F76233C8}"/>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284" name="【保健センター・保健所】&#10;一人当たり面積平均値テキスト">
          <a:extLst>
            <a:ext uri="{FF2B5EF4-FFF2-40B4-BE49-F238E27FC236}">
              <a16:creationId xmlns:a16="http://schemas.microsoft.com/office/drawing/2014/main" id="{F1045AB5-8E0B-4A95-AB40-97EA1BBFD854}"/>
            </a:ext>
          </a:extLst>
        </xdr:cNvPr>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285" name="フローチャート: 判断 284">
          <a:extLst>
            <a:ext uri="{FF2B5EF4-FFF2-40B4-BE49-F238E27FC236}">
              <a16:creationId xmlns:a16="http://schemas.microsoft.com/office/drawing/2014/main" id="{CAAA7C7C-3020-44E3-8AE8-6E0CF03D3699}"/>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286" name="フローチャート: 判断 285">
          <a:extLst>
            <a:ext uri="{FF2B5EF4-FFF2-40B4-BE49-F238E27FC236}">
              <a16:creationId xmlns:a16="http://schemas.microsoft.com/office/drawing/2014/main" id="{8D271149-404B-4970-B2D3-DC0212974C77}"/>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287" name="n_1aveValue【保健センター・保健所】&#10;一人当たり面積">
          <a:extLst>
            <a:ext uri="{FF2B5EF4-FFF2-40B4-BE49-F238E27FC236}">
              <a16:creationId xmlns:a16="http://schemas.microsoft.com/office/drawing/2014/main" id="{34DA901B-BCF6-468B-9EC8-CED7A01DFCCF}"/>
            </a:ext>
          </a:extLst>
        </xdr:cNvPr>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288" name="フローチャート: 判断 287">
          <a:extLst>
            <a:ext uri="{FF2B5EF4-FFF2-40B4-BE49-F238E27FC236}">
              <a16:creationId xmlns:a16="http://schemas.microsoft.com/office/drawing/2014/main" id="{CD33B792-BC2E-4962-B940-10B11C0C0939}"/>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289" name="n_2aveValue【保健センター・保健所】&#10;一人当たり面積">
          <a:extLst>
            <a:ext uri="{FF2B5EF4-FFF2-40B4-BE49-F238E27FC236}">
              <a16:creationId xmlns:a16="http://schemas.microsoft.com/office/drawing/2014/main" id="{ED904CE8-0821-425D-919F-328A2894C84A}"/>
            </a:ext>
          </a:extLst>
        </xdr:cNvPr>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290" name="フローチャート: 判断 289">
          <a:extLst>
            <a:ext uri="{FF2B5EF4-FFF2-40B4-BE49-F238E27FC236}">
              <a16:creationId xmlns:a16="http://schemas.microsoft.com/office/drawing/2014/main" id="{E80D9BB5-62A6-4B50-A46B-A827FAB87074}"/>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291" name="n_3aveValue【保健センター・保健所】&#10;一人当たり面積">
          <a:extLst>
            <a:ext uri="{FF2B5EF4-FFF2-40B4-BE49-F238E27FC236}">
              <a16:creationId xmlns:a16="http://schemas.microsoft.com/office/drawing/2014/main" id="{B6DCFB7A-E9AB-4EE9-9F9F-67C55BE87736}"/>
            </a:ext>
          </a:extLst>
        </xdr:cNvPr>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92" name="テキスト ボックス 291">
          <a:extLst>
            <a:ext uri="{FF2B5EF4-FFF2-40B4-BE49-F238E27FC236}">
              <a16:creationId xmlns:a16="http://schemas.microsoft.com/office/drawing/2014/main" id="{943A2DA6-8E5F-495E-99DD-4263F287A1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id="{58C58401-EB98-488C-B4FA-82FBE33E21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id="{032F1337-8534-4E49-AAF9-9A7D758229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FB49D08F-5210-46FE-8DF0-39BAFAD8B3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A3AEFAD2-D5A5-41BF-8F49-E44DFC0EC5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124079</xdr:rowOff>
    </xdr:from>
    <xdr:to>
      <xdr:col>116</xdr:col>
      <xdr:colOff>114300</xdr:colOff>
      <xdr:row>63</xdr:row>
      <xdr:rowOff>54229</xdr:rowOff>
    </xdr:to>
    <xdr:sp macro="" textlink="">
      <xdr:nvSpPr>
        <xdr:cNvPr id="297" name="楕円 296">
          <a:extLst>
            <a:ext uri="{FF2B5EF4-FFF2-40B4-BE49-F238E27FC236}">
              <a16:creationId xmlns:a16="http://schemas.microsoft.com/office/drawing/2014/main" id="{3372EBA6-1167-43AF-BE90-7F9E5C437080}"/>
            </a:ext>
          </a:extLst>
        </xdr:cNvPr>
        <xdr:cNvSpPr/>
      </xdr:nvSpPr>
      <xdr:spPr>
        <a:xfrm>
          <a:off x="221107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146956</xdr:rowOff>
    </xdr:from>
    <xdr:ext cx="469744" cy="259045"/>
    <xdr:sp macro="" textlink="">
      <xdr:nvSpPr>
        <xdr:cNvPr id="298" name="【保健センター・保健所】&#10;一人当たり面積該当値テキスト">
          <a:extLst>
            <a:ext uri="{FF2B5EF4-FFF2-40B4-BE49-F238E27FC236}">
              <a16:creationId xmlns:a16="http://schemas.microsoft.com/office/drawing/2014/main" id="{4E988E70-16A5-4F11-8572-A784C364B605}"/>
            </a:ext>
          </a:extLst>
        </xdr:cNvPr>
        <xdr:cNvSpPr txBox="1"/>
      </xdr:nvSpPr>
      <xdr:spPr>
        <a:xfrm>
          <a:off x="22199600" y="106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129032</xdr:rowOff>
    </xdr:from>
    <xdr:to>
      <xdr:col>112</xdr:col>
      <xdr:colOff>38100</xdr:colOff>
      <xdr:row>63</xdr:row>
      <xdr:rowOff>59182</xdr:rowOff>
    </xdr:to>
    <xdr:sp macro="" textlink="">
      <xdr:nvSpPr>
        <xdr:cNvPr id="299" name="楕円 298">
          <a:extLst>
            <a:ext uri="{FF2B5EF4-FFF2-40B4-BE49-F238E27FC236}">
              <a16:creationId xmlns:a16="http://schemas.microsoft.com/office/drawing/2014/main" id="{8144F6B8-9A07-4D4A-AA4F-36C6BBC32CDD}"/>
            </a:ext>
          </a:extLst>
        </xdr:cNvPr>
        <xdr:cNvSpPr/>
      </xdr:nvSpPr>
      <xdr:spPr>
        <a:xfrm>
          <a:off x="21272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8382</xdr:rowOff>
    </xdr:to>
    <xdr:cxnSp macro="">
      <xdr:nvCxnSpPr>
        <xdr:cNvPr id="300" name="直線コネクタ 299">
          <a:extLst>
            <a:ext uri="{FF2B5EF4-FFF2-40B4-BE49-F238E27FC236}">
              <a16:creationId xmlns:a16="http://schemas.microsoft.com/office/drawing/2014/main" id="{B294F634-A5C7-44DB-8C0E-E14497CFCA50}"/>
            </a:ext>
          </a:extLst>
        </xdr:cNvPr>
        <xdr:cNvCxnSpPr/>
      </xdr:nvCxnSpPr>
      <xdr:spPr>
        <a:xfrm flipV="1">
          <a:off x="21323300" y="1080477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128651</xdr:rowOff>
    </xdr:from>
    <xdr:to>
      <xdr:col>107</xdr:col>
      <xdr:colOff>101600</xdr:colOff>
      <xdr:row>63</xdr:row>
      <xdr:rowOff>58801</xdr:rowOff>
    </xdr:to>
    <xdr:sp macro="" textlink="">
      <xdr:nvSpPr>
        <xdr:cNvPr id="301" name="楕円 300">
          <a:extLst>
            <a:ext uri="{FF2B5EF4-FFF2-40B4-BE49-F238E27FC236}">
              <a16:creationId xmlns:a16="http://schemas.microsoft.com/office/drawing/2014/main" id="{1314D649-5505-4EF2-B47B-A92816903E57}"/>
            </a:ext>
          </a:extLst>
        </xdr:cNvPr>
        <xdr:cNvSpPr/>
      </xdr:nvSpPr>
      <xdr:spPr>
        <a:xfrm>
          <a:off x="20383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xdr:rowOff>
    </xdr:from>
    <xdr:to>
      <xdr:col>111</xdr:col>
      <xdr:colOff>177800</xdr:colOff>
      <xdr:row>63</xdr:row>
      <xdr:rowOff>8382</xdr:rowOff>
    </xdr:to>
    <xdr:cxnSp macro="">
      <xdr:nvCxnSpPr>
        <xdr:cNvPr id="302" name="直線コネクタ 301">
          <a:extLst>
            <a:ext uri="{FF2B5EF4-FFF2-40B4-BE49-F238E27FC236}">
              <a16:creationId xmlns:a16="http://schemas.microsoft.com/office/drawing/2014/main" id="{CFED1199-635E-4D2C-97ED-AB506B1BB330}"/>
            </a:ext>
          </a:extLst>
        </xdr:cNvPr>
        <xdr:cNvCxnSpPr/>
      </xdr:nvCxnSpPr>
      <xdr:spPr>
        <a:xfrm>
          <a:off x="20434300" y="108093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303" name="楕円 302">
          <a:extLst>
            <a:ext uri="{FF2B5EF4-FFF2-40B4-BE49-F238E27FC236}">
              <a16:creationId xmlns:a16="http://schemas.microsoft.com/office/drawing/2014/main" id="{835ECD63-3616-454A-ABB6-CD85C2273187}"/>
            </a:ext>
          </a:extLst>
        </xdr:cNvPr>
        <xdr:cNvSpPr/>
      </xdr:nvSpPr>
      <xdr:spPr>
        <a:xfrm>
          <a:off x="19494500" y="10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57531</xdr:rowOff>
    </xdr:from>
    <xdr:to>
      <xdr:col>107</xdr:col>
      <xdr:colOff>50800</xdr:colOff>
      <xdr:row>63</xdr:row>
      <xdr:rowOff>8001</xdr:rowOff>
    </xdr:to>
    <xdr:cxnSp macro="">
      <xdr:nvCxnSpPr>
        <xdr:cNvPr id="304" name="直線コネクタ 303">
          <a:extLst>
            <a:ext uri="{FF2B5EF4-FFF2-40B4-BE49-F238E27FC236}">
              <a16:creationId xmlns:a16="http://schemas.microsoft.com/office/drawing/2014/main" id="{04F0AAD9-D0A9-433B-B0EA-112C4F87AB6B}"/>
            </a:ext>
          </a:extLst>
        </xdr:cNvPr>
        <xdr:cNvCxnSpPr/>
      </xdr:nvCxnSpPr>
      <xdr:spPr>
        <a:xfrm>
          <a:off x="19545300" y="1068743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75709</xdr:rowOff>
    </xdr:from>
    <xdr:ext cx="469744" cy="259045"/>
    <xdr:sp macro="" textlink="">
      <xdr:nvSpPr>
        <xdr:cNvPr id="305" name="n_1mainValue【保健センター・保健所】&#10;一人当たり面積">
          <a:extLst>
            <a:ext uri="{FF2B5EF4-FFF2-40B4-BE49-F238E27FC236}">
              <a16:creationId xmlns:a16="http://schemas.microsoft.com/office/drawing/2014/main" id="{0554445F-76E7-482F-9902-F2667CFC4724}"/>
            </a:ext>
          </a:extLst>
        </xdr:cNvPr>
        <xdr:cNvSpPr txBox="1"/>
      </xdr:nvSpPr>
      <xdr:spPr>
        <a:xfrm>
          <a:off x="210757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75328</xdr:rowOff>
    </xdr:from>
    <xdr:ext cx="469744" cy="259045"/>
    <xdr:sp macro="" textlink="">
      <xdr:nvSpPr>
        <xdr:cNvPr id="306" name="n_2mainValue【保健センター・保健所】&#10;一人当たり面積">
          <a:extLst>
            <a:ext uri="{FF2B5EF4-FFF2-40B4-BE49-F238E27FC236}">
              <a16:creationId xmlns:a16="http://schemas.microsoft.com/office/drawing/2014/main" id="{89AC1A2D-911D-4953-96F2-43814FB0047E}"/>
            </a:ext>
          </a:extLst>
        </xdr:cNvPr>
        <xdr:cNvSpPr txBox="1"/>
      </xdr:nvSpPr>
      <xdr:spPr>
        <a:xfrm>
          <a:off x="20199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124858</xdr:rowOff>
    </xdr:from>
    <xdr:ext cx="469744" cy="259045"/>
    <xdr:sp macro="" textlink="">
      <xdr:nvSpPr>
        <xdr:cNvPr id="307" name="n_3mainValue【保健センター・保健所】&#10;一人当たり面積">
          <a:extLst>
            <a:ext uri="{FF2B5EF4-FFF2-40B4-BE49-F238E27FC236}">
              <a16:creationId xmlns:a16="http://schemas.microsoft.com/office/drawing/2014/main" id="{40F58E2B-512E-40CE-818E-34BE73EE50AC}"/>
            </a:ext>
          </a:extLst>
        </xdr:cNvPr>
        <xdr:cNvSpPr txBox="1"/>
      </xdr:nvSpPr>
      <xdr:spPr>
        <a:xfrm>
          <a:off x="19310427"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8" name="正方形/長方形 307">
          <a:extLst>
            <a:ext uri="{FF2B5EF4-FFF2-40B4-BE49-F238E27FC236}">
              <a16:creationId xmlns:a16="http://schemas.microsoft.com/office/drawing/2014/main" id="{49FA5D03-4753-49AD-AF0C-6984A8F4D1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9" name="正方形/長方形 308">
          <a:extLst>
            <a:ext uri="{FF2B5EF4-FFF2-40B4-BE49-F238E27FC236}">
              <a16:creationId xmlns:a16="http://schemas.microsoft.com/office/drawing/2014/main" id="{7F4D6091-5A63-441B-B25B-F98F4889ED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0" name="正方形/長方形 309">
          <a:extLst>
            <a:ext uri="{FF2B5EF4-FFF2-40B4-BE49-F238E27FC236}">
              <a16:creationId xmlns:a16="http://schemas.microsoft.com/office/drawing/2014/main" id="{E9275D82-58E8-4E06-A9BC-BBA87F64CB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1" name="正方形/長方形 310">
          <a:extLst>
            <a:ext uri="{FF2B5EF4-FFF2-40B4-BE49-F238E27FC236}">
              <a16:creationId xmlns:a16="http://schemas.microsoft.com/office/drawing/2014/main" id="{28DD916D-FCC2-4ACB-98B1-6E9538A668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2" name="正方形/長方形 311">
          <a:extLst>
            <a:ext uri="{FF2B5EF4-FFF2-40B4-BE49-F238E27FC236}">
              <a16:creationId xmlns:a16="http://schemas.microsoft.com/office/drawing/2014/main" id="{65E8315D-D169-41BD-9922-00056EF132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3" name="正方形/長方形 312">
          <a:extLst>
            <a:ext uri="{FF2B5EF4-FFF2-40B4-BE49-F238E27FC236}">
              <a16:creationId xmlns:a16="http://schemas.microsoft.com/office/drawing/2014/main" id="{8C1723DB-2EBD-4A7D-A2DF-4505A60E47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4" name="正方形/長方形 313">
          <a:extLst>
            <a:ext uri="{FF2B5EF4-FFF2-40B4-BE49-F238E27FC236}">
              <a16:creationId xmlns:a16="http://schemas.microsoft.com/office/drawing/2014/main" id="{CF65092D-FC0C-43A5-8677-52AFC34F71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5" name="正方形/長方形 314">
          <a:extLst>
            <a:ext uri="{FF2B5EF4-FFF2-40B4-BE49-F238E27FC236}">
              <a16:creationId xmlns:a16="http://schemas.microsoft.com/office/drawing/2014/main" id="{D9518A31-5C29-40B8-BE8C-47BF3AD440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16" name="正方形/長方形 315">
          <a:extLst>
            <a:ext uri="{FF2B5EF4-FFF2-40B4-BE49-F238E27FC236}">
              <a16:creationId xmlns:a16="http://schemas.microsoft.com/office/drawing/2014/main" id="{448D15C5-054F-4E8D-ADBB-91117696E5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7" name="正方形/長方形 316">
          <a:extLst>
            <a:ext uri="{FF2B5EF4-FFF2-40B4-BE49-F238E27FC236}">
              <a16:creationId xmlns:a16="http://schemas.microsoft.com/office/drawing/2014/main" id="{154938A4-F82B-4ED3-B790-24365DF02C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8" name="正方形/長方形 317">
          <a:extLst>
            <a:ext uri="{FF2B5EF4-FFF2-40B4-BE49-F238E27FC236}">
              <a16:creationId xmlns:a16="http://schemas.microsoft.com/office/drawing/2014/main" id="{B081FB5D-6CC8-4D3C-BC67-240A32CC85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9" name="正方形/長方形 318">
          <a:extLst>
            <a:ext uri="{FF2B5EF4-FFF2-40B4-BE49-F238E27FC236}">
              <a16:creationId xmlns:a16="http://schemas.microsoft.com/office/drawing/2014/main" id="{2ED32271-A999-4D85-84EB-1CB5C9D577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0" name="正方形/長方形 319">
          <a:extLst>
            <a:ext uri="{FF2B5EF4-FFF2-40B4-BE49-F238E27FC236}">
              <a16:creationId xmlns:a16="http://schemas.microsoft.com/office/drawing/2014/main" id="{AB4309F3-6C31-4540-AD55-577E4A7408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1" name="正方形/長方形 320">
          <a:extLst>
            <a:ext uri="{FF2B5EF4-FFF2-40B4-BE49-F238E27FC236}">
              <a16:creationId xmlns:a16="http://schemas.microsoft.com/office/drawing/2014/main" id="{CB9FE069-4E7B-499A-8AAF-FB862D3F80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2" name="正方形/長方形 321">
          <a:extLst>
            <a:ext uri="{FF2B5EF4-FFF2-40B4-BE49-F238E27FC236}">
              <a16:creationId xmlns:a16="http://schemas.microsoft.com/office/drawing/2014/main" id="{55E4A2F8-C8F1-4089-9FA7-7AB4AAA3DE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3" name="正方形/長方形 322">
          <a:extLst>
            <a:ext uri="{FF2B5EF4-FFF2-40B4-BE49-F238E27FC236}">
              <a16:creationId xmlns:a16="http://schemas.microsoft.com/office/drawing/2014/main" id="{B23B7845-FB4D-4B81-A066-E2BD5580C35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24" name="正方形/長方形 323">
          <a:extLst>
            <a:ext uri="{FF2B5EF4-FFF2-40B4-BE49-F238E27FC236}">
              <a16:creationId xmlns:a16="http://schemas.microsoft.com/office/drawing/2014/main" id="{26BE88FA-702D-4D0C-9D18-0492A1EC33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5" name="正方形/長方形 324">
          <a:extLst>
            <a:ext uri="{FF2B5EF4-FFF2-40B4-BE49-F238E27FC236}">
              <a16:creationId xmlns:a16="http://schemas.microsoft.com/office/drawing/2014/main" id="{08ADDF57-D6EF-4315-ADEA-DEA27DBFA7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6" name="正方形/長方形 325">
          <a:extLst>
            <a:ext uri="{FF2B5EF4-FFF2-40B4-BE49-F238E27FC236}">
              <a16:creationId xmlns:a16="http://schemas.microsoft.com/office/drawing/2014/main" id="{F5572E5C-79AE-45BA-A3F6-9A3F6EA9B7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7" name="正方形/長方形 326">
          <a:extLst>
            <a:ext uri="{FF2B5EF4-FFF2-40B4-BE49-F238E27FC236}">
              <a16:creationId xmlns:a16="http://schemas.microsoft.com/office/drawing/2014/main" id="{A09E8E7E-134D-4A8F-AD29-9351B16F61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8" name="正方形/長方形 327">
          <a:extLst>
            <a:ext uri="{FF2B5EF4-FFF2-40B4-BE49-F238E27FC236}">
              <a16:creationId xmlns:a16="http://schemas.microsoft.com/office/drawing/2014/main" id="{D7815A86-B2DD-4427-B268-EF26BD27CC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9" name="正方形/長方形 328">
          <a:extLst>
            <a:ext uri="{FF2B5EF4-FFF2-40B4-BE49-F238E27FC236}">
              <a16:creationId xmlns:a16="http://schemas.microsoft.com/office/drawing/2014/main" id="{043C6476-06DF-4256-8168-27A02AC174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0" name="正方形/長方形 329">
          <a:extLst>
            <a:ext uri="{FF2B5EF4-FFF2-40B4-BE49-F238E27FC236}">
              <a16:creationId xmlns:a16="http://schemas.microsoft.com/office/drawing/2014/main" id="{3D867F08-F4BE-44BE-BE5A-BF25809F6F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1" name="正方形/長方形 330">
          <a:extLst>
            <a:ext uri="{FF2B5EF4-FFF2-40B4-BE49-F238E27FC236}">
              <a16:creationId xmlns:a16="http://schemas.microsoft.com/office/drawing/2014/main" id="{AAE439BD-46AE-45D8-BE7C-4951419C1F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D77C1A21-2E06-4A91-97AB-DD941B75C3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3" name="直線コネクタ 332">
          <a:extLst>
            <a:ext uri="{FF2B5EF4-FFF2-40B4-BE49-F238E27FC236}">
              <a16:creationId xmlns:a16="http://schemas.microsoft.com/office/drawing/2014/main" id="{237BC5AA-0502-4108-B3B2-DABE6EC3B4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34" name="直線コネクタ 333">
          <a:extLst>
            <a:ext uri="{FF2B5EF4-FFF2-40B4-BE49-F238E27FC236}">
              <a16:creationId xmlns:a16="http://schemas.microsoft.com/office/drawing/2014/main" id="{91E965FC-3E8B-4EAC-8A7C-22B4C9C4D6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35" name="テキスト ボックス 334">
          <a:extLst>
            <a:ext uri="{FF2B5EF4-FFF2-40B4-BE49-F238E27FC236}">
              <a16:creationId xmlns:a16="http://schemas.microsoft.com/office/drawing/2014/main" id="{36B11E33-7305-4F59-9E6E-EB1C790368E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6" name="直線コネクタ 335">
          <a:extLst>
            <a:ext uri="{FF2B5EF4-FFF2-40B4-BE49-F238E27FC236}">
              <a16:creationId xmlns:a16="http://schemas.microsoft.com/office/drawing/2014/main" id="{FC7098DD-9A4A-4BB1-AC5D-39D2F8B28E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7" name="テキスト ボックス 336">
          <a:extLst>
            <a:ext uri="{FF2B5EF4-FFF2-40B4-BE49-F238E27FC236}">
              <a16:creationId xmlns:a16="http://schemas.microsoft.com/office/drawing/2014/main" id="{D159C6E1-835D-4D48-9059-91A3181986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8" name="直線コネクタ 337">
          <a:extLst>
            <a:ext uri="{FF2B5EF4-FFF2-40B4-BE49-F238E27FC236}">
              <a16:creationId xmlns:a16="http://schemas.microsoft.com/office/drawing/2014/main" id="{27B513C3-9CAF-4B32-949E-7373EEF3A3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9" name="テキスト ボックス 338">
          <a:extLst>
            <a:ext uri="{FF2B5EF4-FFF2-40B4-BE49-F238E27FC236}">
              <a16:creationId xmlns:a16="http://schemas.microsoft.com/office/drawing/2014/main" id="{B78F7959-C2C9-4C6D-B8B4-4CDDAFFFB22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40" name="直線コネクタ 339">
          <a:extLst>
            <a:ext uri="{FF2B5EF4-FFF2-40B4-BE49-F238E27FC236}">
              <a16:creationId xmlns:a16="http://schemas.microsoft.com/office/drawing/2014/main" id="{6D418056-E4EB-46B3-8F07-32FBFA37F2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1" name="テキスト ボックス 340">
          <a:extLst>
            <a:ext uri="{FF2B5EF4-FFF2-40B4-BE49-F238E27FC236}">
              <a16:creationId xmlns:a16="http://schemas.microsoft.com/office/drawing/2014/main" id="{CB9A3AEA-49B5-4303-92FA-3396DE9437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2" name="直線コネクタ 341">
          <a:extLst>
            <a:ext uri="{FF2B5EF4-FFF2-40B4-BE49-F238E27FC236}">
              <a16:creationId xmlns:a16="http://schemas.microsoft.com/office/drawing/2014/main" id="{F8917B74-7FFE-48A3-B53D-FE185708ED5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3" name="テキスト ボックス 342">
          <a:extLst>
            <a:ext uri="{FF2B5EF4-FFF2-40B4-BE49-F238E27FC236}">
              <a16:creationId xmlns:a16="http://schemas.microsoft.com/office/drawing/2014/main" id="{CF9D8BB8-DF23-49AC-9D32-378008875B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4" name="直線コネクタ 343">
          <a:extLst>
            <a:ext uri="{FF2B5EF4-FFF2-40B4-BE49-F238E27FC236}">
              <a16:creationId xmlns:a16="http://schemas.microsoft.com/office/drawing/2014/main" id="{7A04153C-8D26-4BD1-86A7-C394B3C175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45" name="テキスト ボックス 344">
          <a:extLst>
            <a:ext uri="{FF2B5EF4-FFF2-40B4-BE49-F238E27FC236}">
              <a16:creationId xmlns:a16="http://schemas.microsoft.com/office/drawing/2014/main" id="{B156364A-8CE7-4422-B682-9855FEA1C18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6" name="直線コネクタ 345">
          <a:extLst>
            <a:ext uri="{FF2B5EF4-FFF2-40B4-BE49-F238E27FC236}">
              <a16:creationId xmlns:a16="http://schemas.microsoft.com/office/drawing/2014/main" id="{FFCB2980-2AEC-4091-B8A5-838DE979A0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6C3D8C1B-7A56-4E24-AD14-9852E243583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8" name="【庁舎】&#10;有形固定資産減価償却率グラフ枠">
          <a:extLst>
            <a:ext uri="{FF2B5EF4-FFF2-40B4-BE49-F238E27FC236}">
              <a16:creationId xmlns:a16="http://schemas.microsoft.com/office/drawing/2014/main" id="{CC189761-99B5-4D6E-9A96-97354E6DD2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349" name="直線コネクタ 348">
          <a:extLst>
            <a:ext uri="{FF2B5EF4-FFF2-40B4-BE49-F238E27FC236}">
              <a16:creationId xmlns:a16="http://schemas.microsoft.com/office/drawing/2014/main" id="{0B9F8092-FBB1-4BAC-A723-938BB051AFCF}"/>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50" name="【庁舎】&#10;有形固定資産減価償却率最小値テキスト">
          <a:extLst>
            <a:ext uri="{FF2B5EF4-FFF2-40B4-BE49-F238E27FC236}">
              <a16:creationId xmlns:a16="http://schemas.microsoft.com/office/drawing/2014/main" id="{C03C95D9-25D1-4381-A81B-37394F0C6655}"/>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51" name="直線コネクタ 350">
          <a:extLst>
            <a:ext uri="{FF2B5EF4-FFF2-40B4-BE49-F238E27FC236}">
              <a16:creationId xmlns:a16="http://schemas.microsoft.com/office/drawing/2014/main" id="{1C5BCF14-2520-489E-A9C6-895B1BB6E54B}"/>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352" name="【庁舎】&#10;有形固定資産減価償却率最大値テキスト">
          <a:extLst>
            <a:ext uri="{FF2B5EF4-FFF2-40B4-BE49-F238E27FC236}">
              <a16:creationId xmlns:a16="http://schemas.microsoft.com/office/drawing/2014/main" id="{98824D88-3934-4B60-93FD-7BCB8DF3DB69}"/>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353" name="直線コネクタ 352">
          <a:extLst>
            <a:ext uri="{FF2B5EF4-FFF2-40B4-BE49-F238E27FC236}">
              <a16:creationId xmlns:a16="http://schemas.microsoft.com/office/drawing/2014/main" id="{CC676A95-426D-48AF-B383-03CF013536BF}"/>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354" name="【庁舎】&#10;有形固定資産減価償却率平均値テキスト">
          <a:extLst>
            <a:ext uri="{FF2B5EF4-FFF2-40B4-BE49-F238E27FC236}">
              <a16:creationId xmlns:a16="http://schemas.microsoft.com/office/drawing/2014/main" id="{682BA429-1522-443F-BB66-BB00C6F3263D}"/>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355" name="フローチャート: 判断 354">
          <a:extLst>
            <a:ext uri="{FF2B5EF4-FFF2-40B4-BE49-F238E27FC236}">
              <a16:creationId xmlns:a16="http://schemas.microsoft.com/office/drawing/2014/main" id="{EB137D5C-7977-47E0-88E6-0B91D4B05A9D}"/>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356" name="フローチャート: 判断 355">
          <a:extLst>
            <a:ext uri="{FF2B5EF4-FFF2-40B4-BE49-F238E27FC236}">
              <a16:creationId xmlns:a16="http://schemas.microsoft.com/office/drawing/2014/main" id="{F323451D-34C6-4EEA-8F74-1783A499AE87}"/>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357" name="n_1aveValue【庁舎】&#10;有形固定資産減価償却率">
          <a:extLst>
            <a:ext uri="{FF2B5EF4-FFF2-40B4-BE49-F238E27FC236}">
              <a16:creationId xmlns:a16="http://schemas.microsoft.com/office/drawing/2014/main" id="{51E87EB0-675D-4096-9974-0EBA7B4EFB85}"/>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58" name="フローチャート: 判断 357">
          <a:extLst>
            <a:ext uri="{FF2B5EF4-FFF2-40B4-BE49-F238E27FC236}">
              <a16:creationId xmlns:a16="http://schemas.microsoft.com/office/drawing/2014/main" id="{47D695D8-C038-4F47-9D28-4DB3AB0C38F3}"/>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59" name="n_2aveValue【庁舎】&#10;有形固定資産減価償却率">
          <a:extLst>
            <a:ext uri="{FF2B5EF4-FFF2-40B4-BE49-F238E27FC236}">
              <a16:creationId xmlns:a16="http://schemas.microsoft.com/office/drawing/2014/main" id="{DB98DA3B-CCFF-4AF9-B3F8-505543BF6718}"/>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360" name="フローチャート: 判断 359">
          <a:extLst>
            <a:ext uri="{FF2B5EF4-FFF2-40B4-BE49-F238E27FC236}">
              <a16:creationId xmlns:a16="http://schemas.microsoft.com/office/drawing/2014/main" id="{CF099BD0-F946-4F1F-ADFB-D0B06B438D5A}"/>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361" name="n_3aveValue【庁舎】&#10;有形固定資産減価償却率">
          <a:extLst>
            <a:ext uri="{FF2B5EF4-FFF2-40B4-BE49-F238E27FC236}">
              <a16:creationId xmlns:a16="http://schemas.microsoft.com/office/drawing/2014/main" id="{0E89F4B3-EE61-491C-9DB3-45FB10CA383C}"/>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714942BD-08A8-4377-9EB8-6FF607F92F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A4D7F6D0-2112-4BA7-AD7D-32265E7A9A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7683F025-D049-48A2-9636-CCDAC19DF1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DB9ECBC2-3BCA-413F-84E9-D0426EE2EE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A9D3749B-F76A-4C8D-BC6E-3C8D613C0C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367" name="楕円 366">
          <a:extLst>
            <a:ext uri="{FF2B5EF4-FFF2-40B4-BE49-F238E27FC236}">
              <a16:creationId xmlns:a16="http://schemas.microsoft.com/office/drawing/2014/main" id="{709C1B51-959B-415A-B2A0-F3536C971033}"/>
            </a:ext>
          </a:extLst>
        </xdr:cNvPr>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48640</xdr:rowOff>
    </xdr:from>
    <xdr:ext cx="405111" cy="259045"/>
    <xdr:sp macro="" textlink="">
      <xdr:nvSpPr>
        <xdr:cNvPr id="368" name="【庁舎】&#10;有形固定資産減価償却率該当値テキスト">
          <a:extLst>
            <a:ext uri="{FF2B5EF4-FFF2-40B4-BE49-F238E27FC236}">
              <a16:creationId xmlns:a16="http://schemas.microsoft.com/office/drawing/2014/main" id="{DCE557C7-86F5-4694-B254-9AB6DE03C99A}"/>
            </a:ext>
          </a:extLst>
        </xdr:cNvPr>
        <xdr:cNvSpPr txBox="1"/>
      </xdr:nvSpPr>
      <xdr:spPr>
        <a:xfrm>
          <a:off x="16357600" y="170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136434</xdr:rowOff>
    </xdr:from>
    <xdr:to>
      <xdr:col>81</xdr:col>
      <xdr:colOff>101600</xdr:colOff>
      <xdr:row>100</xdr:row>
      <xdr:rowOff>66584</xdr:rowOff>
    </xdr:to>
    <xdr:sp macro="" textlink="">
      <xdr:nvSpPr>
        <xdr:cNvPr id="369" name="楕円 368">
          <a:extLst>
            <a:ext uri="{FF2B5EF4-FFF2-40B4-BE49-F238E27FC236}">
              <a16:creationId xmlns:a16="http://schemas.microsoft.com/office/drawing/2014/main" id="{7DB8C93F-D954-45EF-A808-87398AD4EBCF}"/>
            </a:ext>
          </a:extLst>
        </xdr:cNvPr>
        <xdr:cNvSpPr/>
      </xdr:nvSpPr>
      <xdr:spPr>
        <a:xfrm>
          <a:off x="15430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15784</xdr:rowOff>
    </xdr:to>
    <xdr:cxnSp macro="">
      <xdr:nvCxnSpPr>
        <xdr:cNvPr id="370" name="直線コネクタ 369">
          <a:extLst>
            <a:ext uri="{FF2B5EF4-FFF2-40B4-BE49-F238E27FC236}">
              <a16:creationId xmlns:a16="http://schemas.microsoft.com/office/drawing/2014/main" id="{9A614136-AC68-40FB-AF28-64295D3CEBA5}"/>
            </a:ext>
          </a:extLst>
        </xdr:cNvPr>
        <xdr:cNvCxnSpPr/>
      </xdr:nvCxnSpPr>
      <xdr:spPr>
        <a:xfrm flipV="1">
          <a:off x="15481300" y="171558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141332</xdr:rowOff>
    </xdr:from>
    <xdr:to>
      <xdr:col>76</xdr:col>
      <xdr:colOff>165100</xdr:colOff>
      <xdr:row>100</xdr:row>
      <xdr:rowOff>71482</xdr:rowOff>
    </xdr:to>
    <xdr:sp macro="" textlink="">
      <xdr:nvSpPr>
        <xdr:cNvPr id="371" name="楕円 370">
          <a:extLst>
            <a:ext uri="{FF2B5EF4-FFF2-40B4-BE49-F238E27FC236}">
              <a16:creationId xmlns:a16="http://schemas.microsoft.com/office/drawing/2014/main" id="{51D48697-8B98-4322-A257-7725959F871C}"/>
            </a:ext>
          </a:extLst>
        </xdr:cNvPr>
        <xdr:cNvSpPr/>
      </xdr:nvSpPr>
      <xdr:spPr>
        <a:xfrm>
          <a:off x="14541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xdr:rowOff>
    </xdr:from>
    <xdr:to>
      <xdr:col>81</xdr:col>
      <xdr:colOff>50800</xdr:colOff>
      <xdr:row>100</xdr:row>
      <xdr:rowOff>20682</xdr:rowOff>
    </xdr:to>
    <xdr:cxnSp macro="">
      <xdr:nvCxnSpPr>
        <xdr:cNvPr id="372" name="直線コネクタ 371">
          <a:extLst>
            <a:ext uri="{FF2B5EF4-FFF2-40B4-BE49-F238E27FC236}">
              <a16:creationId xmlns:a16="http://schemas.microsoft.com/office/drawing/2014/main" id="{1524F7BA-1C4B-489E-BDFA-4A388820AA12}"/>
            </a:ext>
          </a:extLst>
        </xdr:cNvPr>
        <xdr:cNvCxnSpPr/>
      </xdr:nvCxnSpPr>
      <xdr:spPr>
        <a:xfrm flipV="1">
          <a:off x="14592300" y="171607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147864</xdr:rowOff>
    </xdr:from>
    <xdr:to>
      <xdr:col>72</xdr:col>
      <xdr:colOff>38100</xdr:colOff>
      <xdr:row>100</xdr:row>
      <xdr:rowOff>78014</xdr:rowOff>
    </xdr:to>
    <xdr:sp macro="" textlink="">
      <xdr:nvSpPr>
        <xdr:cNvPr id="373" name="楕円 372">
          <a:extLst>
            <a:ext uri="{FF2B5EF4-FFF2-40B4-BE49-F238E27FC236}">
              <a16:creationId xmlns:a16="http://schemas.microsoft.com/office/drawing/2014/main" id="{D1A9E53B-D6B9-4FFA-8423-F16035AB1CC4}"/>
            </a:ext>
          </a:extLst>
        </xdr:cNvPr>
        <xdr:cNvSpPr/>
      </xdr:nvSpPr>
      <xdr:spPr>
        <a:xfrm>
          <a:off x="13652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20682</xdr:rowOff>
    </xdr:from>
    <xdr:to>
      <xdr:col>76</xdr:col>
      <xdr:colOff>114300</xdr:colOff>
      <xdr:row>100</xdr:row>
      <xdr:rowOff>27214</xdr:rowOff>
    </xdr:to>
    <xdr:cxnSp macro="">
      <xdr:nvCxnSpPr>
        <xdr:cNvPr id="374" name="直線コネクタ 373">
          <a:extLst>
            <a:ext uri="{FF2B5EF4-FFF2-40B4-BE49-F238E27FC236}">
              <a16:creationId xmlns:a16="http://schemas.microsoft.com/office/drawing/2014/main" id="{E8370956-0FBF-42FD-8FC1-F3B09CC5ACD5}"/>
            </a:ext>
          </a:extLst>
        </xdr:cNvPr>
        <xdr:cNvCxnSpPr/>
      </xdr:nvCxnSpPr>
      <xdr:spPr>
        <a:xfrm flipV="1">
          <a:off x="13703300" y="17165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83111</xdr:rowOff>
    </xdr:from>
    <xdr:ext cx="405111" cy="259045"/>
    <xdr:sp macro="" textlink="">
      <xdr:nvSpPr>
        <xdr:cNvPr id="375" name="n_1mainValue【庁舎】&#10;有形固定資産減価償却率">
          <a:extLst>
            <a:ext uri="{FF2B5EF4-FFF2-40B4-BE49-F238E27FC236}">
              <a16:creationId xmlns:a16="http://schemas.microsoft.com/office/drawing/2014/main" id="{251595A9-711A-42E3-BCBB-261CE615B287}"/>
            </a:ext>
          </a:extLst>
        </xdr:cNvPr>
        <xdr:cNvSpPr txBox="1"/>
      </xdr:nvSpPr>
      <xdr:spPr>
        <a:xfrm>
          <a:off x="15266044" y="1688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88009</xdr:rowOff>
    </xdr:from>
    <xdr:ext cx="405111" cy="259045"/>
    <xdr:sp macro="" textlink="">
      <xdr:nvSpPr>
        <xdr:cNvPr id="376" name="n_2mainValue【庁舎】&#10;有形固定資産減価償却率">
          <a:extLst>
            <a:ext uri="{FF2B5EF4-FFF2-40B4-BE49-F238E27FC236}">
              <a16:creationId xmlns:a16="http://schemas.microsoft.com/office/drawing/2014/main" id="{DB8CA73C-2775-4240-A2D2-E57D1B138294}"/>
            </a:ext>
          </a:extLst>
        </xdr:cNvPr>
        <xdr:cNvSpPr txBox="1"/>
      </xdr:nvSpPr>
      <xdr:spPr>
        <a:xfrm>
          <a:off x="143897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94541</xdr:rowOff>
    </xdr:from>
    <xdr:ext cx="405111" cy="259045"/>
    <xdr:sp macro="" textlink="">
      <xdr:nvSpPr>
        <xdr:cNvPr id="377" name="n_3mainValue【庁舎】&#10;有形固定資産減価償却率">
          <a:extLst>
            <a:ext uri="{FF2B5EF4-FFF2-40B4-BE49-F238E27FC236}">
              <a16:creationId xmlns:a16="http://schemas.microsoft.com/office/drawing/2014/main" id="{098611E8-4F02-40F4-9A83-B81C7D6B01DA}"/>
            </a:ext>
          </a:extLst>
        </xdr:cNvPr>
        <xdr:cNvSpPr txBox="1"/>
      </xdr:nvSpPr>
      <xdr:spPr>
        <a:xfrm>
          <a:off x="135007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8" name="正方形/長方形 377">
          <a:extLst>
            <a:ext uri="{FF2B5EF4-FFF2-40B4-BE49-F238E27FC236}">
              <a16:creationId xmlns:a16="http://schemas.microsoft.com/office/drawing/2014/main" id="{AFE411A0-4EF9-4C91-91AF-4E16C84C62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9" name="正方形/長方形 378">
          <a:extLst>
            <a:ext uri="{FF2B5EF4-FFF2-40B4-BE49-F238E27FC236}">
              <a16:creationId xmlns:a16="http://schemas.microsoft.com/office/drawing/2014/main" id="{A871BFB0-70CD-4C41-B704-0CF17B929B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0" name="正方形/長方形 379">
          <a:extLst>
            <a:ext uri="{FF2B5EF4-FFF2-40B4-BE49-F238E27FC236}">
              <a16:creationId xmlns:a16="http://schemas.microsoft.com/office/drawing/2014/main" id="{E8C9994A-DF88-49BF-B497-232A5F4714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1" name="正方形/長方形 380">
          <a:extLst>
            <a:ext uri="{FF2B5EF4-FFF2-40B4-BE49-F238E27FC236}">
              <a16:creationId xmlns:a16="http://schemas.microsoft.com/office/drawing/2014/main" id="{1BDB7718-7D5E-45E4-A778-BDA6B58F0C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2" name="正方形/長方形 381">
          <a:extLst>
            <a:ext uri="{FF2B5EF4-FFF2-40B4-BE49-F238E27FC236}">
              <a16:creationId xmlns:a16="http://schemas.microsoft.com/office/drawing/2014/main" id="{B8B81381-DA2C-4B40-913B-CC5B9E44E1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3" name="正方形/長方形 382">
          <a:extLst>
            <a:ext uri="{FF2B5EF4-FFF2-40B4-BE49-F238E27FC236}">
              <a16:creationId xmlns:a16="http://schemas.microsoft.com/office/drawing/2014/main" id="{054F5973-34C6-4169-892F-1356ED7BC8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4" name="正方形/長方形 383">
          <a:extLst>
            <a:ext uri="{FF2B5EF4-FFF2-40B4-BE49-F238E27FC236}">
              <a16:creationId xmlns:a16="http://schemas.microsoft.com/office/drawing/2014/main" id="{D1C2FD9C-A41D-4E9D-A5A8-0766DE687A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5" name="正方形/長方形 384">
          <a:extLst>
            <a:ext uri="{FF2B5EF4-FFF2-40B4-BE49-F238E27FC236}">
              <a16:creationId xmlns:a16="http://schemas.microsoft.com/office/drawing/2014/main" id="{B2457424-3CF4-480C-A0FE-E7B1264ED7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0DA53452-3F48-45A1-BEB4-9864737A58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7" name="直線コネクタ 386">
          <a:extLst>
            <a:ext uri="{FF2B5EF4-FFF2-40B4-BE49-F238E27FC236}">
              <a16:creationId xmlns:a16="http://schemas.microsoft.com/office/drawing/2014/main" id="{70C3A99E-CF0E-495E-8FE9-7F7CF421F6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88" name="直線コネクタ 387">
          <a:extLst>
            <a:ext uri="{FF2B5EF4-FFF2-40B4-BE49-F238E27FC236}">
              <a16:creationId xmlns:a16="http://schemas.microsoft.com/office/drawing/2014/main" id="{DFF659E5-2A04-4C70-B166-D9D029675BC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3D07639-CBD7-486D-99F4-F6A1281AE42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90" name="直線コネクタ 389">
          <a:extLst>
            <a:ext uri="{FF2B5EF4-FFF2-40B4-BE49-F238E27FC236}">
              <a16:creationId xmlns:a16="http://schemas.microsoft.com/office/drawing/2014/main" id="{27F9BEE7-D7B1-44FA-8BE3-0072A3C565C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91" name="テキスト ボックス 390">
          <a:extLst>
            <a:ext uri="{FF2B5EF4-FFF2-40B4-BE49-F238E27FC236}">
              <a16:creationId xmlns:a16="http://schemas.microsoft.com/office/drawing/2014/main" id="{51251801-8D51-49C8-BF1D-8AA98C3F781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92" name="直線コネクタ 391">
          <a:extLst>
            <a:ext uri="{FF2B5EF4-FFF2-40B4-BE49-F238E27FC236}">
              <a16:creationId xmlns:a16="http://schemas.microsoft.com/office/drawing/2014/main" id="{B58E4B04-40A5-43AD-A455-9047B9017E1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93" name="テキスト ボックス 392">
          <a:extLst>
            <a:ext uri="{FF2B5EF4-FFF2-40B4-BE49-F238E27FC236}">
              <a16:creationId xmlns:a16="http://schemas.microsoft.com/office/drawing/2014/main" id="{CC1F75A3-921D-4336-B484-995C9F2B85B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94" name="直線コネクタ 393">
          <a:extLst>
            <a:ext uri="{FF2B5EF4-FFF2-40B4-BE49-F238E27FC236}">
              <a16:creationId xmlns:a16="http://schemas.microsoft.com/office/drawing/2014/main" id="{453D3B93-F764-4B4C-B79B-A259604CCEA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95" name="テキスト ボックス 394">
          <a:extLst>
            <a:ext uri="{FF2B5EF4-FFF2-40B4-BE49-F238E27FC236}">
              <a16:creationId xmlns:a16="http://schemas.microsoft.com/office/drawing/2014/main" id="{BE04EC7F-88E7-4631-B11C-B619971FC62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6" name="直線コネクタ 395">
          <a:extLst>
            <a:ext uri="{FF2B5EF4-FFF2-40B4-BE49-F238E27FC236}">
              <a16:creationId xmlns:a16="http://schemas.microsoft.com/office/drawing/2014/main" id="{B046FB24-453F-40B5-A156-FD6C90395D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A54BDF92-BA4D-4CCE-A9E2-0662269E2C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8" name="【庁舎】&#10;一人当たり面積グラフ枠">
          <a:extLst>
            <a:ext uri="{FF2B5EF4-FFF2-40B4-BE49-F238E27FC236}">
              <a16:creationId xmlns:a16="http://schemas.microsoft.com/office/drawing/2014/main" id="{AD21C6B4-8BB9-4FE0-B279-CF8330F4AF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399" name="直線コネクタ 398">
          <a:extLst>
            <a:ext uri="{FF2B5EF4-FFF2-40B4-BE49-F238E27FC236}">
              <a16:creationId xmlns:a16="http://schemas.microsoft.com/office/drawing/2014/main" id="{1708F78D-3BA0-4118-A0E7-0373FEECE69B}"/>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00" name="【庁舎】&#10;一人当たり面積最小値テキスト">
          <a:extLst>
            <a:ext uri="{FF2B5EF4-FFF2-40B4-BE49-F238E27FC236}">
              <a16:creationId xmlns:a16="http://schemas.microsoft.com/office/drawing/2014/main" id="{C0E251B1-54BE-40D1-8D58-966708C1F76F}"/>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01" name="直線コネクタ 400">
          <a:extLst>
            <a:ext uri="{FF2B5EF4-FFF2-40B4-BE49-F238E27FC236}">
              <a16:creationId xmlns:a16="http://schemas.microsoft.com/office/drawing/2014/main" id="{79A8A30E-887B-44D8-88F9-1EC13CCE9EA7}"/>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02" name="【庁舎】&#10;一人当たり面積最大値テキスト">
          <a:extLst>
            <a:ext uri="{FF2B5EF4-FFF2-40B4-BE49-F238E27FC236}">
              <a16:creationId xmlns:a16="http://schemas.microsoft.com/office/drawing/2014/main" id="{A1FBCB2C-BFDA-4762-B44E-26CEEB2C3E0E}"/>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03" name="直線コネクタ 402">
          <a:extLst>
            <a:ext uri="{FF2B5EF4-FFF2-40B4-BE49-F238E27FC236}">
              <a16:creationId xmlns:a16="http://schemas.microsoft.com/office/drawing/2014/main" id="{4DC9BBAD-9070-4F02-AD79-7B3DCC8B887D}"/>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404" name="【庁舎】&#10;一人当たり面積平均値テキスト">
          <a:extLst>
            <a:ext uri="{FF2B5EF4-FFF2-40B4-BE49-F238E27FC236}">
              <a16:creationId xmlns:a16="http://schemas.microsoft.com/office/drawing/2014/main" id="{0C8C6BCF-49EF-4742-8398-398F3C70B3ED}"/>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05" name="フローチャート: 判断 404">
          <a:extLst>
            <a:ext uri="{FF2B5EF4-FFF2-40B4-BE49-F238E27FC236}">
              <a16:creationId xmlns:a16="http://schemas.microsoft.com/office/drawing/2014/main" id="{7B71808D-3D77-40E6-8BF1-82C971B50635}"/>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06" name="フローチャート: 判断 405">
          <a:extLst>
            <a:ext uri="{FF2B5EF4-FFF2-40B4-BE49-F238E27FC236}">
              <a16:creationId xmlns:a16="http://schemas.microsoft.com/office/drawing/2014/main" id="{3AA7482E-6283-4A56-A682-FCA82CCF701C}"/>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07" name="n_1aveValue【庁舎】&#10;一人当たり面積">
          <a:extLst>
            <a:ext uri="{FF2B5EF4-FFF2-40B4-BE49-F238E27FC236}">
              <a16:creationId xmlns:a16="http://schemas.microsoft.com/office/drawing/2014/main" id="{61069B71-B46A-4EEE-82A6-29BC9C8027DF}"/>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08" name="フローチャート: 判断 407">
          <a:extLst>
            <a:ext uri="{FF2B5EF4-FFF2-40B4-BE49-F238E27FC236}">
              <a16:creationId xmlns:a16="http://schemas.microsoft.com/office/drawing/2014/main" id="{196FA862-80F1-4883-81DC-97E45BB3F897}"/>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409" name="n_2aveValue【庁舎】&#10;一人当たり面積">
          <a:extLst>
            <a:ext uri="{FF2B5EF4-FFF2-40B4-BE49-F238E27FC236}">
              <a16:creationId xmlns:a16="http://schemas.microsoft.com/office/drawing/2014/main" id="{B0F36E4F-A72D-44A4-99FB-678212E613BB}"/>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10" name="フローチャート: 判断 409">
          <a:extLst>
            <a:ext uri="{FF2B5EF4-FFF2-40B4-BE49-F238E27FC236}">
              <a16:creationId xmlns:a16="http://schemas.microsoft.com/office/drawing/2014/main" id="{37D5E404-6AF9-4DBF-B302-A565B6A9C209}"/>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411" name="n_3aveValue【庁舎】&#10;一人当たり面積">
          <a:extLst>
            <a:ext uri="{FF2B5EF4-FFF2-40B4-BE49-F238E27FC236}">
              <a16:creationId xmlns:a16="http://schemas.microsoft.com/office/drawing/2014/main" id="{7594ECF1-1F1E-4CE0-8B6C-D6578A4450C6}"/>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9E7736C-6536-4D1B-BA1E-07369E623E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01E4E34-EF05-4F73-8A91-67CA89D9E0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DE4358B-F63C-4513-A5C7-D21E8B8C31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89168F9-8667-47F6-8BDB-0523803BD6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D7C3F64-B932-43BD-81D4-4149A2B7C8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417" name="楕円 416">
          <a:extLst>
            <a:ext uri="{FF2B5EF4-FFF2-40B4-BE49-F238E27FC236}">
              <a16:creationId xmlns:a16="http://schemas.microsoft.com/office/drawing/2014/main" id="{99374063-9445-438E-834A-8BAD44353D1F}"/>
            </a:ext>
          </a:extLst>
        </xdr:cNvPr>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11701</xdr:rowOff>
    </xdr:from>
    <xdr:ext cx="469744" cy="259045"/>
    <xdr:sp macro="" textlink="">
      <xdr:nvSpPr>
        <xdr:cNvPr id="418" name="【庁舎】&#10;一人当たり面積該当値テキスト">
          <a:extLst>
            <a:ext uri="{FF2B5EF4-FFF2-40B4-BE49-F238E27FC236}">
              <a16:creationId xmlns:a16="http://schemas.microsoft.com/office/drawing/2014/main" id="{0DBCD5D4-36E2-4A5D-BF1E-E2F5334FBACC}"/>
            </a:ext>
          </a:extLst>
        </xdr:cNvPr>
        <xdr:cNvSpPr txBox="1"/>
      </xdr:nvSpPr>
      <xdr:spPr>
        <a:xfrm>
          <a:off x="22199600" y="181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164388</xdr:rowOff>
    </xdr:from>
    <xdr:to>
      <xdr:col>112</xdr:col>
      <xdr:colOff>38100</xdr:colOff>
      <xdr:row>107</xdr:row>
      <xdr:rowOff>94538</xdr:rowOff>
    </xdr:to>
    <xdr:sp macro="" textlink="">
      <xdr:nvSpPr>
        <xdr:cNvPr id="419" name="楕円 418">
          <a:extLst>
            <a:ext uri="{FF2B5EF4-FFF2-40B4-BE49-F238E27FC236}">
              <a16:creationId xmlns:a16="http://schemas.microsoft.com/office/drawing/2014/main" id="{E976D3F9-D94F-4BDA-AE7F-38DF330CF877}"/>
            </a:ext>
          </a:extLst>
        </xdr:cNvPr>
        <xdr:cNvSpPr/>
      </xdr:nvSpPr>
      <xdr:spPr>
        <a:xfrm>
          <a:off x="212725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43738</xdr:rowOff>
    </xdr:to>
    <xdr:cxnSp macro="">
      <xdr:nvCxnSpPr>
        <xdr:cNvPr id="420" name="直線コネクタ 419">
          <a:extLst>
            <a:ext uri="{FF2B5EF4-FFF2-40B4-BE49-F238E27FC236}">
              <a16:creationId xmlns:a16="http://schemas.microsoft.com/office/drawing/2014/main" id="{BFFDE0C7-354B-4D08-B051-5D3865436389}"/>
            </a:ext>
          </a:extLst>
        </xdr:cNvPr>
        <xdr:cNvCxnSpPr/>
      </xdr:nvCxnSpPr>
      <xdr:spPr>
        <a:xfrm flipV="1">
          <a:off x="21323300" y="1838477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163931</xdr:rowOff>
    </xdr:from>
    <xdr:to>
      <xdr:col>107</xdr:col>
      <xdr:colOff>101600</xdr:colOff>
      <xdr:row>107</xdr:row>
      <xdr:rowOff>94081</xdr:rowOff>
    </xdr:to>
    <xdr:sp macro="" textlink="">
      <xdr:nvSpPr>
        <xdr:cNvPr id="421" name="楕円 420">
          <a:extLst>
            <a:ext uri="{FF2B5EF4-FFF2-40B4-BE49-F238E27FC236}">
              <a16:creationId xmlns:a16="http://schemas.microsoft.com/office/drawing/2014/main" id="{E78B3E0D-7976-416C-93C6-21F9CE016373}"/>
            </a:ext>
          </a:extLst>
        </xdr:cNvPr>
        <xdr:cNvSpPr/>
      </xdr:nvSpPr>
      <xdr:spPr>
        <a:xfrm>
          <a:off x="20383500" y="183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43281</xdr:rowOff>
    </xdr:from>
    <xdr:to>
      <xdr:col>111</xdr:col>
      <xdr:colOff>177800</xdr:colOff>
      <xdr:row>107</xdr:row>
      <xdr:rowOff>43738</xdr:rowOff>
    </xdr:to>
    <xdr:cxnSp macro="">
      <xdr:nvCxnSpPr>
        <xdr:cNvPr id="422" name="直線コネクタ 421">
          <a:extLst>
            <a:ext uri="{FF2B5EF4-FFF2-40B4-BE49-F238E27FC236}">
              <a16:creationId xmlns:a16="http://schemas.microsoft.com/office/drawing/2014/main" id="{04C6F396-8498-48E5-A883-E7EB87887F31}"/>
            </a:ext>
          </a:extLst>
        </xdr:cNvPr>
        <xdr:cNvCxnSpPr/>
      </xdr:nvCxnSpPr>
      <xdr:spPr>
        <a:xfrm>
          <a:off x="20434300" y="183884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168503</xdr:rowOff>
    </xdr:from>
    <xdr:to>
      <xdr:col>102</xdr:col>
      <xdr:colOff>165100</xdr:colOff>
      <xdr:row>107</xdr:row>
      <xdr:rowOff>98653</xdr:rowOff>
    </xdr:to>
    <xdr:sp macro="" textlink="">
      <xdr:nvSpPr>
        <xdr:cNvPr id="423" name="楕円 422">
          <a:extLst>
            <a:ext uri="{FF2B5EF4-FFF2-40B4-BE49-F238E27FC236}">
              <a16:creationId xmlns:a16="http://schemas.microsoft.com/office/drawing/2014/main" id="{CA1C3A3E-12E3-4E9E-B979-E4FE4E9C6802}"/>
            </a:ext>
          </a:extLst>
        </xdr:cNvPr>
        <xdr:cNvSpPr/>
      </xdr:nvSpPr>
      <xdr:spPr>
        <a:xfrm>
          <a:off x="19494500" y="18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43281</xdr:rowOff>
    </xdr:from>
    <xdr:to>
      <xdr:col>107</xdr:col>
      <xdr:colOff>50800</xdr:colOff>
      <xdr:row>107</xdr:row>
      <xdr:rowOff>47853</xdr:rowOff>
    </xdr:to>
    <xdr:cxnSp macro="">
      <xdr:nvCxnSpPr>
        <xdr:cNvPr id="424" name="直線コネクタ 423">
          <a:extLst>
            <a:ext uri="{FF2B5EF4-FFF2-40B4-BE49-F238E27FC236}">
              <a16:creationId xmlns:a16="http://schemas.microsoft.com/office/drawing/2014/main" id="{AFFA4241-9E65-47D8-9DF4-BCB4D27F3777}"/>
            </a:ext>
          </a:extLst>
        </xdr:cNvPr>
        <xdr:cNvCxnSpPr/>
      </xdr:nvCxnSpPr>
      <xdr:spPr>
        <a:xfrm flipV="1">
          <a:off x="19545300" y="183884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85665</xdr:rowOff>
    </xdr:from>
    <xdr:ext cx="469744" cy="259045"/>
    <xdr:sp macro="" textlink="">
      <xdr:nvSpPr>
        <xdr:cNvPr id="425" name="n_1mainValue【庁舎】&#10;一人当たり面積">
          <a:extLst>
            <a:ext uri="{FF2B5EF4-FFF2-40B4-BE49-F238E27FC236}">
              <a16:creationId xmlns:a16="http://schemas.microsoft.com/office/drawing/2014/main" id="{26904F13-ABA8-4E57-B57C-079A98984942}"/>
            </a:ext>
          </a:extLst>
        </xdr:cNvPr>
        <xdr:cNvSpPr txBox="1"/>
      </xdr:nvSpPr>
      <xdr:spPr>
        <a:xfrm>
          <a:off x="21075727" y="184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110608</xdr:rowOff>
    </xdr:from>
    <xdr:ext cx="469744" cy="259045"/>
    <xdr:sp macro="" textlink="">
      <xdr:nvSpPr>
        <xdr:cNvPr id="426" name="n_2mainValue【庁舎】&#10;一人当たり面積">
          <a:extLst>
            <a:ext uri="{FF2B5EF4-FFF2-40B4-BE49-F238E27FC236}">
              <a16:creationId xmlns:a16="http://schemas.microsoft.com/office/drawing/2014/main" id="{A6CE62F4-DD02-4CEC-982A-8E4C0F7C0FE6}"/>
            </a:ext>
          </a:extLst>
        </xdr:cNvPr>
        <xdr:cNvSpPr txBox="1"/>
      </xdr:nvSpPr>
      <xdr:spPr>
        <a:xfrm>
          <a:off x="20199427" y="181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115180</xdr:rowOff>
    </xdr:from>
    <xdr:ext cx="469744" cy="259045"/>
    <xdr:sp macro="" textlink="">
      <xdr:nvSpPr>
        <xdr:cNvPr id="427" name="n_3mainValue【庁舎】&#10;一人当たり面積">
          <a:extLst>
            <a:ext uri="{FF2B5EF4-FFF2-40B4-BE49-F238E27FC236}">
              <a16:creationId xmlns:a16="http://schemas.microsoft.com/office/drawing/2014/main" id="{56A46C74-C3D2-4096-BBE0-F7C9EEB788DE}"/>
            </a:ext>
          </a:extLst>
        </xdr:cNvPr>
        <xdr:cNvSpPr txBox="1"/>
      </xdr:nvSpPr>
      <xdr:spPr>
        <a:xfrm>
          <a:off x="19310427" y="181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8" name="正方形/長方形 427">
          <a:extLst>
            <a:ext uri="{FF2B5EF4-FFF2-40B4-BE49-F238E27FC236}">
              <a16:creationId xmlns:a16="http://schemas.microsoft.com/office/drawing/2014/main" id="{6FCC7860-0A4D-41BE-8509-B447594967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9" name="正方形/長方形 428">
          <a:extLst>
            <a:ext uri="{FF2B5EF4-FFF2-40B4-BE49-F238E27FC236}">
              <a16:creationId xmlns:a16="http://schemas.microsoft.com/office/drawing/2014/main" id="{3283ACAD-ACB7-44B0-85E2-1485CAD869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0" name="テキスト ボックス 429">
          <a:extLst>
            <a:ext uri="{FF2B5EF4-FFF2-40B4-BE49-F238E27FC236}">
              <a16:creationId xmlns:a16="http://schemas.microsoft.com/office/drawing/2014/main" id="{C7BF5AEC-132C-4F2D-BB0C-D7A14A6F54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減価償却率が類似団体より高水準となっている体育館、庁舎について、体育館については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年度に取り壊した、庁舎は令和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年度に整備し、旧庁舎は令和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年度に取り壊す予定としている。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公共施設等総合管理計画に基づき、引き続き管理を行っていく。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E43" sqref="E43:S4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3171799</v>
      </c>
      <c r="BO4" s="430"/>
      <c r="BP4" s="430"/>
      <c r="BQ4" s="430"/>
      <c r="BR4" s="430"/>
      <c r="BS4" s="430"/>
      <c r="BT4" s="430"/>
      <c r="BU4" s="431"/>
      <c r="BV4" s="429">
        <v>3316580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9.8000000000000007</v>
      </c>
      <c r="CU4" s="436"/>
      <c r="CV4" s="436"/>
      <c r="CW4" s="436"/>
      <c r="CX4" s="436"/>
      <c r="CY4" s="436"/>
      <c r="CZ4" s="436"/>
      <c r="DA4" s="437"/>
      <c r="DB4" s="435">
        <v>14.3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3051786</v>
      </c>
      <c r="BO5" s="467"/>
      <c r="BP5" s="467"/>
      <c r="BQ5" s="467"/>
      <c r="BR5" s="467"/>
      <c r="BS5" s="467"/>
      <c r="BT5" s="467"/>
      <c r="BU5" s="468"/>
      <c r="BV5" s="466">
        <v>3150883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95.6</v>
      </c>
      <c r="CU5" s="464"/>
      <c r="CV5" s="464"/>
      <c r="CW5" s="464"/>
      <c r="CX5" s="464"/>
      <c r="CY5" s="464"/>
      <c r="CZ5" s="464"/>
      <c r="DA5" s="465"/>
      <c r="DB5" s="463">
        <v>91.3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120013</v>
      </c>
      <c r="BO6" s="467"/>
      <c r="BP6" s="467"/>
      <c r="BQ6" s="467"/>
      <c r="BR6" s="467"/>
      <c r="BS6" s="467"/>
      <c r="BT6" s="467"/>
      <c r="BU6" s="468"/>
      <c r="BV6" s="466">
        <v>165697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99.2</v>
      </c>
      <c r="CU6" s="504"/>
      <c r="CV6" s="504"/>
      <c r="CW6" s="504"/>
      <c r="CX6" s="504"/>
      <c r="CY6" s="504"/>
      <c r="CZ6" s="504"/>
      <c r="DA6" s="505"/>
      <c r="DB6" s="503">
        <v>94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6166</v>
      </c>
      <c r="BO7" s="467"/>
      <c r="BP7" s="467"/>
      <c r="BQ7" s="467"/>
      <c r="BR7" s="467"/>
      <c r="BS7" s="467"/>
      <c r="BT7" s="467"/>
      <c r="BU7" s="468"/>
      <c r="BV7" s="466">
        <v>1232</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1161069</v>
      </c>
      <c r="CU7" s="467"/>
      <c r="CV7" s="467"/>
      <c r="CW7" s="467"/>
      <c r="CX7" s="467"/>
      <c r="CY7" s="467"/>
      <c r="CZ7" s="467"/>
      <c r="DA7" s="468"/>
      <c r="DB7" s="466">
        <v>1152707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113847</v>
      </c>
      <c r="BO8" s="467"/>
      <c r="BP8" s="467"/>
      <c r="BQ8" s="467"/>
      <c r="BR8" s="467"/>
      <c r="BS8" s="467"/>
      <c r="BT8" s="467"/>
      <c r="BU8" s="468"/>
      <c r="BV8" s="466">
        <v>164465</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0.13</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1472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-50618</v>
      </c>
      <c r="BO9" s="467"/>
      <c r="BP9" s="467"/>
      <c r="BQ9" s="467"/>
      <c r="BR9" s="467"/>
      <c r="BS9" s="467"/>
      <c r="BT9" s="467"/>
      <c r="BU9" s="468"/>
      <c r="BV9" s="466">
        <v>92970</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15.6</v>
      </c>
      <c r="CU9" s="464"/>
      <c r="CV9" s="464"/>
      <c r="CW9" s="464"/>
      <c r="CX9" s="464"/>
      <c r="CY9" s="464"/>
      <c r="CZ9" s="464"/>
      <c r="DA9" s="465"/>
      <c r="DB9" s="463">
        <v>11.9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1520</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32752</v>
      </c>
      <c r="BO10" s="467"/>
      <c r="BP10" s="467"/>
      <c r="BQ10" s="467"/>
      <c r="BR10" s="467"/>
      <c r="BS10" s="467"/>
      <c r="BT10" s="467"/>
      <c r="BU10" s="468"/>
      <c r="BV10" s="466">
        <v>3946</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12941</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1458</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32700</v>
      </c>
      <c r="BO12" s="467"/>
      <c r="BP12" s="467"/>
      <c r="BQ12" s="467"/>
      <c r="BR12" s="467"/>
      <c r="BS12" s="467"/>
      <c r="BT12" s="467"/>
      <c r="BU12" s="468"/>
      <c r="BV12" s="466">
        <v>224171</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1455</v>
      </c>
      <c r="S13" s="548"/>
      <c r="T13" s="548"/>
      <c r="U13" s="548"/>
      <c r="V13" s="549"/>
      <c r="W13" s="482" t="s">
        <v>137</v>
      </c>
      <c r="X13" s="483"/>
      <c r="Y13" s="483"/>
      <c r="Z13" s="483"/>
      <c r="AA13" s="483"/>
      <c r="AB13" s="473"/>
      <c r="AC13" s="517">
        <v>107</v>
      </c>
      <c r="AD13" s="518"/>
      <c r="AE13" s="518"/>
      <c r="AF13" s="518"/>
      <c r="AG13" s="557"/>
      <c r="AH13" s="517">
        <v>97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-37625</v>
      </c>
      <c r="BO13" s="467"/>
      <c r="BP13" s="467"/>
      <c r="BQ13" s="467"/>
      <c r="BR13" s="467"/>
      <c r="BS13" s="467"/>
      <c r="BT13" s="467"/>
      <c r="BU13" s="468"/>
      <c r="BV13" s="466">
        <v>-127255</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1487</v>
      </c>
      <c r="S14" s="548"/>
      <c r="T14" s="548"/>
      <c r="U14" s="548"/>
      <c r="V14" s="549"/>
      <c r="W14" s="456"/>
      <c r="X14" s="457"/>
      <c r="Y14" s="457"/>
      <c r="Z14" s="457"/>
      <c r="AA14" s="457"/>
      <c r="AB14" s="446"/>
      <c r="AC14" s="550">
        <v>14.5</v>
      </c>
      <c r="AD14" s="551"/>
      <c r="AE14" s="551"/>
      <c r="AF14" s="551"/>
      <c r="AG14" s="552"/>
      <c r="AH14" s="550">
        <v>14.1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135</v>
      </c>
      <c r="CU14" s="562"/>
      <c r="CV14" s="562"/>
      <c r="CW14" s="562"/>
      <c r="CX14" s="562"/>
      <c r="CY14" s="562"/>
      <c r="CZ14" s="562"/>
      <c r="DA14" s="563"/>
      <c r="DB14" s="561" t="s">
        <v>135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1481</v>
      </c>
      <c r="S15" s="548"/>
      <c r="T15" s="548"/>
      <c r="U15" s="548"/>
      <c r="V15" s="549"/>
      <c r="W15" s="482" t="s">
        <v>144</v>
      </c>
      <c r="X15" s="483"/>
      <c r="Y15" s="483"/>
      <c r="Z15" s="483"/>
      <c r="AA15" s="483"/>
      <c r="AB15" s="473"/>
      <c r="AC15" s="517">
        <v>246</v>
      </c>
      <c r="AD15" s="518"/>
      <c r="AE15" s="518"/>
      <c r="AF15" s="518"/>
      <c r="AG15" s="557"/>
      <c r="AH15" s="517">
        <v>207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141883</v>
      </c>
      <c r="BO15" s="430"/>
      <c r="BP15" s="430"/>
      <c r="BQ15" s="430"/>
      <c r="BR15" s="430"/>
      <c r="BS15" s="430"/>
      <c r="BT15" s="430"/>
      <c r="BU15" s="431"/>
      <c r="BV15" s="429">
        <v>142503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33.200000000000003</v>
      </c>
      <c r="AD16" s="551"/>
      <c r="AE16" s="551"/>
      <c r="AF16" s="551"/>
      <c r="AG16" s="552"/>
      <c r="AH16" s="550">
        <v>30</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1083207</v>
      </c>
      <c r="BO16" s="467"/>
      <c r="BP16" s="467"/>
      <c r="BQ16" s="467"/>
      <c r="BR16" s="467"/>
      <c r="BS16" s="467"/>
      <c r="BT16" s="467"/>
      <c r="BU16" s="468"/>
      <c r="BV16" s="466">
        <v>1075721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387</v>
      </c>
      <c r="AD17" s="518"/>
      <c r="AE17" s="518"/>
      <c r="AF17" s="518"/>
      <c r="AG17" s="557"/>
      <c r="AH17" s="517">
        <v>385</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175824</v>
      </c>
      <c r="BO17" s="467"/>
      <c r="BP17" s="467"/>
      <c r="BQ17" s="467"/>
      <c r="BR17" s="467"/>
      <c r="BS17" s="467"/>
      <c r="BT17" s="467"/>
      <c r="BU17" s="468"/>
      <c r="BV17" s="466">
        <v>177111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57.97</v>
      </c>
      <c r="M18" s="579"/>
      <c r="N18" s="579"/>
      <c r="O18" s="579"/>
      <c r="P18" s="579"/>
      <c r="Q18" s="579"/>
      <c r="R18" s="580"/>
      <c r="S18" s="580"/>
      <c r="T18" s="580"/>
      <c r="U18" s="580"/>
      <c r="V18" s="581"/>
      <c r="W18" s="484"/>
      <c r="X18" s="485"/>
      <c r="Y18" s="485"/>
      <c r="Z18" s="485"/>
      <c r="AA18" s="485"/>
      <c r="AB18" s="476"/>
      <c r="AC18" s="582">
        <v>52.3</v>
      </c>
      <c r="AD18" s="583"/>
      <c r="AE18" s="583"/>
      <c r="AF18" s="583"/>
      <c r="AG18" s="584"/>
      <c r="AH18" s="582">
        <v>55.9</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1177817</v>
      </c>
      <c r="BO18" s="467"/>
      <c r="BP18" s="467"/>
      <c r="BQ18" s="467"/>
      <c r="BR18" s="467"/>
      <c r="BS18" s="467"/>
      <c r="BT18" s="467"/>
      <c r="BU18" s="468"/>
      <c r="BV18" s="466">
        <v>1090359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1742234</v>
      </c>
      <c r="BO19" s="467"/>
      <c r="BP19" s="467"/>
      <c r="BQ19" s="467"/>
      <c r="BR19" s="467"/>
      <c r="BS19" s="467"/>
      <c r="BT19" s="467"/>
      <c r="BU19" s="468"/>
      <c r="BV19" s="466">
        <v>1947789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561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2794616</v>
      </c>
      <c r="BO23" s="467"/>
      <c r="BP23" s="467"/>
      <c r="BQ23" s="467"/>
      <c r="BR23" s="467"/>
      <c r="BS23" s="467"/>
      <c r="BT23" s="467"/>
      <c r="BU23" s="468"/>
      <c r="BV23" s="466">
        <v>2422472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6500</v>
      </c>
      <c r="R24" s="518"/>
      <c r="S24" s="518"/>
      <c r="T24" s="518"/>
      <c r="U24" s="518"/>
      <c r="V24" s="557"/>
      <c r="W24" s="616"/>
      <c r="X24" s="604"/>
      <c r="Y24" s="605"/>
      <c r="Z24" s="516" t="s">
        <v>168</v>
      </c>
      <c r="AA24" s="496"/>
      <c r="AB24" s="496"/>
      <c r="AC24" s="496"/>
      <c r="AD24" s="496"/>
      <c r="AE24" s="496"/>
      <c r="AF24" s="496"/>
      <c r="AG24" s="497"/>
      <c r="AH24" s="517">
        <v>33</v>
      </c>
      <c r="AI24" s="518"/>
      <c r="AJ24" s="518"/>
      <c r="AK24" s="518"/>
      <c r="AL24" s="557"/>
      <c r="AM24" s="517">
        <v>98241</v>
      </c>
      <c r="AN24" s="518"/>
      <c r="AO24" s="518"/>
      <c r="AP24" s="518"/>
      <c r="AQ24" s="518"/>
      <c r="AR24" s="557"/>
      <c r="AS24" s="517">
        <v>2977</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2477815</v>
      </c>
      <c r="BO24" s="467"/>
      <c r="BP24" s="467"/>
      <c r="BQ24" s="467"/>
      <c r="BR24" s="467"/>
      <c r="BS24" s="467"/>
      <c r="BT24" s="467"/>
      <c r="BU24" s="468"/>
      <c r="BV24" s="466">
        <v>2192452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5500</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135</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1762026</v>
      </c>
      <c r="BO25" s="430"/>
      <c r="BP25" s="430"/>
      <c r="BQ25" s="430"/>
      <c r="BR25" s="430"/>
      <c r="BS25" s="430"/>
      <c r="BT25" s="430"/>
      <c r="BU25" s="431"/>
      <c r="BV25" s="429">
        <v>264816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5200</v>
      </c>
      <c r="R26" s="518"/>
      <c r="S26" s="518"/>
      <c r="T26" s="518"/>
      <c r="U26" s="518"/>
      <c r="V26" s="557"/>
      <c r="W26" s="616"/>
      <c r="X26" s="604"/>
      <c r="Y26" s="605"/>
      <c r="Z26" s="516" t="s">
        <v>175</v>
      </c>
      <c r="AA26" s="626"/>
      <c r="AB26" s="626"/>
      <c r="AC26" s="626"/>
      <c r="AD26" s="626"/>
      <c r="AE26" s="626"/>
      <c r="AF26" s="626"/>
      <c r="AG26" s="627"/>
      <c r="AH26" s="517" t="s">
        <v>135</v>
      </c>
      <c r="AI26" s="518"/>
      <c r="AJ26" s="518"/>
      <c r="AK26" s="518"/>
      <c r="AL26" s="557"/>
      <c r="AM26" s="517" t="s">
        <v>135</v>
      </c>
      <c r="AN26" s="518"/>
      <c r="AO26" s="518"/>
      <c r="AP26" s="518"/>
      <c r="AQ26" s="518"/>
      <c r="AR26" s="557"/>
      <c r="AS26" s="517" t="s">
        <v>135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2630</v>
      </c>
      <c r="R27" s="518"/>
      <c r="S27" s="518"/>
      <c r="T27" s="518"/>
      <c r="U27" s="518"/>
      <c r="V27" s="557"/>
      <c r="W27" s="616"/>
      <c r="X27" s="604"/>
      <c r="Y27" s="605"/>
      <c r="Z27" s="516" t="s">
        <v>178</v>
      </c>
      <c r="AA27" s="496"/>
      <c r="AB27" s="496"/>
      <c r="AC27" s="496"/>
      <c r="AD27" s="496"/>
      <c r="AE27" s="496"/>
      <c r="AF27" s="496"/>
      <c r="AG27" s="497"/>
      <c r="AH27" s="517">
        <v>5</v>
      </c>
      <c r="AI27" s="518"/>
      <c r="AJ27" s="518"/>
      <c r="AK27" s="518"/>
      <c r="AL27" s="557"/>
      <c r="AM27" s="517">
        <v>12330</v>
      </c>
      <c r="AN27" s="518"/>
      <c r="AO27" s="518"/>
      <c r="AP27" s="518"/>
      <c r="AQ27" s="518"/>
      <c r="AR27" s="557"/>
      <c r="AS27" s="517">
        <v>2466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135</v>
      </c>
      <c r="BO27" s="640"/>
      <c r="BP27" s="640"/>
      <c r="BQ27" s="640"/>
      <c r="BR27" s="640"/>
      <c r="BS27" s="640"/>
      <c r="BT27" s="640"/>
      <c r="BU27" s="641"/>
      <c r="BV27" s="639" t="s">
        <v>135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2200</v>
      </c>
      <c r="R28" s="518"/>
      <c r="S28" s="518"/>
      <c r="T28" s="518"/>
      <c r="U28" s="518"/>
      <c r="V28" s="557"/>
      <c r="W28" s="616"/>
      <c r="X28" s="604"/>
      <c r="Y28" s="605"/>
      <c r="Z28" s="516" t="s">
        <v>181</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94729</v>
      </c>
      <c r="BO28" s="430"/>
      <c r="BP28" s="430"/>
      <c r="BQ28" s="430"/>
      <c r="BR28" s="430"/>
      <c r="BS28" s="430"/>
      <c r="BT28" s="430"/>
      <c r="BU28" s="431"/>
      <c r="BV28" s="429">
        <v>94677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6</v>
      </c>
      <c r="M29" s="518"/>
      <c r="N29" s="518"/>
      <c r="O29" s="518"/>
      <c r="P29" s="557"/>
      <c r="Q29" s="517">
        <v>2000</v>
      </c>
      <c r="R29" s="518"/>
      <c r="S29" s="518"/>
      <c r="T29" s="518"/>
      <c r="U29" s="518"/>
      <c r="V29" s="557"/>
      <c r="W29" s="617"/>
      <c r="X29" s="618"/>
      <c r="Y29" s="619"/>
      <c r="Z29" s="516" t="s">
        <v>184</v>
      </c>
      <c r="AA29" s="496"/>
      <c r="AB29" s="496"/>
      <c r="AC29" s="496"/>
      <c r="AD29" s="496"/>
      <c r="AE29" s="496"/>
      <c r="AF29" s="496"/>
      <c r="AG29" s="497"/>
      <c r="AH29" s="517">
        <v>38</v>
      </c>
      <c r="AI29" s="518"/>
      <c r="AJ29" s="518"/>
      <c r="AK29" s="518"/>
      <c r="AL29" s="557"/>
      <c r="AM29" s="517">
        <v>110571</v>
      </c>
      <c r="AN29" s="518"/>
      <c r="AO29" s="518"/>
      <c r="AP29" s="518"/>
      <c r="AQ29" s="518"/>
      <c r="AR29" s="557"/>
      <c r="AS29" s="517">
        <v>2910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216908</v>
      </c>
      <c r="BO29" s="467"/>
      <c r="BP29" s="467"/>
      <c r="BQ29" s="467"/>
      <c r="BR29" s="467"/>
      <c r="BS29" s="467"/>
      <c r="BT29" s="467"/>
      <c r="BU29" s="468"/>
      <c r="BV29" s="466">
        <v>228477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94.1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1076643</v>
      </c>
      <c r="BO30" s="640"/>
      <c r="BP30" s="640"/>
      <c r="BQ30" s="640"/>
      <c r="BR30" s="640"/>
      <c r="BS30" s="640"/>
      <c r="BT30" s="640"/>
      <c r="BU30" s="641"/>
      <c r="BV30" s="639">
        <v>1116251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西粟倉村国民健康保険事業勘定特別会計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西粟倉村簡易水道事業特別会計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勝英農業共済事務組合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森林管理特別会計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西粟倉村国民健康保険施設勘定特別会計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西粟倉村農業集落排水事業特別会計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美作養護老人ホーム組合（養護老人ホーム会計）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西粟倉村介護保険事業勘定特別会計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美作養護老人ホーム組合（特別養護老人ホーム会計）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西粟倉村後期高齢者医療事業特別会計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美作養護老人ホーム組合（訪問介護事業特別会計）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西粟倉村介護サービス事業勘定特別会計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勝英衛生施設組合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fUm7SO2RI6+A/J2JNBO/umimln4Bt/FzzEi2B0k8GDEVvYEhhCxjf1Prl9WeWLVWDjItZb/DUYz6+1LRufbUA==" saltValue="zP2I91qd4sRaC2VMfhzw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M43" sqref="M4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136783</v>
      </c>
      <c r="S5" s="669"/>
      <c r="T5" s="669"/>
      <c r="U5" s="669"/>
      <c r="V5" s="669"/>
      <c r="W5" s="669"/>
      <c r="X5" s="669"/>
      <c r="Y5" s="670"/>
      <c r="Z5" s="671">
        <v>4.3</v>
      </c>
      <c r="AA5" s="671"/>
      <c r="AB5" s="671"/>
      <c r="AC5" s="671"/>
      <c r="AD5" s="672">
        <v>136783</v>
      </c>
      <c r="AE5" s="672"/>
      <c r="AF5" s="672"/>
      <c r="AG5" s="672"/>
      <c r="AH5" s="672"/>
      <c r="AI5" s="672"/>
      <c r="AJ5" s="672"/>
      <c r="AK5" s="672"/>
      <c r="AL5" s="673">
        <v>11.5</v>
      </c>
      <c r="AM5" s="674"/>
      <c r="AN5" s="674"/>
      <c r="AO5" s="675"/>
      <c r="AP5" s="665" t="s">
        <v>222</v>
      </c>
      <c r="AQ5" s="666"/>
      <c r="AR5" s="666"/>
      <c r="AS5" s="666"/>
      <c r="AT5" s="666"/>
      <c r="AU5" s="666"/>
      <c r="AV5" s="666"/>
      <c r="AW5" s="666"/>
      <c r="AX5" s="666"/>
      <c r="AY5" s="666"/>
      <c r="AZ5" s="666"/>
      <c r="BA5" s="666"/>
      <c r="BB5" s="666"/>
      <c r="BC5" s="666"/>
      <c r="BD5" s="666"/>
      <c r="BE5" s="666"/>
      <c r="BF5" s="667"/>
      <c r="BG5" s="679">
        <v>130318</v>
      </c>
      <c r="BH5" s="680"/>
      <c r="BI5" s="680"/>
      <c r="BJ5" s="680"/>
      <c r="BK5" s="680"/>
      <c r="BL5" s="680"/>
      <c r="BM5" s="680"/>
      <c r="BN5" s="681"/>
      <c r="BO5" s="682">
        <v>95.3</v>
      </c>
      <c r="BP5" s="682"/>
      <c r="BQ5" s="682"/>
      <c r="BR5" s="682"/>
      <c r="BS5" s="683">
        <v>320</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15607</v>
      </c>
      <c r="S6" s="680"/>
      <c r="T6" s="680"/>
      <c r="U6" s="680"/>
      <c r="V6" s="680"/>
      <c r="W6" s="680"/>
      <c r="X6" s="680"/>
      <c r="Y6" s="681"/>
      <c r="Z6" s="682">
        <v>0.5</v>
      </c>
      <c r="AA6" s="682"/>
      <c r="AB6" s="682"/>
      <c r="AC6" s="682"/>
      <c r="AD6" s="683">
        <v>15607</v>
      </c>
      <c r="AE6" s="683"/>
      <c r="AF6" s="683"/>
      <c r="AG6" s="683"/>
      <c r="AH6" s="683"/>
      <c r="AI6" s="683"/>
      <c r="AJ6" s="683"/>
      <c r="AK6" s="683"/>
      <c r="AL6" s="684">
        <v>1.3</v>
      </c>
      <c r="AM6" s="685"/>
      <c r="AN6" s="685"/>
      <c r="AO6" s="686"/>
      <c r="AP6" s="676" t="s">
        <v>227</v>
      </c>
      <c r="AQ6" s="677"/>
      <c r="AR6" s="677"/>
      <c r="AS6" s="677"/>
      <c r="AT6" s="677"/>
      <c r="AU6" s="677"/>
      <c r="AV6" s="677"/>
      <c r="AW6" s="677"/>
      <c r="AX6" s="677"/>
      <c r="AY6" s="677"/>
      <c r="AZ6" s="677"/>
      <c r="BA6" s="677"/>
      <c r="BB6" s="677"/>
      <c r="BC6" s="677"/>
      <c r="BD6" s="677"/>
      <c r="BE6" s="677"/>
      <c r="BF6" s="678"/>
      <c r="BG6" s="679">
        <v>130318</v>
      </c>
      <c r="BH6" s="680"/>
      <c r="BI6" s="680"/>
      <c r="BJ6" s="680"/>
      <c r="BK6" s="680"/>
      <c r="BL6" s="680"/>
      <c r="BM6" s="680"/>
      <c r="BN6" s="681"/>
      <c r="BO6" s="682">
        <v>95.3</v>
      </c>
      <c r="BP6" s="682"/>
      <c r="BQ6" s="682"/>
      <c r="BR6" s="682"/>
      <c r="BS6" s="683">
        <v>320</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43206</v>
      </c>
      <c r="CS6" s="680"/>
      <c r="CT6" s="680"/>
      <c r="CU6" s="680"/>
      <c r="CV6" s="680"/>
      <c r="CW6" s="680"/>
      <c r="CX6" s="680"/>
      <c r="CY6" s="681"/>
      <c r="CZ6" s="673">
        <v>1.4</v>
      </c>
      <c r="DA6" s="674"/>
      <c r="DB6" s="674"/>
      <c r="DC6" s="693"/>
      <c r="DD6" s="688" t="s">
        <v>126</v>
      </c>
      <c r="DE6" s="680"/>
      <c r="DF6" s="680"/>
      <c r="DG6" s="680"/>
      <c r="DH6" s="680"/>
      <c r="DI6" s="680"/>
      <c r="DJ6" s="680"/>
      <c r="DK6" s="680"/>
      <c r="DL6" s="680"/>
      <c r="DM6" s="680"/>
      <c r="DN6" s="680"/>
      <c r="DO6" s="680"/>
      <c r="DP6" s="681"/>
      <c r="DQ6" s="688">
        <v>43206</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249</v>
      </c>
      <c r="S7" s="680"/>
      <c r="T7" s="680"/>
      <c r="U7" s="680"/>
      <c r="V7" s="680"/>
      <c r="W7" s="680"/>
      <c r="X7" s="680"/>
      <c r="Y7" s="681"/>
      <c r="Z7" s="682">
        <v>0</v>
      </c>
      <c r="AA7" s="682"/>
      <c r="AB7" s="682"/>
      <c r="AC7" s="682"/>
      <c r="AD7" s="683">
        <v>249</v>
      </c>
      <c r="AE7" s="683"/>
      <c r="AF7" s="683"/>
      <c r="AG7" s="683"/>
      <c r="AH7" s="683"/>
      <c r="AI7" s="683"/>
      <c r="AJ7" s="683"/>
      <c r="AK7" s="683"/>
      <c r="AL7" s="684">
        <v>0</v>
      </c>
      <c r="AM7" s="685"/>
      <c r="AN7" s="685"/>
      <c r="AO7" s="686"/>
      <c r="AP7" s="676" t="s">
        <v>230</v>
      </c>
      <c r="AQ7" s="677"/>
      <c r="AR7" s="677"/>
      <c r="AS7" s="677"/>
      <c r="AT7" s="677"/>
      <c r="AU7" s="677"/>
      <c r="AV7" s="677"/>
      <c r="AW7" s="677"/>
      <c r="AX7" s="677"/>
      <c r="AY7" s="677"/>
      <c r="AZ7" s="677"/>
      <c r="BA7" s="677"/>
      <c r="BB7" s="677"/>
      <c r="BC7" s="677"/>
      <c r="BD7" s="677"/>
      <c r="BE7" s="677"/>
      <c r="BF7" s="678"/>
      <c r="BG7" s="679">
        <v>49958</v>
      </c>
      <c r="BH7" s="680"/>
      <c r="BI7" s="680"/>
      <c r="BJ7" s="680"/>
      <c r="BK7" s="680"/>
      <c r="BL7" s="680"/>
      <c r="BM7" s="680"/>
      <c r="BN7" s="681"/>
      <c r="BO7" s="682">
        <v>36.5</v>
      </c>
      <c r="BP7" s="682"/>
      <c r="BQ7" s="682"/>
      <c r="BR7" s="682"/>
      <c r="BS7" s="683">
        <v>320</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801297</v>
      </c>
      <c r="CS7" s="680"/>
      <c r="CT7" s="680"/>
      <c r="CU7" s="680"/>
      <c r="CV7" s="680"/>
      <c r="CW7" s="680"/>
      <c r="CX7" s="680"/>
      <c r="CY7" s="681"/>
      <c r="CZ7" s="682">
        <v>26.3</v>
      </c>
      <c r="DA7" s="682"/>
      <c r="DB7" s="682"/>
      <c r="DC7" s="682"/>
      <c r="DD7" s="688">
        <v>431451</v>
      </c>
      <c r="DE7" s="680"/>
      <c r="DF7" s="680"/>
      <c r="DG7" s="680"/>
      <c r="DH7" s="680"/>
      <c r="DI7" s="680"/>
      <c r="DJ7" s="680"/>
      <c r="DK7" s="680"/>
      <c r="DL7" s="680"/>
      <c r="DM7" s="680"/>
      <c r="DN7" s="680"/>
      <c r="DO7" s="680"/>
      <c r="DP7" s="681"/>
      <c r="DQ7" s="688">
        <v>285006</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517</v>
      </c>
      <c r="S8" s="680"/>
      <c r="T8" s="680"/>
      <c r="U8" s="680"/>
      <c r="V8" s="680"/>
      <c r="W8" s="680"/>
      <c r="X8" s="680"/>
      <c r="Y8" s="681"/>
      <c r="Z8" s="682">
        <v>0</v>
      </c>
      <c r="AA8" s="682"/>
      <c r="AB8" s="682"/>
      <c r="AC8" s="682"/>
      <c r="AD8" s="683">
        <v>517</v>
      </c>
      <c r="AE8" s="683"/>
      <c r="AF8" s="683"/>
      <c r="AG8" s="683"/>
      <c r="AH8" s="683"/>
      <c r="AI8" s="683"/>
      <c r="AJ8" s="683"/>
      <c r="AK8" s="683"/>
      <c r="AL8" s="684">
        <v>0</v>
      </c>
      <c r="AM8" s="685"/>
      <c r="AN8" s="685"/>
      <c r="AO8" s="686"/>
      <c r="AP8" s="676" t="s">
        <v>233</v>
      </c>
      <c r="AQ8" s="677"/>
      <c r="AR8" s="677"/>
      <c r="AS8" s="677"/>
      <c r="AT8" s="677"/>
      <c r="AU8" s="677"/>
      <c r="AV8" s="677"/>
      <c r="AW8" s="677"/>
      <c r="AX8" s="677"/>
      <c r="AY8" s="677"/>
      <c r="AZ8" s="677"/>
      <c r="BA8" s="677"/>
      <c r="BB8" s="677"/>
      <c r="BC8" s="677"/>
      <c r="BD8" s="677"/>
      <c r="BE8" s="677"/>
      <c r="BF8" s="678"/>
      <c r="BG8" s="679">
        <v>2249</v>
      </c>
      <c r="BH8" s="680"/>
      <c r="BI8" s="680"/>
      <c r="BJ8" s="680"/>
      <c r="BK8" s="680"/>
      <c r="BL8" s="680"/>
      <c r="BM8" s="680"/>
      <c r="BN8" s="681"/>
      <c r="BO8" s="682">
        <v>1.6</v>
      </c>
      <c r="BP8" s="682"/>
      <c r="BQ8" s="682"/>
      <c r="BR8" s="682"/>
      <c r="BS8" s="688" t="s">
        <v>126</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389220</v>
      </c>
      <c r="CS8" s="680"/>
      <c r="CT8" s="680"/>
      <c r="CU8" s="680"/>
      <c r="CV8" s="680"/>
      <c r="CW8" s="680"/>
      <c r="CX8" s="680"/>
      <c r="CY8" s="681"/>
      <c r="CZ8" s="682">
        <v>12.8</v>
      </c>
      <c r="DA8" s="682"/>
      <c r="DB8" s="682"/>
      <c r="DC8" s="682"/>
      <c r="DD8" s="688">
        <v>1132</v>
      </c>
      <c r="DE8" s="680"/>
      <c r="DF8" s="680"/>
      <c r="DG8" s="680"/>
      <c r="DH8" s="680"/>
      <c r="DI8" s="680"/>
      <c r="DJ8" s="680"/>
      <c r="DK8" s="680"/>
      <c r="DL8" s="680"/>
      <c r="DM8" s="680"/>
      <c r="DN8" s="680"/>
      <c r="DO8" s="680"/>
      <c r="DP8" s="681"/>
      <c r="DQ8" s="688">
        <v>277582</v>
      </c>
      <c r="DR8" s="680"/>
      <c r="DS8" s="680"/>
      <c r="DT8" s="680"/>
      <c r="DU8" s="680"/>
      <c r="DV8" s="680"/>
      <c r="DW8" s="680"/>
      <c r="DX8" s="680"/>
      <c r="DY8" s="680"/>
      <c r="DZ8" s="680"/>
      <c r="EA8" s="680"/>
      <c r="EB8" s="680"/>
      <c r="EC8" s="689"/>
    </row>
    <row r="9" spans="2:143" ht="11.25" customHeight="1" x14ac:dyDescent="0.15">
      <c r="B9" s="676" t="s">
        <v>235</v>
      </c>
      <c r="C9" s="677"/>
      <c r="D9" s="677"/>
      <c r="E9" s="677"/>
      <c r="F9" s="677"/>
      <c r="G9" s="677"/>
      <c r="H9" s="677"/>
      <c r="I9" s="677"/>
      <c r="J9" s="677"/>
      <c r="K9" s="677"/>
      <c r="L9" s="677"/>
      <c r="M9" s="677"/>
      <c r="N9" s="677"/>
      <c r="O9" s="677"/>
      <c r="P9" s="677"/>
      <c r="Q9" s="678"/>
      <c r="R9" s="679">
        <v>419</v>
      </c>
      <c r="S9" s="680"/>
      <c r="T9" s="680"/>
      <c r="U9" s="680"/>
      <c r="V9" s="680"/>
      <c r="W9" s="680"/>
      <c r="X9" s="680"/>
      <c r="Y9" s="681"/>
      <c r="Z9" s="682">
        <v>0</v>
      </c>
      <c r="AA9" s="682"/>
      <c r="AB9" s="682"/>
      <c r="AC9" s="682"/>
      <c r="AD9" s="683">
        <v>419</v>
      </c>
      <c r="AE9" s="683"/>
      <c r="AF9" s="683"/>
      <c r="AG9" s="683"/>
      <c r="AH9" s="683"/>
      <c r="AI9" s="683"/>
      <c r="AJ9" s="683"/>
      <c r="AK9" s="683"/>
      <c r="AL9" s="684">
        <v>0</v>
      </c>
      <c r="AM9" s="685"/>
      <c r="AN9" s="685"/>
      <c r="AO9" s="686"/>
      <c r="AP9" s="676" t="s">
        <v>236</v>
      </c>
      <c r="AQ9" s="677"/>
      <c r="AR9" s="677"/>
      <c r="AS9" s="677"/>
      <c r="AT9" s="677"/>
      <c r="AU9" s="677"/>
      <c r="AV9" s="677"/>
      <c r="AW9" s="677"/>
      <c r="AX9" s="677"/>
      <c r="AY9" s="677"/>
      <c r="AZ9" s="677"/>
      <c r="BA9" s="677"/>
      <c r="BB9" s="677"/>
      <c r="BC9" s="677"/>
      <c r="BD9" s="677"/>
      <c r="BE9" s="677"/>
      <c r="BF9" s="678"/>
      <c r="BG9" s="679">
        <v>42871</v>
      </c>
      <c r="BH9" s="680"/>
      <c r="BI9" s="680"/>
      <c r="BJ9" s="680"/>
      <c r="BK9" s="680"/>
      <c r="BL9" s="680"/>
      <c r="BM9" s="680"/>
      <c r="BN9" s="681"/>
      <c r="BO9" s="682">
        <v>31.3</v>
      </c>
      <c r="BP9" s="682"/>
      <c r="BQ9" s="682"/>
      <c r="BR9" s="682"/>
      <c r="BS9" s="688" t="s">
        <v>126</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532911</v>
      </c>
      <c r="CS9" s="680"/>
      <c r="CT9" s="680"/>
      <c r="CU9" s="680"/>
      <c r="CV9" s="680"/>
      <c r="CW9" s="680"/>
      <c r="CX9" s="680"/>
      <c r="CY9" s="681"/>
      <c r="CZ9" s="682">
        <v>17.5</v>
      </c>
      <c r="DA9" s="682"/>
      <c r="DB9" s="682"/>
      <c r="DC9" s="682"/>
      <c r="DD9" s="688">
        <v>230740</v>
      </c>
      <c r="DE9" s="680"/>
      <c r="DF9" s="680"/>
      <c r="DG9" s="680"/>
      <c r="DH9" s="680"/>
      <c r="DI9" s="680"/>
      <c r="DJ9" s="680"/>
      <c r="DK9" s="680"/>
      <c r="DL9" s="680"/>
      <c r="DM9" s="680"/>
      <c r="DN9" s="680"/>
      <c r="DO9" s="680"/>
      <c r="DP9" s="681"/>
      <c r="DQ9" s="688">
        <v>171747</v>
      </c>
      <c r="DR9" s="680"/>
      <c r="DS9" s="680"/>
      <c r="DT9" s="680"/>
      <c r="DU9" s="680"/>
      <c r="DV9" s="680"/>
      <c r="DW9" s="680"/>
      <c r="DX9" s="680"/>
      <c r="DY9" s="680"/>
      <c r="DZ9" s="680"/>
      <c r="EA9" s="680"/>
      <c r="EB9" s="680"/>
      <c r="EC9" s="689"/>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239</v>
      </c>
      <c r="AA10" s="682"/>
      <c r="AB10" s="682"/>
      <c r="AC10" s="682"/>
      <c r="AD10" s="683" t="s">
        <v>126</v>
      </c>
      <c r="AE10" s="683"/>
      <c r="AF10" s="683"/>
      <c r="AG10" s="683"/>
      <c r="AH10" s="683"/>
      <c r="AI10" s="683"/>
      <c r="AJ10" s="683"/>
      <c r="AK10" s="683"/>
      <c r="AL10" s="684" t="s">
        <v>126</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3227</v>
      </c>
      <c r="BH10" s="680"/>
      <c r="BI10" s="680"/>
      <c r="BJ10" s="680"/>
      <c r="BK10" s="680"/>
      <c r="BL10" s="680"/>
      <c r="BM10" s="680"/>
      <c r="BN10" s="681"/>
      <c r="BO10" s="682">
        <v>2.4</v>
      </c>
      <c r="BP10" s="682"/>
      <c r="BQ10" s="682"/>
      <c r="BR10" s="682"/>
      <c r="BS10" s="688" t="s">
        <v>126</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126</v>
      </c>
      <c r="CS10" s="680"/>
      <c r="CT10" s="680"/>
      <c r="CU10" s="680"/>
      <c r="CV10" s="680"/>
      <c r="CW10" s="680"/>
      <c r="CX10" s="680"/>
      <c r="CY10" s="681"/>
      <c r="CZ10" s="682" t="s">
        <v>126</v>
      </c>
      <c r="DA10" s="682"/>
      <c r="DB10" s="682"/>
      <c r="DC10" s="682"/>
      <c r="DD10" s="688" t="s">
        <v>239</v>
      </c>
      <c r="DE10" s="680"/>
      <c r="DF10" s="680"/>
      <c r="DG10" s="680"/>
      <c r="DH10" s="680"/>
      <c r="DI10" s="680"/>
      <c r="DJ10" s="680"/>
      <c r="DK10" s="680"/>
      <c r="DL10" s="680"/>
      <c r="DM10" s="680"/>
      <c r="DN10" s="680"/>
      <c r="DO10" s="680"/>
      <c r="DP10" s="681"/>
      <c r="DQ10" s="688" t="s">
        <v>126</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126</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1611</v>
      </c>
      <c r="BH11" s="680"/>
      <c r="BI11" s="680"/>
      <c r="BJ11" s="680"/>
      <c r="BK11" s="680"/>
      <c r="BL11" s="680"/>
      <c r="BM11" s="680"/>
      <c r="BN11" s="681"/>
      <c r="BO11" s="682">
        <v>1.2</v>
      </c>
      <c r="BP11" s="682"/>
      <c r="BQ11" s="682"/>
      <c r="BR11" s="682"/>
      <c r="BS11" s="688">
        <v>320</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419169</v>
      </c>
      <c r="CS11" s="680"/>
      <c r="CT11" s="680"/>
      <c r="CU11" s="680"/>
      <c r="CV11" s="680"/>
      <c r="CW11" s="680"/>
      <c r="CX11" s="680"/>
      <c r="CY11" s="681"/>
      <c r="CZ11" s="682">
        <v>13.7</v>
      </c>
      <c r="DA11" s="682"/>
      <c r="DB11" s="682"/>
      <c r="DC11" s="682"/>
      <c r="DD11" s="688">
        <v>175478</v>
      </c>
      <c r="DE11" s="680"/>
      <c r="DF11" s="680"/>
      <c r="DG11" s="680"/>
      <c r="DH11" s="680"/>
      <c r="DI11" s="680"/>
      <c r="DJ11" s="680"/>
      <c r="DK11" s="680"/>
      <c r="DL11" s="680"/>
      <c r="DM11" s="680"/>
      <c r="DN11" s="680"/>
      <c r="DO11" s="680"/>
      <c r="DP11" s="681"/>
      <c r="DQ11" s="688">
        <v>216506</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25157</v>
      </c>
      <c r="S12" s="680"/>
      <c r="T12" s="680"/>
      <c r="U12" s="680"/>
      <c r="V12" s="680"/>
      <c r="W12" s="680"/>
      <c r="X12" s="680"/>
      <c r="Y12" s="681"/>
      <c r="Z12" s="682">
        <v>0.8</v>
      </c>
      <c r="AA12" s="682"/>
      <c r="AB12" s="682"/>
      <c r="AC12" s="682"/>
      <c r="AD12" s="683">
        <v>25157</v>
      </c>
      <c r="AE12" s="683"/>
      <c r="AF12" s="683"/>
      <c r="AG12" s="683"/>
      <c r="AH12" s="683"/>
      <c r="AI12" s="683"/>
      <c r="AJ12" s="683"/>
      <c r="AK12" s="683"/>
      <c r="AL12" s="684">
        <v>2.1</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71593</v>
      </c>
      <c r="BH12" s="680"/>
      <c r="BI12" s="680"/>
      <c r="BJ12" s="680"/>
      <c r="BK12" s="680"/>
      <c r="BL12" s="680"/>
      <c r="BM12" s="680"/>
      <c r="BN12" s="681"/>
      <c r="BO12" s="682">
        <v>52.3</v>
      </c>
      <c r="BP12" s="682"/>
      <c r="BQ12" s="682"/>
      <c r="BR12" s="682"/>
      <c r="BS12" s="688" t="s">
        <v>126</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113383</v>
      </c>
      <c r="CS12" s="680"/>
      <c r="CT12" s="680"/>
      <c r="CU12" s="680"/>
      <c r="CV12" s="680"/>
      <c r="CW12" s="680"/>
      <c r="CX12" s="680"/>
      <c r="CY12" s="681"/>
      <c r="CZ12" s="682">
        <v>3.7</v>
      </c>
      <c r="DA12" s="682"/>
      <c r="DB12" s="682"/>
      <c r="DC12" s="682"/>
      <c r="DD12" s="688">
        <v>10125</v>
      </c>
      <c r="DE12" s="680"/>
      <c r="DF12" s="680"/>
      <c r="DG12" s="680"/>
      <c r="DH12" s="680"/>
      <c r="DI12" s="680"/>
      <c r="DJ12" s="680"/>
      <c r="DK12" s="680"/>
      <c r="DL12" s="680"/>
      <c r="DM12" s="680"/>
      <c r="DN12" s="680"/>
      <c r="DO12" s="680"/>
      <c r="DP12" s="681"/>
      <c r="DQ12" s="688">
        <v>86965</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126</v>
      </c>
      <c r="S13" s="680"/>
      <c r="T13" s="680"/>
      <c r="U13" s="680"/>
      <c r="V13" s="680"/>
      <c r="W13" s="680"/>
      <c r="X13" s="680"/>
      <c r="Y13" s="681"/>
      <c r="Z13" s="682" t="s">
        <v>135</v>
      </c>
      <c r="AA13" s="682"/>
      <c r="AB13" s="682"/>
      <c r="AC13" s="682"/>
      <c r="AD13" s="683" t="s">
        <v>135</v>
      </c>
      <c r="AE13" s="683"/>
      <c r="AF13" s="683"/>
      <c r="AG13" s="683"/>
      <c r="AH13" s="683"/>
      <c r="AI13" s="683"/>
      <c r="AJ13" s="683"/>
      <c r="AK13" s="683"/>
      <c r="AL13" s="684" t="s">
        <v>135</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71593</v>
      </c>
      <c r="BH13" s="680"/>
      <c r="BI13" s="680"/>
      <c r="BJ13" s="680"/>
      <c r="BK13" s="680"/>
      <c r="BL13" s="680"/>
      <c r="BM13" s="680"/>
      <c r="BN13" s="681"/>
      <c r="BO13" s="682">
        <v>52.3</v>
      </c>
      <c r="BP13" s="682"/>
      <c r="BQ13" s="682"/>
      <c r="BR13" s="682"/>
      <c r="BS13" s="688" t="s">
        <v>135</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131057</v>
      </c>
      <c r="CS13" s="680"/>
      <c r="CT13" s="680"/>
      <c r="CU13" s="680"/>
      <c r="CV13" s="680"/>
      <c r="CW13" s="680"/>
      <c r="CX13" s="680"/>
      <c r="CY13" s="681"/>
      <c r="CZ13" s="682">
        <v>4.3</v>
      </c>
      <c r="DA13" s="682"/>
      <c r="DB13" s="682"/>
      <c r="DC13" s="682"/>
      <c r="DD13" s="688">
        <v>1900</v>
      </c>
      <c r="DE13" s="680"/>
      <c r="DF13" s="680"/>
      <c r="DG13" s="680"/>
      <c r="DH13" s="680"/>
      <c r="DI13" s="680"/>
      <c r="DJ13" s="680"/>
      <c r="DK13" s="680"/>
      <c r="DL13" s="680"/>
      <c r="DM13" s="680"/>
      <c r="DN13" s="680"/>
      <c r="DO13" s="680"/>
      <c r="DP13" s="681"/>
      <c r="DQ13" s="688">
        <v>24684</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126</v>
      </c>
      <c r="AA14" s="682"/>
      <c r="AB14" s="682"/>
      <c r="AC14" s="682"/>
      <c r="AD14" s="683" t="s">
        <v>126</v>
      </c>
      <c r="AE14" s="683"/>
      <c r="AF14" s="683"/>
      <c r="AG14" s="683"/>
      <c r="AH14" s="683"/>
      <c r="AI14" s="683"/>
      <c r="AJ14" s="683"/>
      <c r="AK14" s="683"/>
      <c r="AL14" s="684" t="s">
        <v>126</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5775</v>
      </c>
      <c r="BH14" s="680"/>
      <c r="BI14" s="680"/>
      <c r="BJ14" s="680"/>
      <c r="BK14" s="680"/>
      <c r="BL14" s="680"/>
      <c r="BM14" s="680"/>
      <c r="BN14" s="681"/>
      <c r="BO14" s="682">
        <v>4.2</v>
      </c>
      <c r="BP14" s="682"/>
      <c r="BQ14" s="682"/>
      <c r="BR14" s="682"/>
      <c r="BS14" s="688" t="s">
        <v>126</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117118</v>
      </c>
      <c r="CS14" s="680"/>
      <c r="CT14" s="680"/>
      <c r="CU14" s="680"/>
      <c r="CV14" s="680"/>
      <c r="CW14" s="680"/>
      <c r="CX14" s="680"/>
      <c r="CY14" s="681"/>
      <c r="CZ14" s="682">
        <v>3.8</v>
      </c>
      <c r="DA14" s="682"/>
      <c r="DB14" s="682"/>
      <c r="DC14" s="682"/>
      <c r="DD14" s="688">
        <v>6826</v>
      </c>
      <c r="DE14" s="680"/>
      <c r="DF14" s="680"/>
      <c r="DG14" s="680"/>
      <c r="DH14" s="680"/>
      <c r="DI14" s="680"/>
      <c r="DJ14" s="680"/>
      <c r="DK14" s="680"/>
      <c r="DL14" s="680"/>
      <c r="DM14" s="680"/>
      <c r="DN14" s="680"/>
      <c r="DO14" s="680"/>
      <c r="DP14" s="681"/>
      <c r="DQ14" s="688">
        <v>109543</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4638</v>
      </c>
      <c r="S15" s="680"/>
      <c r="T15" s="680"/>
      <c r="U15" s="680"/>
      <c r="V15" s="680"/>
      <c r="W15" s="680"/>
      <c r="X15" s="680"/>
      <c r="Y15" s="681"/>
      <c r="Z15" s="682">
        <v>0.1</v>
      </c>
      <c r="AA15" s="682"/>
      <c r="AB15" s="682"/>
      <c r="AC15" s="682"/>
      <c r="AD15" s="683">
        <v>4638</v>
      </c>
      <c r="AE15" s="683"/>
      <c r="AF15" s="683"/>
      <c r="AG15" s="683"/>
      <c r="AH15" s="683"/>
      <c r="AI15" s="683"/>
      <c r="AJ15" s="683"/>
      <c r="AK15" s="683"/>
      <c r="AL15" s="684">
        <v>0.4</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2992</v>
      </c>
      <c r="BH15" s="680"/>
      <c r="BI15" s="680"/>
      <c r="BJ15" s="680"/>
      <c r="BK15" s="680"/>
      <c r="BL15" s="680"/>
      <c r="BM15" s="680"/>
      <c r="BN15" s="681"/>
      <c r="BO15" s="682">
        <v>2.2000000000000002</v>
      </c>
      <c r="BP15" s="682"/>
      <c r="BQ15" s="682"/>
      <c r="BR15" s="682"/>
      <c r="BS15" s="688" t="s">
        <v>126</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150995</v>
      </c>
      <c r="CS15" s="680"/>
      <c r="CT15" s="680"/>
      <c r="CU15" s="680"/>
      <c r="CV15" s="680"/>
      <c r="CW15" s="680"/>
      <c r="CX15" s="680"/>
      <c r="CY15" s="681"/>
      <c r="CZ15" s="682">
        <v>4.9000000000000004</v>
      </c>
      <c r="DA15" s="682"/>
      <c r="DB15" s="682"/>
      <c r="DC15" s="682"/>
      <c r="DD15" s="688">
        <v>719</v>
      </c>
      <c r="DE15" s="680"/>
      <c r="DF15" s="680"/>
      <c r="DG15" s="680"/>
      <c r="DH15" s="680"/>
      <c r="DI15" s="680"/>
      <c r="DJ15" s="680"/>
      <c r="DK15" s="680"/>
      <c r="DL15" s="680"/>
      <c r="DM15" s="680"/>
      <c r="DN15" s="680"/>
      <c r="DO15" s="680"/>
      <c r="DP15" s="681"/>
      <c r="DQ15" s="688">
        <v>122076</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135</v>
      </c>
      <c r="AA16" s="682"/>
      <c r="AB16" s="682"/>
      <c r="AC16" s="682"/>
      <c r="AD16" s="683" t="s">
        <v>135</v>
      </c>
      <c r="AE16" s="683"/>
      <c r="AF16" s="683"/>
      <c r="AG16" s="683"/>
      <c r="AH16" s="683"/>
      <c r="AI16" s="683"/>
      <c r="AJ16" s="683"/>
      <c r="AK16" s="683"/>
      <c r="AL16" s="684" t="s">
        <v>126</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135</v>
      </c>
      <c r="BP16" s="682"/>
      <c r="BQ16" s="682"/>
      <c r="BR16" s="682"/>
      <c r="BS16" s="688" t="s">
        <v>126</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48432</v>
      </c>
      <c r="CS16" s="680"/>
      <c r="CT16" s="680"/>
      <c r="CU16" s="680"/>
      <c r="CV16" s="680"/>
      <c r="CW16" s="680"/>
      <c r="CX16" s="680"/>
      <c r="CY16" s="681"/>
      <c r="CZ16" s="682">
        <v>1.6</v>
      </c>
      <c r="DA16" s="682"/>
      <c r="DB16" s="682"/>
      <c r="DC16" s="682"/>
      <c r="DD16" s="688" t="s">
        <v>135</v>
      </c>
      <c r="DE16" s="680"/>
      <c r="DF16" s="680"/>
      <c r="DG16" s="680"/>
      <c r="DH16" s="680"/>
      <c r="DI16" s="680"/>
      <c r="DJ16" s="680"/>
      <c r="DK16" s="680"/>
      <c r="DL16" s="680"/>
      <c r="DM16" s="680"/>
      <c r="DN16" s="680"/>
      <c r="DO16" s="680"/>
      <c r="DP16" s="681"/>
      <c r="DQ16" s="688">
        <v>13580</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369</v>
      </c>
      <c r="S17" s="680"/>
      <c r="T17" s="680"/>
      <c r="U17" s="680"/>
      <c r="V17" s="680"/>
      <c r="W17" s="680"/>
      <c r="X17" s="680"/>
      <c r="Y17" s="681"/>
      <c r="Z17" s="682">
        <v>0</v>
      </c>
      <c r="AA17" s="682"/>
      <c r="AB17" s="682"/>
      <c r="AC17" s="682"/>
      <c r="AD17" s="683">
        <v>369</v>
      </c>
      <c r="AE17" s="683"/>
      <c r="AF17" s="683"/>
      <c r="AG17" s="683"/>
      <c r="AH17" s="683"/>
      <c r="AI17" s="683"/>
      <c r="AJ17" s="683"/>
      <c r="AK17" s="683"/>
      <c r="AL17" s="684">
        <v>0</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126</v>
      </c>
      <c r="BP17" s="682"/>
      <c r="BQ17" s="682"/>
      <c r="BR17" s="682"/>
      <c r="BS17" s="688" t="s">
        <v>239</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304998</v>
      </c>
      <c r="CS17" s="680"/>
      <c r="CT17" s="680"/>
      <c r="CU17" s="680"/>
      <c r="CV17" s="680"/>
      <c r="CW17" s="680"/>
      <c r="CX17" s="680"/>
      <c r="CY17" s="681"/>
      <c r="CZ17" s="682">
        <v>10</v>
      </c>
      <c r="DA17" s="682"/>
      <c r="DB17" s="682"/>
      <c r="DC17" s="682"/>
      <c r="DD17" s="688" t="s">
        <v>126</v>
      </c>
      <c r="DE17" s="680"/>
      <c r="DF17" s="680"/>
      <c r="DG17" s="680"/>
      <c r="DH17" s="680"/>
      <c r="DI17" s="680"/>
      <c r="DJ17" s="680"/>
      <c r="DK17" s="680"/>
      <c r="DL17" s="680"/>
      <c r="DM17" s="680"/>
      <c r="DN17" s="680"/>
      <c r="DO17" s="680"/>
      <c r="DP17" s="681"/>
      <c r="DQ17" s="688">
        <v>271326</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1220608</v>
      </c>
      <c r="S18" s="680"/>
      <c r="T18" s="680"/>
      <c r="U18" s="680"/>
      <c r="V18" s="680"/>
      <c r="W18" s="680"/>
      <c r="X18" s="680"/>
      <c r="Y18" s="681"/>
      <c r="Z18" s="682">
        <v>38.5</v>
      </c>
      <c r="AA18" s="682"/>
      <c r="AB18" s="682"/>
      <c r="AC18" s="682"/>
      <c r="AD18" s="683">
        <v>941324</v>
      </c>
      <c r="AE18" s="683"/>
      <c r="AF18" s="683"/>
      <c r="AG18" s="683"/>
      <c r="AH18" s="683"/>
      <c r="AI18" s="683"/>
      <c r="AJ18" s="683"/>
      <c r="AK18" s="683"/>
      <c r="AL18" s="684">
        <v>79.3</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239</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126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941324</v>
      </c>
      <c r="S19" s="680"/>
      <c r="T19" s="680"/>
      <c r="U19" s="680"/>
      <c r="V19" s="680"/>
      <c r="W19" s="680"/>
      <c r="X19" s="680"/>
      <c r="Y19" s="681"/>
      <c r="Z19" s="682">
        <v>29.7</v>
      </c>
      <c r="AA19" s="682"/>
      <c r="AB19" s="682"/>
      <c r="AC19" s="682"/>
      <c r="AD19" s="683">
        <v>941324</v>
      </c>
      <c r="AE19" s="683"/>
      <c r="AF19" s="683"/>
      <c r="AG19" s="683"/>
      <c r="AH19" s="683"/>
      <c r="AI19" s="683"/>
      <c r="AJ19" s="683"/>
      <c r="AK19" s="683"/>
      <c r="AL19" s="684">
        <v>79.3</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6465</v>
      </c>
      <c r="BH19" s="680"/>
      <c r="BI19" s="680"/>
      <c r="BJ19" s="680"/>
      <c r="BK19" s="680"/>
      <c r="BL19" s="680"/>
      <c r="BM19" s="680"/>
      <c r="BN19" s="681"/>
      <c r="BO19" s="682">
        <v>4.7</v>
      </c>
      <c r="BP19" s="682"/>
      <c r="BQ19" s="682"/>
      <c r="BR19" s="682"/>
      <c r="BS19" s="688" t="s">
        <v>239</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135</v>
      </c>
      <c r="CS19" s="680"/>
      <c r="CT19" s="680"/>
      <c r="CU19" s="680"/>
      <c r="CV19" s="680"/>
      <c r="CW19" s="680"/>
      <c r="CX19" s="680"/>
      <c r="CY19" s="681"/>
      <c r="CZ19" s="682" t="s">
        <v>239</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279284</v>
      </c>
      <c r="S20" s="680"/>
      <c r="T20" s="680"/>
      <c r="U20" s="680"/>
      <c r="V20" s="680"/>
      <c r="W20" s="680"/>
      <c r="X20" s="680"/>
      <c r="Y20" s="681"/>
      <c r="Z20" s="682">
        <v>8.8000000000000007</v>
      </c>
      <c r="AA20" s="682"/>
      <c r="AB20" s="682"/>
      <c r="AC20" s="682"/>
      <c r="AD20" s="683" t="s">
        <v>126</v>
      </c>
      <c r="AE20" s="683"/>
      <c r="AF20" s="683"/>
      <c r="AG20" s="683"/>
      <c r="AH20" s="683"/>
      <c r="AI20" s="683"/>
      <c r="AJ20" s="683"/>
      <c r="AK20" s="683"/>
      <c r="AL20" s="684" t="s">
        <v>239</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6465</v>
      </c>
      <c r="BH20" s="680"/>
      <c r="BI20" s="680"/>
      <c r="BJ20" s="680"/>
      <c r="BK20" s="680"/>
      <c r="BL20" s="680"/>
      <c r="BM20" s="680"/>
      <c r="BN20" s="681"/>
      <c r="BO20" s="682">
        <v>4.7</v>
      </c>
      <c r="BP20" s="682"/>
      <c r="BQ20" s="682"/>
      <c r="BR20" s="682"/>
      <c r="BS20" s="688" t="s">
        <v>126</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3051786</v>
      </c>
      <c r="CS20" s="680"/>
      <c r="CT20" s="680"/>
      <c r="CU20" s="680"/>
      <c r="CV20" s="680"/>
      <c r="CW20" s="680"/>
      <c r="CX20" s="680"/>
      <c r="CY20" s="681"/>
      <c r="CZ20" s="682">
        <v>100</v>
      </c>
      <c r="DA20" s="682"/>
      <c r="DB20" s="682"/>
      <c r="DC20" s="682"/>
      <c r="DD20" s="688">
        <v>858371</v>
      </c>
      <c r="DE20" s="680"/>
      <c r="DF20" s="680"/>
      <c r="DG20" s="680"/>
      <c r="DH20" s="680"/>
      <c r="DI20" s="680"/>
      <c r="DJ20" s="680"/>
      <c r="DK20" s="680"/>
      <c r="DL20" s="680"/>
      <c r="DM20" s="680"/>
      <c r="DN20" s="680"/>
      <c r="DO20" s="680"/>
      <c r="DP20" s="681"/>
      <c r="DQ20" s="688">
        <v>1622221</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135</v>
      </c>
      <c r="S21" s="680"/>
      <c r="T21" s="680"/>
      <c r="U21" s="680"/>
      <c r="V21" s="680"/>
      <c r="W21" s="680"/>
      <c r="X21" s="680"/>
      <c r="Y21" s="681"/>
      <c r="Z21" s="682" t="s">
        <v>126</v>
      </c>
      <c r="AA21" s="682"/>
      <c r="AB21" s="682"/>
      <c r="AC21" s="682"/>
      <c r="AD21" s="683" t="s">
        <v>126</v>
      </c>
      <c r="AE21" s="683"/>
      <c r="AF21" s="683"/>
      <c r="AG21" s="683"/>
      <c r="AH21" s="683"/>
      <c r="AI21" s="683"/>
      <c r="AJ21" s="683"/>
      <c r="AK21" s="683"/>
      <c r="AL21" s="684" t="s">
        <v>126</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6465</v>
      </c>
      <c r="BH21" s="680"/>
      <c r="BI21" s="680"/>
      <c r="BJ21" s="680"/>
      <c r="BK21" s="680"/>
      <c r="BL21" s="680"/>
      <c r="BM21" s="680"/>
      <c r="BN21" s="681"/>
      <c r="BO21" s="682">
        <v>4.7</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1404347</v>
      </c>
      <c r="S22" s="680"/>
      <c r="T22" s="680"/>
      <c r="U22" s="680"/>
      <c r="V22" s="680"/>
      <c r="W22" s="680"/>
      <c r="X22" s="680"/>
      <c r="Y22" s="681"/>
      <c r="Z22" s="682">
        <v>44.3</v>
      </c>
      <c r="AA22" s="682"/>
      <c r="AB22" s="682"/>
      <c r="AC22" s="682"/>
      <c r="AD22" s="683">
        <v>1125063</v>
      </c>
      <c r="AE22" s="683"/>
      <c r="AF22" s="683"/>
      <c r="AG22" s="683"/>
      <c r="AH22" s="683"/>
      <c r="AI22" s="683"/>
      <c r="AJ22" s="683"/>
      <c r="AK22" s="683"/>
      <c r="AL22" s="684">
        <v>94.7</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t="s">
        <v>135</v>
      </c>
      <c r="S23" s="680"/>
      <c r="T23" s="680"/>
      <c r="U23" s="680"/>
      <c r="V23" s="680"/>
      <c r="W23" s="680"/>
      <c r="X23" s="680"/>
      <c r="Y23" s="681"/>
      <c r="Z23" s="682" t="s">
        <v>135</v>
      </c>
      <c r="AA23" s="682"/>
      <c r="AB23" s="682"/>
      <c r="AC23" s="682"/>
      <c r="AD23" s="683" t="s">
        <v>239</v>
      </c>
      <c r="AE23" s="683"/>
      <c r="AF23" s="683"/>
      <c r="AG23" s="683"/>
      <c r="AH23" s="683"/>
      <c r="AI23" s="683"/>
      <c r="AJ23" s="683"/>
      <c r="AK23" s="683"/>
      <c r="AL23" s="684" t="s">
        <v>239</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126</v>
      </c>
      <c r="BH23" s="680"/>
      <c r="BI23" s="680"/>
      <c r="BJ23" s="680"/>
      <c r="BK23" s="680"/>
      <c r="BL23" s="680"/>
      <c r="BM23" s="680"/>
      <c r="BN23" s="681"/>
      <c r="BO23" s="682" t="s">
        <v>135</v>
      </c>
      <c r="BP23" s="682"/>
      <c r="BQ23" s="682"/>
      <c r="BR23" s="682"/>
      <c r="BS23" s="688" t="s">
        <v>126</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11115</v>
      </c>
      <c r="S24" s="680"/>
      <c r="T24" s="680"/>
      <c r="U24" s="680"/>
      <c r="V24" s="680"/>
      <c r="W24" s="680"/>
      <c r="X24" s="680"/>
      <c r="Y24" s="681"/>
      <c r="Z24" s="682">
        <v>0.4</v>
      </c>
      <c r="AA24" s="682"/>
      <c r="AB24" s="682"/>
      <c r="AC24" s="682"/>
      <c r="AD24" s="683" t="s">
        <v>126</v>
      </c>
      <c r="AE24" s="683"/>
      <c r="AF24" s="683"/>
      <c r="AG24" s="683"/>
      <c r="AH24" s="683"/>
      <c r="AI24" s="683"/>
      <c r="AJ24" s="683"/>
      <c r="AK24" s="683"/>
      <c r="AL24" s="684" t="s">
        <v>126</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749225</v>
      </c>
      <c r="CS24" s="669"/>
      <c r="CT24" s="669"/>
      <c r="CU24" s="669"/>
      <c r="CV24" s="669"/>
      <c r="CW24" s="669"/>
      <c r="CX24" s="669"/>
      <c r="CY24" s="670"/>
      <c r="CZ24" s="673">
        <v>24.6</v>
      </c>
      <c r="DA24" s="674"/>
      <c r="DB24" s="674"/>
      <c r="DC24" s="693"/>
      <c r="DD24" s="714">
        <v>627182</v>
      </c>
      <c r="DE24" s="669"/>
      <c r="DF24" s="669"/>
      <c r="DG24" s="669"/>
      <c r="DH24" s="669"/>
      <c r="DI24" s="669"/>
      <c r="DJ24" s="669"/>
      <c r="DK24" s="670"/>
      <c r="DL24" s="714">
        <v>626844</v>
      </c>
      <c r="DM24" s="669"/>
      <c r="DN24" s="669"/>
      <c r="DO24" s="669"/>
      <c r="DP24" s="669"/>
      <c r="DQ24" s="669"/>
      <c r="DR24" s="669"/>
      <c r="DS24" s="669"/>
      <c r="DT24" s="669"/>
      <c r="DU24" s="669"/>
      <c r="DV24" s="670"/>
      <c r="DW24" s="673">
        <v>50.9</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30400</v>
      </c>
      <c r="S25" s="680"/>
      <c r="T25" s="680"/>
      <c r="U25" s="680"/>
      <c r="V25" s="680"/>
      <c r="W25" s="680"/>
      <c r="X25" s="680"/>
      <c r="Y25" s="681"/>
      <c r="Z25" s="682">
        <v>1</v>
      </c>
      <c r="AA25" s="682"/>
      <c r="AB25" s="682"/>
      <c r="AC25" s="682"/>
      <c r="AD25" s="683">
        <v>10777</v>
      </c>
      <c r="AE25" s="683"/>
      <c r="AF25" s="683"/>
      <c r="AG25" s="683"/>
      <c r="AH25" s="683"/>
      <c r="AI25" s="683"/>
      <c r="AJ25" s="683"/>
      <c r="AK25" s="683"/>
      <c r="AL25" s="684">
        <v>0.9</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336291</v>
      </c>
      <c r="CS25" s="715"/>
      <c r="CT25" s="715"/>
      <c r="CU25" s="715"/>
      <c r="CV25" s="715"/>
      <c r="CW25" s="715"/>
      <c r="CX25" s="715"/>
      <c r="CY25" s="716"/>
      <c r="CZ25" s="684">
        <v>11</v>
      </c>
      <c r="DA25" s="712"/>
      <c r="DB25" s="712"/>
      <c r="DC25" s="717"/>
      <c r="DD25" s="688">
        <v>325442</v>
      </c>
      <c r="DE25" s="715"/>
      <c r="DF25" s="715"/>
      <c r="DG25" s="715"/>
      <c r="DH25" s="715"/>
      <c r="DI25" s="715"/>
      <c r="DJ25" s="715"/>
      <c r="DK25" s="716"/>
      <c r="DL25" s="688">
        <v>325404</v>
      </c>
      <c r="DM25" s="715"/>
      <c r="DN25" s="715"/>
      <c r="DO25" s="715"/>
      <c r="DP25" s="715"/>
      <c r="DQ25" s="715"/>
      <c r="DR25" s="715"/>
      <c r="DS25" s="715"/>
      <c r="DT25" s="715"/>
      <c r="DU25" s="715"/>
      <c r="DV25" s="716"/>
      <c r="DW25" s="684">
        <v>26.4</v>
      </c>
      <c r="DX25" s="712"/>
      <c r="DY25" s="712"/>
      <c r="DZ25" s="712"/>
      <c r="EA25" s="712"/>
      <c r="EB25" s="712"/>
      <c r="EC25" s="713"/>
    </row>
    <row r="26" spans="2:133" ht="11.25" customHeight="1" x14ac:dyDescent="0.15">
      <c r="B26" s="676" t="s">
        <v>290</v>
      </c>
      <c r="C26" s="677"/>
      <c r="D26" s="677"/>
      <c r="E26" s="677"/>
      <c r="F26" s="677"/>
      <c r="G26" s="677"/>
      <c r="H26" s="677"/>
      <c r="I26" s="677"/>
      <c r="J26" s="677"/>
      <c r="K26" s="677"/>
      <c r="L26" s="677"/>
      <c r="M26" s="677"/>
      <c r="N26" s="677"/>
      <c r="O26" s="677"/>
      <c r="P26" s="677"/>
      <c r="Q26" s="678"/>
      <c r="R26" s="679">
        <v>898</v>
      </c>
      <c r="S26" s="680"/>
      <c r="T26" s="680"/>
      <c r="U26" s="680"/>
      <c r="V26" s="680"/>
      <c r="W26" s="680"/>
      <c r="X26" s="680"/>
      <c r="Y26" s="681"/>
      <c r="Z26" s="682">
        <v>0</v>
      </c>
      <c r="AA26" s="682"/>
      <c r="AB26" s="682"/>
      <c r="AC26" s="682"/>
      <c r="AD26" s="683" t="s">
        <v>126</v>
      </c>
      <c r="AE26" s="683"/>
      <c r="AF26" s="683"/>
      <c r="AG26" s="683"/>
      <c r="AH26" s="683"/>
      <c r="AI26" s="683"/>
      <c r="AJ26" s="683"/>
      <c r="AK26" s="683"/>
      <c r="AL26" s="684" t="s">
        <v>126</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126</v>
      </c>
      <c r="BP26" s="682"/>
      <c r="BQ26" s="682"/>
      <c r="BR26" s="682"/>
      <c r="BS26" s="688" t="s">
        <v>126</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194537</v>
      </c>
      <c r="CS26" s="680"/>
      <c r="CT26" s="680"/>
      <c r="CU26" s="680"/>
      <c r="CV26" s="680"/>
      <c r="CW26" s="680"/>
      <c r="CX26" s="680"/>
      <c r="CY26" s="681"/>
      <c r="CZ26" s="684">
        <v>6.4</v>
      </c>
      <c r="DA26" s="712"/>
      <c r="DB26" s="712"/>
      <c r="DC26" s="717"/>
      <c r="DD26" s="688">
        <v>184385</v>
      </c>
      <c r="DE26" s="680"/>
      <c r="DF26" s="680"/>
      <c r="DG26" s="680"/>
      <c r="DH26" s="680"/>
      <c r="DI26" s="680"/>
      <c r="DJ26" s="680"/>
      <c r="DK26" s="681"/>
      <c r="DL26" s="688" t="s">
        <v>135</v>
      </c>
      <c r="DM26" s="680"/>
      <c r="DN26" s="680"/>
      <c r="DO26" s="680"/>
      <c r="DP26" s="680"/>
      <c r="DQ26" s="680"/>
      <c r="DR26" s="680"/>
      <c r="DS26" s="680"/>
      <c r="DT26" s="680"/>
      <c r="DU26" s="680"/>
      <c r="DV26" s="681"/>
      <c r="DW26" s="684" t="s">
        <v>126</v>
      </c>
      <c r="DX26" s="712"/>
      <c r="DY26" s="712"/>
      <c r="DZ26" s="712"/>
      <c r="EA26" s="712"/>
      <c r="EB26" s="712"/>
      <c r="EC26" s="713"/>
    </row>
    <row r="27" spans="2:133" ht="11.25" customHeight="1" x14ac:dyDescent="0.15">
      <c r="B27" s="676" t="s">
        <v>293</v>
      </c>
      <c r="C27" s="677"/>
      <c r="D27" s="677"/>
      <c r="E27" s="677"/>
      <c r="F27" s="677"/>
      <c r="G27" s="677"/>
      <c r="H27" s="677"/>
      <c r="I27" s="677"/>
      <c r="J27" s="677"/>
      <c r="K27" s="677"/>
      <c r="L27" s="677"/>
      <c r="M27" s="677"/>
      <c r="N27" s="677"/>
      <c r="O27" s="677"/>
      <c r="P27" s="677"/>
      <c r="Q27" s="678"/>
      <c r="R27" s="679">
        <v>220399</v>
      </c>
      <c r="S27" s="680"/>
      <c r="T27" s="680"/>
      <c r="U27" s="680"/>
      <c r="V27" s="680"/>
      <c r="W27" s="680"/>
      <c r="X27" s="680"/>
      <c r="Y27" s="681"/>
      <c r="Z27" s="682">
        <v>6.9</v>
      </c>
      <c r="AA27" s="682"/>
      <c r="AB27" s="682"/>
      <c r="AC27" s="682"/>
      <c r="AD27" s="683" t="s">
        <v>126</v>
      </c>
      <c r="AE27" s="683"/>
      <c r="AF27" s="683"/>
      <c r="AG27" s="683"/>
      <c r="AH27" s="683"/>
      <c r="AI27" s="683"/>
      <c r="AJ27" s="683"/>
      <c r="AK27" s="683"/>
      <c r="AL27" s="684" t="s">
        <v>126</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136783</v>
      </c>
      <c r="BH27" s="680"/>
      <c r="BI27" s="680"/>
      <c r="BJ27" s="680"/>
      <c r="BK27" s="680"/>
      <c r="BL27" s="680"/>
      <c r="BM27" s="680"/>
      <c r="BN27" s="681"/>
      <c r="BO27" s="682">
        <v>100</v>
      </c>
      <c r="BP27" s="682"/>
      <c r="BQ27" s="682"/>
      <c r="BR27" s="682"/>
      <c r="BS27" s="688">
        <v>320</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107936</v>
      </c>
      <c r="CS27" s="715"/>
      <c r="CT27" s="715"/>
      <c r="CU27" s="715"/>
      <c r="CV27" s="715"/>
      <c r="CW27" s="715"/>
      <c r="CX27" s="715"/>
      <c r="CY27" s="716"/>
      <c r="CZ27" s="684">
        <v>3.5</v>
      </c>
      <c r="DA27" s="712"/>
      <c r="DB27" s="712"/>
      <c r="DC27" s="717"/>
      <c r="DD27" s="688">
        <v>30414</v>
      </c>
      <c r="DE27" s="715"/>
      <c r="DF27" s="715"/>
      <c r="DG27" s="715"/>
      <c r="DH27" s="715"/>
      <c r="DI27" s="715"/>
      <c r="DJ27" s="715"/>
      <c r="DK27" s="716"/>
      <c r="DL27" s="688">
        <v>30414</v>
      </c>
      <c r="DM27" s="715"/>
      <c r="DN27" s="715"/>
      <c r="DO27" s="715"/>
      <c r="DP27" s="715"/>
      <c r="DQ27" s="715"/>
      <c r="DR27" s="715"/>
      <c r="DS27" s="715"/>
      <c r="DT27" s="715"/>
      <c r="DU27" s="715"/>
      <c r="DV27" s="716"/>
      <c r="DW27" s="684">
        <v>2.5</v>
      </c>
      <c r="DX27" s="712"/>
      <c r="DY27" s="712"/>
      <c r="DZ27" s="712"/>
      <c r="EA27" s="712"/>
      <c r="EB27" s="712"/>
      <c r="EC27" s="713"/>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126</v>
      </c>
      <c r="AA28" s="682"/>
      <c r="AB28" s="682"/>
      <c r="AC28" s="682"/>
      <c r="AD28" s="683" t="s">
        <v>135</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304998</v>
      </c>
      <c r="CS28" s="680"/>
      <c r="CT28" s="680"/>
      <c r="CU28" s="680"/>
      <c r="CV28" s="680"/>
      <c r="CW28" s="680"/>
      <c r="CX28" s="680"/>
      <c r="CY28" s="681"/>
      <c r="CZ28" s="684">
        <v>10</v>
      </c>
      <c r="DA28" s="712"/>
      <c r="DB28" s="712"/>
      <c r="DC28" s="717"/>
      <c r="DD28" s="688">
        <v>271326</v>
      </c>
      <c r="DE28" s="680"/>
      <c r="DF28" s="680"/>
      <c r="DG28" s="680"/>
      <c r="DH28" s="680"/>
      <c r="DI28" s="680"/>
      <c r="DJ28" s="680"/>
      <c r="DK28" s="681"/>
      <c r="DL28" s="688">
        <v>271026</v>
      </c>
      <c r="DM28" s="680"/>
      <c r="DN28" s="680"/>
      <c r="DO28" s="680"/>
      <c r="DP28" s="680"/>
      <c r="DQ28" s="680"/>
      <c r="DR28" s="680"/>
      <c r="DS28" s="680"/>
      <c r="DT28" s="680"/>
      <c r="DU28" s="680"/>
      <c r="DV28" s="681"/>
      <c r="DW28" s="684">
        <v>22</v>
      </c>
      <c r="DX28" s="712"/>
      <c r="DY28" s="712"/>
      <c r="DZ28" s="712"/>
      <c r="EA28" s="712"/>
      <c r="EB28" s="712"/>
      <c r="EC28" s="713"/>
    </row>
    <row r="29" spans="2:133" ht="11.25" customHeight="1" x14ac:dyDescent="0.15">
      <c r="B29" s="676" t="s">
        <v>298</v>
      </c>
      <c r="C29" s="677"/>
      <c r="D29" s="677"/>
      <c r="E29" s="677"/>
      <c r="F29" s="677"/>
      <c r="G29" s="677"/>
      <c r="H29" s="677"/>
      <c r="I29" s="677"/>
      <c r="J29" s="677"/>
      <c r="K29" s="677"/>
      <c r="L29" s="677"/>
      <c r="M29" s="677"/>
      <c r="N29" s="677"/>
      <c r="O29" s="677"/>
      <c r="P29" s="677"/>
      <c r="Q29" s="678"/>
      <c r="R29" s="679">
        <v>185975</v>
      </c>
      <c r="S29" s="680"/>
      <c r="T29" s="680"/>
      <c r="U29" s="680"/>
      <c r="V29" s="680"/>
      <c r="W29" s="680"/>
      <c r="X29" s="680"/>
      <c r="Y29" s="681"/>
      <c r="Z29" s="682">
        <v>5.9</v>
      </c>
      <c r="AA29" s="682"/>
      <c r="AB29" s="682"/>
      <c r="AC29" s="682"/>
      <c r="AD29" s="683" t="s">
        <v>126</v>
      </c>
      <c r="AE29" s="683"/>
      <c r="AF29" s="683"/>
      <c r="AG29" s="683"/>
      <c r="AH29" s="683"/>
      <c r="AI29" s="683"/>
      <c r="AJ29" s="683"/>
      <c r="AK29" s="683"/>
      <c r="AL29" s="684" t="s">
        <v>239</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304998</v>
      </c>
      <c r="CS29" s="715"/>
      <c r="CT29" s="715"/>
      <c r="CU29" s="715"/>
      <c r="CV29" s="715"/>
      <c r="CW29" s="715"/>
      <c r="CX29" s="715"/>
      <c r="CY29" s="716"/>
      <c r="CZ29" s="684">
        <v>10</v>
      </c>
      <c r="DA29" s="712"/>
      <c r="DB29" s="712"/>
      <c r="DC29" s="717"/>
      <c r="DD29" s="688">
        <v>271326</v>
      </c>
      <c r="DE29" s="715"/>
      <c r="DF29" s="715"/>
      <c r="DG29" s="715"/>
      <c r="DH29" s="715"/>
      <c r="DI29" s="715"/>
      <c r="DJ29" s="715"/>
      <c r="DK29" s="716"/>
      <c r="DL29" s="688">
        <v>271026</v>
      </c>
      <c r="DM29" s="715"/>
      <c r="DN29" s="715"/>
      <c r="DO29" s="715"/>
      <c r="DP29" s="715"/>
      <c r="DQ29" s="715"/>
      <c r="DR29" s="715"/>
      <c r="DS29" s="715"/>
      <c r="DT29" s="715"/>
      <c r="DU29" s="715"/>
      <c r="DV29" s="716"/>
      <c r="DW29" s="684">
        <v>22</v>
      </c>
      <c r="DX29" s="712"/>
      <c r="DY29" s="712"/>
      <c r="DZ29" s="712"/>
      <c r="EA29" s="712"/>
      <c r="EB29" s="712"/>
      <c r="EC29" s="713"/>
    </row>
    <row r="30" spans="2:133" ht="11.25" customHeight="1" x14ac:dyDescent="0.15">
      <c r="B30" s="676" t="s">
        <v>302</v>
      </c>
      <c r="C30" s="677"/>
      <c r="D30" s="677"/>
      <c r="E30" s="677"/>
      <c r="F30" s="677"/>
      <c r="G30" s="677"/>
      <c r="H30" s="677"/>
      <c r="I30" s="677"/>
      <c r="J30" s="677"/>
      <c r="K30" s="677"/>
      <c r="L30" s="677"/>
      <c r="M30" s="677"/>
      <c r="N30" s="677"/>
      <c r="O30" s="677"/>
      <c r="P30" s="677"/>
      <c r="Q30" s="678"/>
      <c r="R30" s="679">
        <v>90627</v>
      </c>
      <c r="S30" s="680"/>
      <c r="T30" s="680"/>
      <c r="U30" s="680"/>
      <c r="V30" s="680"/>
      <c r="W30" s="680"/>
      <c r="X30" s="680"/>
      <c r="Y30" s="681"/>
      <c r="Z30" s="682">
        <v>2.9</v>
      </c>
      <c r="AA30" s="682"/>
      <c r="AB30" s="682"/>
      <c r="AC30" s="682"/>
      <c r="AD30" s="683">
        <v>33769</v>
      </c>
      <c r="AE30" s="683"/>
      <c r="AF30" s="683"/>
      <c r="AG30" s="683"/>
      <c r="AH30" s="683"/>
      <c r="AI30" s="683"/>
      <c r="AJ30" s="683"/>
      <c r="AK30" s="683"/>
      <c r="AL30" s="684">
        <v>2.8</v>
      </c>
      <c r="AM30" s="685"/>
      <c r="AN30" s="685"/>
      <c r="AO30" s="686"/>
      <c r="AP30" s="727" t="s">
        <v>303</v>
      </c>
      <c r="AQ30" s="728"/>
      <c r="AR30" s="728"/>
      <c r="AS30" s="728"/>
      <c r="AT30" s="733" t="s">
        <v>304</v>
      </c>
      <c r="AU30" s="230"/>
      <c r="AV30" s="230"/>
      <c r="AW30" s="230"/>
      <c r="AX30" s="665" t="s">
        <v>184</v>
      </c>
      <c r="AY30" s="666"/>
      <c r="AZ30" s="666"/>
      <c r="BA30" s="666"/>
      <c r="BB30" s="666"/>
      <c r="BC30" s="666"/>
      <c r="BD30" s="666"/>
      <c r="BE30" s="666"/>
      <c r="BF30" s="667"/>
      <c r="BG30" s="739">
        <v>99.4</v>
      </c>
      <c r="BH30" s="740"/>
      <c r="BI30" s="740"/>
      <c r="BJ30" s="740"/>
      <c r="BK30" s="740"/>
      <c r="BL30" s="740"/>
      <c r="BM30" s="674">
        <v>98.8</v>
      </c>
      <c r="BN30" s="740"/>
      <c r="BO30" s="740"/>
      <c r="BP30" s="740"/>
      <c r="BQ30" s="741"/>
      <c r="BR30" s="739">
        <v>99.4</v>
      </c>
      <c r="BS30" s="740"/>
      <c r="BT30" s="740"/>
      <c r="BU30" s="740"/>
      <c r="BV30" s="740"/>
      <c r="BW30" s="740"/>
      <c r="BX30" s="674">
        <v>99</v>
      </c>
      <c r="BY30" s="740"/>
      <c r="BZ30" s="740"/>
      <c r="CA30" s="740"/>
      <c r="CB30" s="741"/>
      <c r="CD30" s="744"/>
      <c r="CE30" s="745"/>
      <c r="CF30" s="694" t="s">
        <v>305</v>
      </c>
      <c r="CG30" s="695"/>
      <c r="CH30" s="695"/>
      <c r="CI30" s="695"/>
      <c r="CJ30" s="695"/>
      <c r="CK30" s="695"/>
      <c r="CL30" s="695"/>
      <c r="CM30" s="695"/>
      <c r="CN30" s="695"/>
      <c r="CO30" s="695"/>
      <c r="CP30" s="695"/>
      <c r="CQ30" s="696"/>
      <c r="CR30" s="679">
        <v>300777</v>
      </c>
      <c r="CS30" s="680"/>
      <c r="CT30" s="680"/>
      <c r="CU30" s="680"/>
      <c r="CV30" s="680"/>
      <c r="CW30" s="680"/>
      <c r="CX30" s="680"/>
      <c r="CY30" s="681"/>
      <c r="CZ30" s="684">
        <v>9.9</v>
      </c>
      <c r="DA30" s="712"/>
      <c r="DB30" s="712"/>
      <c r="DC30" s="717"/>
      <c r="DD30" s="688">
        <v>267585</v>
      </c>
      <c r="DE30" s="680"/>
      <c r="DF30" s="680"/>
      <c r="DG30" s="680"/>
      <c r="DH30" s="680"/>
      <c r="DI30" s="680"/>
      <c r="DJ30" s="680"/>
      <c r="DK30" s="681"/>
      <c r="DL30" s="688">
        <v>267585</v>
      </c>
      <c r="DM30" s="680"/>
      <c r="DN30" s="680"/>
      <c r="DO30" s="680"/>
      <c r="DP30" s="680"/>
      <c r="DQ30" s="680"/>
      <c r="DR30" s="680"/>
      <c r="DS30" s="680"/>
      <c r="DT30" s="680"/>
      <c r="DU30" s="680"/>
      <c r="DV30" s="681"/>
      <c r="DW30" s="684">
        <v>21.7</v>
      </c>
      <c r="DX30" s="712"/>
      <c r="DY30" s="712"/>
      <c r="DZ30" s="712"/>
      <c r="EA30" s="712"/>
      <c r="EB30" s="712"/>
      <c r="EC30" s="713"/>
    </row>
    <row r="31" spans="2:133" ht="11.25" customHeight="1" x14ac:dyDescent="0.15">
      <c r="B31" s="676" t="s">
        <v>306</v>
      </c>
      <c r="C31" s="677"/>
      <c r="D31" s="677"/>
      <c r="E31" s="677"/>
      <c r="F31" s="677"/>
      <c r="G31" s="677"/>
      <c r="H31" s="677"/>
      <c r="I31" s="677"/>
      <c r="J31" s="677"/>
      <c r="K31" s="677"/>
      <c r="L31" s="677"/>
      <c r="M31" s="677"/>
      <c r="N31" s="677"/>
      <c r="O31" s="677"/>
      <c r="P31" s="677"/>
      <c r="Q31" s="678"/>
      <c r="R31" s="679">
        <v>48229</v>
      </c>
      <c r="S31" s="680"/>
      <c r="T31" s="680"/>
      <c r="U31" s="680"/>
      <c r="V31" s="680"/>
      <c r="W31" s="680"/>
      <c r="X31" s="680"/>
      <c r="Y31" s="681"/>
      <c r="Z31" s="682">
        <v>1.5</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v>
      </c>
      <c r="BH31" s="715"/>
      <c r="BI31" s="715"/>
      <c r="BJ31" s="715"/>
      <c r="BK31" s="715"/>
      <c r="BL31" s="715"/>
      <c r="BM31" s="685">
        <v>98.5</v>
      </c>
      <c r="BN31" s="737"/>
      <c r="BO31" s="737"/>
      <c r="BP31" s="737"/>
      <c r="BQ31" s="738"/>
      <c r="BR31" s="736">
        <v>99.3</v>
      </c>
      <c r="BS31" s="715"/>
      <c r="BT31" s="715"/>
      <c r="BU31" s="715"/>
      <c r="BV31" s="715"/>
      <c r="BW31" s="715"/>
      <c r="BX31" s="685">
        <v>99.1</v>
      </c>
      <c r="BY31" s="737"/>
      <c r="BZ31" s="737"/>
      <c r="CA31" s="737"/>
      <c r="CB31" s="738"/>
      <c r="CD31" s="744"/>
      <c r="CE31" s="745"/>
      <c r="CF31" s="694" t="s">
        <v>309</v>
      </c>
      <c r="CG31" s="695"/>
      <c r="CH31" s="695"/>
      <c r="CI31" s="695"/>
      <c r="CJ31" s="695"/>
      <c r="CK31" s="695"/>
      <c r="CL31" s="695"/>
      <c r="CM31" s="695"/>
      <c r="CN31" s="695"/>
      <c r="CO31" s="695"/>
      <c r="CP31" s="695"/>
      <c r="CQ31" s="696"/>
      <c r="CR31" s="679">
        <v>4221</v>
      </c>
      <c r="CS31" s="715"/>
      <c r="CT31" s="715"/>
      <c r="CU31" s="715"/>
      <c r="CV31" s="715"/>
      <c r="CW31" s="715"/>
      <c r="CX31" s="715"/>
      <c r="CY31" s="716"/>
      <c r="CZ31" s="684">
        <v>0.1</v>
      </c>
      <c r="DA31" s="712"/>
      <c r="DB31" s="712"/>
      <c r="DC31" s="717"/>
      <c r="DD31" s="688">
        <v>3741</v>
      </c>
      <c r="DE31" s="715"/>
      <c r="DF31" s="715"/>
      <c r="DG31" s="715"/>
      <c r="DH31" s="715"/>
      <c r="DI31" s="715"/>
      <c r="DJ31" s="715"/>
      <c r="DK31" s="716"/>
      <c r="DL31" s="688">
        <v>3441</v>
      </c>
      <c r="DM31" s="715"/>
      <c r="DN31" s="715"/>
      <c r="DO31" s="715"/>
      <c r="DP31" s="715"/>
      <c r="DQ31" s="715"/>
      <c r="DR31" s="715"/>
      <c r="DS31" s="715"/>
      <c r="DT31" s="715"/>
      <c r="DU31" s="715"/>
      <c r="DV31" s="716"/>
      <c r="DW31" s="684">
        <v>0.3</v>
      </c>
      <c r="DX31" s="712"/>
      <c r="DY31" s="712"/>
      <c r="DZ31" s="712"/>
      <c r="EA31" s="712"/>
      <c r="EB31" s="712"/>
      <c r="EC31" s="713"/>
    </row>
    <row r="32" spans="2:133" ht="11.25" customHeight="1" x14ac:dyDescent="0.15">
      <c r="B32" s="676" t="s">
        <v>310</v>
      </c>
      <c r="C32" s="677"/>
      <c r="D32" s="677"/>
      <c r="E32" s="677"/>
      <c r="F32" s="677"/>
      <c r="G32" s="677"/>
      <c r="H32" s="677"/>
      <c r="I32" s="677"/>
      <c r="J32" s="677"/>
      <c r="K32" s="677"/>
      <c r="L32" s="677"/>
      <c r="M32" s="677"/>
      <c r="N32" s="677"/>
      <c r="O32" s="677"/>
      <c r="P32" s="677"/>
      <c r="Q32" s="678"/>
      <c r="R32" s="679">
        <v>134079</v>
      </c>
      <c r="S32" s="680"/>
      <c r="T32" s="680"/>
      <c r="U32" s="680"/>
      <c r="V32" s="680"/>
      <c r="W32" s="680"/>
      <c r="X32" s="680"/>
      <c r="Y32" s="681"/>
      <c r="Z32" s="682">
        <v>4.2</v>
      </c>
      <c r="AA32" s="682"/>
      <c r="AB32" s="682"/>
      <c r="AC32" s="682"/>
      <c r="AD32" s="683" t="s">
        <v>126</v>
      </c>
      <c r="AE32" s="683"/>
      <c r="AF32" s="683"/>
      <c r="AG32" s="683"/>
      <c r="AH32" s="683"/>
      <c r="AI32" s="683"/>
      <c r="AJ32" s="683"/>
      <c r="AK32" s="683"/>
      <c r="AL32" s="684" t="s">
        <v>239</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99.5</v>
      </c>
      <c r="BH32" s="749"/>
      <c r="BI32" s="749"/>
      <c r="BJ32" s="749"/>
      <c r="BK32" s="749"/>
      <c r="BL32" s="749"/>
      <c r="BM32" s="750">
        <v>98.8</v>
      </c>
      <c r="BN32" s="749"/>
      <c r="BO32" s="749"/>
      <c r="BP32" s="749"/>
      <c r="BQ32" s="751"/>
      <c r="BR32" s="748">
        <v>99.4</v>
      </c>
      <c r="BS32" s="749"/>
      <c r="BT32" s="749"/>
      <c r="BU32" s="749"/>
      <c r="BV32" s="749"/>
      <c r="BW32" s="749"/>
      <c r="BX32" s="750">
        <v>98.9</v>
      </c>
      <c r="BY32" s="749"/>
      <c r="BZ32" s="749"/>
      <c r="CA32" s="749"/>
      <c r="CB32" s="751"/>
      <c r="CD32" s="746"/>
      <c r="CE32" s="747"/>
      <c r="CF32" s="694" t="s">
        <v>312</v>
      </c>
      <c r="CG32" s="695"/>
      <c r="CH32" s="695"/>
      <c r="CI32" s="695"/>
      <c r="CJ32" s="695"/>
      <c r="CK32" s="695"/>
      <c r="CL32" s="695"/>
      <c r="CM32" s="695"/>
      <c r="CN32" s="695"/>
      <c r="CO32" s="695"/>
      <c r="CP32" s="695"/>
      <c r="CQ32" s="696"/>
      <c r="CR32" s="679" t="s">
        <v>126</v>
      </c>
      <c r="CS32" s="680"/>
      <c r="CT32" s="680"/>
      <c r="CU32" s="680"/>
      <c r="CV32" s="680"/>
      <c r="CW32" s="680"/>
      <c r="CX32" s="680"/>
      <c r="CY32" s="681"/>
      <c r="CZ32" s="684" t="s">
        <v>126</v>
      </c>
      <c r="DA32" s="712"/>
      <c r="DB32" s="712"/>
      <c r="DC32" s="717"/>
      <c r="DD32" s="688" t="s">
        <v>126</v>
      </c>
      <c r="DE32" s="680"/>
      <c r="DF32" s="680"/>
      <c r="DG32" s="680"/>
      <c r="DH32" s="680"/>
      <c r="DI32" s="680"/>
      <c r="DJ32" s="680"/>
      <c r="DK32" s="681"/>
      <c r="DL32" s="688" t="s">
        <v>135</v>
      </c>
      <c r="DM32" s="680"/>
      <c r="DN32" s="680"/>
      <c r="DO32" s="680"/>
      <c r="DP32" s="680"/>
      <c r="DQ32" s="680"/>
      <c r="DR32" s="680"/>
      <c r="DS32" s="680"/>
      <c r="DT32" s="680"/>
      <c r="DU32" s="680"/>
      <c r="DV32" s="681"/>
      <c r="DW32" s="684" t="s">
        <v>126</v>
      </c>
      <c r="DX32" s="712"/>
      <c r="DY32" s="712"/>
      <c r="DZ32" s="712"/>
      <c r="EA32" s="712"/>
      <c r="EB32" s="712"/>
      <c r="EC32" s="713"/>
    </row>
    <row r="33" spans="2:133" ht="11.25" customHeight="1" x14ac:dyDescent="0.15">
      <c r="B33" s="676" t="s">
        <v>313</v>
      </c>
      <c r="C33" s="677"/>
      <c r="D33" s="677"/>
      <c r="E33" s="677"/>
      <c r="F33" s="677"/>
      <c r="G33" s="677"/>
      <c r="H33" s="677"/>
      <c r="I33" s="677"/>
      <c r="J33" s="677"/>
      <c r="K33" s="677"/>
      <c r="L33" s="677"/>
      <c r="M33" s="677"/>
      <c r="N33" s="677"/>
      <c r="O33" s="677"/>
      <c r="P33" s="677"/>
      <c r="Q33" s="678"/>
      <c r="R33" s="679">
        <v>165697</v>
      </c>
      <c r="S33" s="680"/>
      <c r="T33" s="680"/>
      <c r="U33" s="680"/>
      <c r="V33" s="680"/>
      <c r="W33" s="680"/>
      <c r="X33" s="680"/>
      <c r="Y33" s="681"/>
      <c r="Z33" s="682">
        <v>5.2</v>
      </c>
      <c r="AA33" s="682"/>
      <c r="AB33" s="682"/>
      <c r="AC33" s="682"/>
      <c r="AD33" s="683" t="s">
        <v>135</v>
      </c>
      <c r="AE33" s="683"/>
      <c r="AF33" s="683"/>
      <c r="AG33" s="683"/>
      <c r="AH33" s="683"/>
      <c r="AI33" s="683"/>
      <c r="AJ33" s="683"/>
      <c r="AK33" s="683"/>
      <c r="AL33" s="684" t="s">
        <v>135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1395758</v>
      </c>
      <c r="CS33" s="715"/>
      <c r="CT33" s="715"/>
      <c r="CU33" s="715"/>
      <c r="CV33" s="715"/>
      <c r="CW33" s="715"/>
      <c r="CX33" s="715"/>
      <c r="CY33" s="716"/>
      <c r="CZ33" s="684">
        <v>45.7</v>
      </c>
      <c r="DA33" s="712"/>
      <c r="DB33" s="712"/>
      <c r="DC33" s="717"/>
      <c r="DD33" s="688">
        <v>908272</v>
      </c>
      <c r="DE33" s="715"/>
      <c r="DF33" s="715"/>
      <c r="DG33" s="715"/>
      <c r="DH33" s="715"/>
      <c r="DI33" s="715"/>
      <c r="DJ33" s="715"/>
      <c r="DK33" s="716"/>
      <c r="DL33" s="688">
        <v>550973</v>
      </c>
      <c r="DM33" s="715"/>
      <c r="DN33" s="715"/>
      <c r="DO33" s="715"/>
      <c r="DP33" s="715"/>
      <c r="DQ33" s="715"/>
      <c r="DR33" s="715"/>
      <c r="DS33" s="715"/>
      <c r="DT33" s="715"/>
      <c r="DU33" s="715"/>
      <c r="DV33" s="716"/>
      <c r="DW33" s="684">
        <v>44.7</v>
      </c>
      <c r="DX33" s="712"/>
      <c r="DY33" s="712"/>
      <c r="DZ33" s="712"/>
      <c r="EA33" s="712"/>
      <c r="EB33" s="712"/>
      <c r="EC33" s="713"/>
    </row>
    <row r="34" spans="2:133" ht="11.25" customHeight="1" x14ac:dyDescent="0.15">
      <c r="B34" s="676" t="s">
        <v>315</v>
      </c>
      <c r="C34" s="677"/>
      <c r="D34" s="677"/>
      <c r="E34" s="677"/>
      <c r="F34" s="677"/>
      <c r="G34" s="677"/>
      <c r="H34" s="677"/>
      <c r="I34" s="677"/>
      <c r="J34" s="677"/>
      <c r="K34" s="677"/>
      <c r="L34" s="677"/>
      <c r="M34" s="677"/>
      <c r="N34" s="677"/>
      <c r="O34" s="677"/>
      <c r="P34" s="677"/>
      <c r="Q34" s="678"/>
      <c r="R34" s="679">
        <v>207112</v>
      </c>
      <c r="S34" s="680"/>
      <c r="T34" s="680"/>
      <c r="U34" s="680"/>
      <c r="V34" s="680"/>
      <c r="W34" s="680"/>
      <c r="X34" s="680"/>
      <c r="Y34" s="681"/>
      <c r="Z34" s="682">
        <v>6.5</v>
      </c>
      <c r="AA34" s="682"/>
      <c r="AB34" s="682"/>
      <c r="AC34" s="682"/>
      <c r="AD34" s="683">
        <v>17970</v>
      </c>
      <c r="AE34" s="683"/>
      <c r="AF34" s="683"/>
      <c r="AG34" s="683"/>
      <c r="AH34" s="683"/>
      <c r="AI34" s="683"/>
      <c r="AJ34" s="683"/>
      <c r="AK34" s="683"/>
      <c r="AL34" s="684">
        <v>1.5</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519851</v>
      </c>
      <c r="CS34" s="680"/>
      <c r="CT34" s="680"/>
      <c r="CU34" s="680"/>
      <c r="CV34" s="680"/>
      <c r="CW34" s="680"/>
      <c r="CX34" s="680"/>
      <c r="CY34" s="681"/>
      <c r="CZ34" s="684">
        <v>17</v>
      </c>
      <c r="DA34" s="712"/>
      <c r="DB34" s="712"/>
      <c r="DC34" s="717"/>
      <c r="DD34" s="688">
        <v>362735</v>
      </c>
      <c r="DE34" s="680"/>
      <c r="DF34" s="680"/>
      <c r="DG34" s="680"/>
      <c r="DH34" s="680"/>
      <c r="DI34" s="680"/>
      <c r="DJ34" s="680"/>
      <c r="DK34" s="681"/>
      <c r="DL34" s="688">
        <v>235133</v>
      </c>
      <c r="DM34" s="680"/>
      <c r="DN34" s="680"/>
      <c r="DO34" s="680"/>
      <c r="DP34" s="680"/>
      <c r="DQ34" s="680"/>
      <c r="DR34" s="680"/>
      <c r="DS34" s="680"/>
      <c r="DT34" s="680"/>
      <c r="DU34" s="680"/>
      <c r="DV34" s="681"/>
      <c r="DW34" s="684">
        <v>19.100000000000001</v>
      </c>
      <c r="DX34" s="712"/>
      <c r="DY34" s="712"/>
      <c r="DZ34" s="712"/>
      <c r="EA34" s="712"/>
      <c r="EB34" s="712"/>
      <c r="EC34" s="713"/>
    </row>
    <row r="35" spans="2:133" ht="11.25" customHeight="1" x14ac:dyDescent="0.15">
      <c r="B35" s="676" t="s">
        <v>319</v>
      </c>
      <c r="C35" s="677"/>
      <c r="D35" s="677"/>
      <c r="E35" s="677"/>
      <c r="F35" s="677"/>
      <c r="G35" s="677"/>
      <c r="H35" s="677"/>
      <c r="I35" s="677"/>
      <c r="J35" s="677"/>
      <c r="K35" s="677"/>
      <c r="L35" s="677"/>
      <c r="M35" s="677"/>
      <c r="N35" s="677"/>
      <c r="O35" s="677"/>
      <c r="P35" s="677"/>
      <c r="Q35" s="678"/>
      <c r="R35" s="679">
        <v>672921</v>
      </c>
      <c r="S35" s="680"/>
      <c r="T35" s="680"/>
      <c r="U35" s="680"/>
      <c r="V35" s="680"/>
      <c r="W35" s="680"/>
      <c r="X35" s="680"/>
      <c r="Y35" s="681"/>
      <c r="Z35" s="682">
        <v>21.2</v>
      </c>
      <c r="AA35" s="682"/>
      <c r="AB35" s="682"/>
      <c r="AC35" s="682"/>
      <c r="AD35" s="683" t="s">
        <v>126</v>
      </c>
      <c r="AE35" s="683"/>
      <c r="AF35" s="683"/>
      <c r="AG35" s="683"/>
      <c r="AH35" s="683"/>
      <c r="AI35" s="683"/>
      <c r="AJ35" s="683"/>
      <c r="AK35" s="683"/>
      <c r="AL35" s="684" t="s">
        <v>126</v>
      </c>
      <c r="AM35" s="685"/>
      <c r="AN35" s="685"/>
      <c r="AO35" s="686"/>
      <c r="AP35" s="234"/>
      <c r="AQ35" s="752" t="s">
        <v>320</v>
      </c>
      <c r="AR35" s="753"/>
      <c r="AS35" s="753"/>
      <c r="AT35" s="753"/>
      <c r="AU35" s="753"/>
      <c r="AV35" s="753"/>
      <c r="AW35" s="753"/>
      <c r="AX35" s="753"/>
      <c r="AY35" s="754"/>
      <c r="AZ35" s="668">
        <v>195731</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24733</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74421</v>
      </c>
      <c r="CS35" s="715"/>
      <c r="CT35" s="715"/>
      <c r="CU35" s="715"/>
      <c r="CV35" s="715"/>
      <c r="CW35" s="715"/>
      <c r="CX35" s="715"/>
      <c r="CY35" s="716"/>
      <c r="CZ35" s="684">
        <v>2.4</v>
      </c>
      <c r="DA35" s="712"/>
      <c r="DB35" s="712"/>
      <c r="DC35" s="717"/>
      <c r="DD35" s="688">
        <v>73808</v>
      </c>
      <c r="DE35" s="715"/>
      <c r="DF35" s="715"/>
      <c r="DG35" s="715"/>
      <c r="DH35" s="715"/>
      <c r="DI35" s="715"/>
      <c r="DJ35" s="715"/>
      <c r="DK35" s="716"/>
      <c r="DL35" s="688">
        <v>4641</v>
      </c>
      <c r="DM35" s="715"/>
      <c r="DN35" s="715"/>
      <c r="DO35" s="715"/>
      <c r="DP35" s="715"/>
      <c r="DQ35" s="715"/>
      <c r="DR35" s="715"/>
      <c r="DS35" s="715"/>
      <c r="DT35" s="715"/>
      <c r="DU35" s="715"/>
      <c r="DV35" s="716"/>
      <c r="DW35" s="684">
        <v>0.4</v>
      </c>
      <c r="DX35" s="712"/>
      <c r="DY35" s="712"/>
      <c r="DZ35" s="712"/>
      <c r="EA35" s="712"/>
      <c r="EB35" s="712"/>
      <c r="EC35" s="713"/>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126</v>
      </c>
      <c r="AM36" s="685"/>
      <c r="AN36" s="685"/>
      <c r="AO36" s="686"/>
      <c r="AQ36" s="756" t="s">
        <v>324</v>
      </c>
      <c r="AR36" s="757"/>
      <c r="AS36" s="757"/>
      <c r="AT36" s="757"/>
      <c r="AU36" s="757"/>
      <c r="AV36" s="757"/>
      <c r="AW36" s="757"/>
      <c r="AX36" s="757"/>
      <c r="AY36" s="758"/>
      <c r="AZ36" s="679">
        <v>61218</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24731</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447515</v>
      </c>
      <c r="CS36" s="680"/>
      <c r="CT36" s="680"/>
      <c r="CU36" s="680"/>
      <c r="CV36" s="680"/>
      <c r="CW36" s="680"/>
      <c r="CX36" s="680"/>
      <c r="CY36" s="681"/>
      <c r="CZ36" s="684">
        <v>14.7</v>
      </c>
      <c r="DA36" s="712"/>
      <c r="DB36" s="712"/>
      <c r="DC36" s="717"/>
      <c r="DD36" s="688">
        <v>255962</v>
      </c>
      <c r="DE36" s="680"/>
      <c r="DF36" s="680"/>
      <c r="DG36" s="680"/>
      <c r="DH36" s="680"/>
      <c r="DI36" s="680"/>
      <c r="DJ36" s="680"/>
      <c r="DK36" s="681"/>
      <c r="DL36" s="688">
        <v>133732</v>
      </c>
      <c r="DM36" s="680"/>
      <c r="DN36" s="680"/>
      <c r="DO36" s="680"/>
      <c r="DP36" s="680"/>
      <c r="DQ36" s="680"/>
      <c r="DR36" s="680"/>
      <c r="DS36" s="680"/>
      <c r="DT36" s="680"/>
      <c r="DU36" s="680"/>
      <c r="DV36" s="681"/>
      <c r="DW36" s="684">
        <v>10.9</v>
      </c>
      <c r="DX36" s="712"/>
      <c r="DY36" s="712"/>
      <c r="DZ36" s="712"/>
      <c r="EA36" s="712"/>
      <c r="EB36" s="712"/>
      <c r="EC36" s="713"/>
    </row>
    <row r="37" spans="2:133" ht="11.25" customHeight="1" x14ac:dyDescent="0.15">
      <c r="B37" s="676" t="s">
        <v>327</v>
      </c>
      <c r="C37" s="677"/>
      <c r="D37" s="677"/>
      <c r="E37" s="677"/>
      <c r="F37" s="677"/>
      <c r="G37" s="677"/>
      <c r="H37" s="677"/>
      <c r="I37" s="677"/>
      <c r="J37" s="677"/>
      <c r="K37" s="677"/>
      <c r="L37" s="677"/>
      <c r="M37" s="677"/>
      <c r="N37" s="677"/>
      <c r="O37" s="677"/>
      <c r="P37" s="677"/>
      <c r="Q37" s="678"/>
      <c r="R37" s="679">
        <v>43921</v>
      </c>
      <c r="S37" s="680"/>
      <c r="T37" s="680"/>
      <c r="U37" s="680"/>
      <c r="V37" s="680"/>
      <c r="W37" s="680"/>
      <c r="X37" s="680"/>
      <c r="Y37" s="681"/>
      <c r="Z37" s="682">
        <v>1.4</v>
      </c>
      <c r="AA37" s="682"/>
      <c r="AB37" s="682"/>
      <c r="AC37" s="682"/>
      <c r="AD37" s="683" t="s">
        <v>126</v>
      </c>
      <c r="AE37" s="683"/>
      <c r="AF37" s="683"/>
      <c r="AG37" s="683"/>
      <c r="AH37" s="683"/>
      <c r="AI37" s="683"/>
      <c r="AJ37" s="683"/>
      <c r="AK37" s="683"/>
      <c r="AL37" s="684" t="s">
        <v>239</v>
      </c>
      <c r="AM37" s="685"/>
      <c r="AN37" s="685"/>
      <c r="AO37" s="686"/>
      <c r="AQ37" s="756" t="s">
        <v>328</v>
      </c>
      <c r="AR37" s="757"/>
      <c r="AS37" s="757"/>
      <c r="AT37" s="757"/>
      <c r="AU37" s="757"/>
      <c r="AV37" s="757"/>
      <c r="AW37" s="757"/>
      <c r="AX37" s="757"/>
      <c r="AY37" s="758"/>
      <c r="AZ37" s="679">
        <v>58663</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223</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23486</v>
      </c>
      <c r="CS37" s="715"/>
      <c r="CT37" s="715"/>
      <c r="CU37" s="715"/>
      <c r="CV37" s="715"/>
      <c r="CW37" s="715"/>
      <c r="CX37" s="715"/>
      <c r="CY37" s="716"/>
      <c r="CZ37" s="684">
        <v>0.8</v>
      </c>
      <c r="DA37" s="712"/>
      <c r="DB37" s="712"/>
      <c r="DC37" s="717"/>
      <c r="DD37" s="688">
        <v>23486</v>
      </c>
      <c r="DE37" s="715"/>
      <c r="DF37" s="715"/>
      <c r="DG37" s="715"/>
      <c r="DH37" s="715"/>
      <c r="DI37" s="715"/>
      <c r="DJ37" s="715"/>
      <c r="DK37" s="716"/>
      <c r="DL37" s="688">
        <v>23486</v>
      </c>
      <c r="DM37" s="715"/>
      <c r="DN37" s="715"/>
      <c r="DO37" s="715"/>
      <c r="DP37" s="715"/>
      <c r="DQ37" s="715"/>
      <c r="DR37" s="715"/>
      <c r="DS37" s="715"/>
      <c r="DT37" s="715"/>
      <c r="DU37" s="715"/>
      <c r="DV37" s="716"/>
      <c r="DW37" s="684">
        <v>1.9</v>
      </c>
      <c r="DX37" s="712"/>
      <c r="DY37" s="712"/>
      <c r="DZ37" s="712"/>
      <c r="EA37" s="712"/>
      <c r="EB37" s="712"/>
      <c r="EC37" s="713"/>
    </row>
    <row r="38" spans="2:133" ht="11.25" customHeight="1" x14ac:dyDescent="0.15">
      <c r="B38" s="724" t="s">
        <v>331</v>
      </c>
      <c r="C38" s="725"/>
      <c r="D38" s="725"/>
      <c r="E38" s="725"/>
      <c r="F38" s="725"/>
      <c r="G38" s="725"/>
      <c r="H38" s="725"/>
      <c r="I38" s="725"/>
      <c r="J38" s="725"/>
      <c r="K38" s="725"/>
      <c r="L38" s="725"/>
      <c r="M38" s="725"/>
      <c r="N38" s="725"/>
      <c r="O38" s="725"/>
      <c r="P38" s="725"/>
      <c r="Q38" s="726"/>
      <c r="R38" s="759">
        <v>3171799</v>
      </c>
      <c r="S38" s="760"/>
      <c r="T38" s="760"/>
      <c r="U38" s="760"/>
      <c r="V38" s="760"/>
      <c r="W38" s="760"/>
      <c r="X38" s="760"/>
      <c r="Y38" s="761"/>
      <c r="Z38" s="762">
        <v>100</v>
      </c>
      <c r="AA38" s="762"/>
      <c r="AB38" s="762"/>
      <c r="AC38" s="762"/>
      <c r="AD38" s="763">
        <v>1187579</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t="s">
        <v>126</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347</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195731</v>
      </c>
      <c r="CS38" s="680"/>
      <c r="CT38" s="680"/>
      <c r="CU38" s="680"/>
      <c r="CV38" s="680"/>
      <c r="CW38" s="680"/>
      <c r="CX38" s="680"/>
      <c r="CY38" s="681"/>
      <c r="CZ38" s="684">
        <v>6.4</v>
      </c>
      <c r="DA38" s="712"/>
      <c r="DB38" s="712"/>
      <c r="DC38" s="717"/>
      <c r="DD38" s="688">
        <v>183567</v>
      </c>
      <c r="DE38" s="680"/>
      <c r="DF38" s="680"/>
      <c r="DG38" s="680"/>
      <c r="DH38" s="680"/>
      <c r="DI38" s="680"/>
      <c r="DJ38" s="680"/>
      <c r="DK38" s="681"/>
      <c r="DL38" s="688">
        <v>177467</v>
      </c>
      <c r="DM38" s="680"/>
      <c r="DN38" s="680"/>
      <c r="DO38" s="680"/>
      <c r="DP38" s="680"/>
      <c r="DQ38" s="680"/>
      <c r="DR38" s="680"/>
      <c r="DS38" s="680"/>
      <c r="DT38" s="680"/>
      <c r="DU38" s="680"/>
      <c r="DV38" s="681"/>
      <c r="DW38" s="684">
        <v>14.4</v>
      </c>
      <c r="DX38" s="712"/>
      <c r="DY38" s="712"/>
      <c r="DZ38" s="712"/>
      <c r="EA38" s="712"/>
      <c r="EB38" s="712"/>
      <c r="EC38" s="713"/>
    </row>
    <row r="39" spans="2:133" ht="11.25" customHeight="1" x14ac:dyDescent="0.15">
      <c r="AQ39" s="756" t="s">
        <v>335</v>
      </c>
      <c r="AR39" s="757"/>
      <c r="AS39" s="757"/>
      <c r="AT39" s="757"/>
      <c r="AU39" s="757"/>
      <c r="AV39" s="757"/>
      <c r="AW39" s="757"/>
      <c r="AX39" s="757"/>
      <c r="AY39" s="758"/>
      <c r="AZ39" s="679" t="s">
        <v>135</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88</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82240</v>
      </c>
      <c r="CS39" s="715"/>
      <c r="CT39" s="715"/>
      <c r="CU39" s="715"/>
      <c r="CV39" s="715"/>
      <c r="CW39" s="715"/>
      <c r="CX39" s="715"/>
      <c r="CY39" s="716"/>
      <c r="CZ39" s="684">
        <v>2.7</v>
      </c>
      <c r="DA39" s="712"/>
      <c r="DB39" s="712"/>
      <c r="DC39" s="717"/>
      <c r="DD39" s="688">
        <v>32200</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2"/>
      <c r="DY39" s="712"/>
      <c r="DZ39" s="712"/>
      <c r="EA39" s="712"/>
      <c r="EB39" s="712"/>
      <c r="EC39" s="713"/>
    </row>
    <row r="40" spans="2:133" ht="11.25" customHeight="1" x14ac:dyDescent="0.15">
      <c r="AQ40" s="756" t="s">
        <v>339</v>
      </c>
      <c r="AR40" s="757"/>
      <c r="AS40" s="757"/>
      <c r="AT40" s="757"/>
      <c r="AU40" s="757"/>
      <c r="AV40" s="757"/>
      <c r="AW40" s="757"/>
      <c r="AX40" s="757"/>
      <c r="AY40" s="758"/>
      <c r="AZ40" s="679">
        <v>27424</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135</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76000</v>
      </c>
      <c r="CS40" s="680"/>
      <c r="CT40" s="680"/>
      <c r="CU40" s="680"/>
      <c r="CV40" s="680"/>
      <c r="CW40" s="680"/>
      <c r="CX40" s="680"/>
      <c r="CY40" s="681"/>
      <c r="CZ40" s="684">
        <v>2.5</v>
      </c>
      <c r="DA40" s="712"/>
      <c r="DB40" s="712"/>
      <c r="DC40" s="717"/>
      <c r="DD40" s="688" t="s">
        <v>126</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2"/>
      <c r="DY40" s="712"/>
      <c r="DZ40" s="712"/>
      <c r="EA40" s="712"/>
      <c r="EB40" s="712"/>
      <c r="EC40" s="713"/>
    </row>
    <row r="41" spans="2:133" ht="11.25" customHeight="1" x14ac:dyDescent="0.15">
      <c r="AQ41" s="766" t="s">
        <v>342</v>
      </c>
      <c r="AR41" s="767"/>
      <c r="AS41" s="767"/>
      <c r="AT41" s="767"/>
      <c r="AU41" s="767"/>
      <c r="AV41" s="767"/>
      <c r="AW41" s="767"/>
      <c r="AX41" s="767"/>
      <c r="AY41" s="768"/>
      <c r="AZ41" s="759">
        <v>48426</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362</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2"/>
      <c r="DB41" s="712"/>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906803</v>
      </c>
      <c r="CS42" s="680"/>
      <c r="CT42" s="680"/>
      <c r="CU42" s="680"/>
      <c r="CV42" s="680"/>
      <c r="CW42" s="680"/>
      <c r="CX42" s="680"/>
      <c r="CY42" s="681"/>
      <c r="CZ42" s="684">
        <v>29.7</v>
      </c>
      <c r="DA42" s="685"/>
      <c r="DB42" s="685"/>
      <c r="DC42" s="780"/>
      <c r="DD42" s="688">
        <v>86767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43</v>
      </c>
      <c r="CS43" s="715"/>
      <c r="CT43" s="715"/>
      <c r="CU43" s="715"/>
      <c r="CV43" s="715"/>
      <c r="CW43" s="715"/>
      <c r="CX43" s="715"/>
      <c r="CY43" s="716"/>
      <c r="CZ43" s="684">
        <v>0</v>
      </c>
      <c r="DA43" s="712"/>
      <c r="DB43" s="712"/>
      <c r="DC43" s="717"/>
      <c r="DD43" s="688" t="s">
        <v>239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301</v>
      </c>
      <c r="CE44" s="792"/>
      <c r="CF44" s="676" t="s">
        <v>350</v>
      </c>
      <c r="CG44" s="677"/>
      <c r="CH44" s="677"/>
      <c r="CI44" s="677"/>
      <c r="CJ44" s="677"/>
      <c r="CK44" s="677"/>
      <c r="CL44" s="677"/>
      <c r="CM44" s="677"/>
      <c r="CN44" s="677"/>
      <c r="CO44" s="677"/>
      <c r="CP44" s="677"/>
      <c r="CQ44" s="678"/>
      <c r="CR44" s="679">
        <v>858371</v>
      </c>
      <c r="CS44" s="680"/>
      <c r="CT44" s="680"/>
      <c r="CU44" s="680"/>
      <c r="CV44" s="680"/>
      <c r="CW44" s="680"/>
      <c r="CX44" s="680"/>
      <c r="CY44" s="681"/>
      <c r="CZ44" s="684">
        <v>28.1</v>
      </c>
      <c r="DA44" s="685"/>
      <c r="DB44" s="685"/>
      <c r="DC44" s="780"/>
      <c r="DD44" s="688">
        <v>73187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802525</v>
      </c>
      <c r="CS45" s="715"/>
      <c r="CT45" s="715"/>
      <c r="CU45" s="715"/>
      <c r="CV45" s="715"/>
      <c r="CW45" s="715"/>
      <c r="CX45" s="715"/>
      <c r="CY45" s="716"/>
      <c r="CZ45" s="684">
        <v>26.3</v>
      </c>
      <c r="DA45" s="712"/>
      <c r="DB45" s="712"/>
      <c r="DC45" s="717"/>
      <c r="DD45" s="688">
        <v>52803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55846</v>
      </c>
      <c r="CS46" s="680"/>
      <c r="CT46" s="680"/>
      <c r="CU46" s="680"/>
      <c r="CV46" s="680"/>
      <c r="CW46" s="680"/>
      <c r="CX46" s="680"/>
      <c r="CY46" s="681"/>
      <c r="CZ46" s="684">
        <v>1.8</v>
      </c>
      <c r="DA46" s="685"/>
      <c r="DB46" s="685"/>
      <c r="DC46" s="780"/>
      <c r="DD46" s="688">
        <v>20384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v>48432</v>
      </c>
      <c r="CS47" s="715"/>
      <c r="CT47" s="715"/>
      <c r="CU47" s="715"/>
      <c r="CV47" s="715"/>
      <c r="CW47" s="715"/>
      <c r="CX47" s="715"/>
      <c r="CY47" s="716"/>
      <c r="CZ47" s="684">
        <v>1.6</v>
      </c>
      <c r="DA47" s="712"/>
      <c r="DB47" s="712"/>
      <c r="DC47" s="717"/>
      <c r="DD47" s="688">
        <v>13580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239</v>
      </c>
      <c r="CS48" s="680"/>
      <c r="CT48" s="680"/>
      <c r="CU48" s="680"/>
      <c r="CV48" s="680"/>
      <c r="CW48" s="680"/>
      <c r="CX48" s="680"/>
      <c r="CY48" s="681"/>
      <c r="CZ48" s="684" t="s">
        <v>239</v>
      </c>
      <c r="DA48" s="685"/>
      <c r="DB48" s="685"/>
      <c r="DC48" s="780"/>
      <c r="DD48" s="688" t="s">
        <v>239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3051786</v>
      </c>
      <c r="CS49" s="749"/>
      <c r="CT49" s="749"/>
      <c r="CU49" s="749"/>
      <c r="CV49" s="749"/>
      <c r="CW49" s="749"/>
      <c r="CX49" s="749"/>
      <c r="CY49" s="781"/>
      <c r="CZ49" s="764">
        <v>100</v>
      </c>
      <c r="DA49" s="782"/>
      <c r="DB49" s="782"/>
      <c r="DC49" s="783"/>
      <c r="DD49" s="784">
        <v>1622221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T03/ONt74dnzE2M2R+d0B/H8Q+YGVDN+oUqgjjRcio+AL/mEu9J952UmSCb/5cOFb34hm5/bzG75jixUXw9+A==" saltValue="BsEP4Qc7+0CjxwTczC7K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F15" sqref="AF15:AJ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3074</v>
      </c>
      <c r="R7" s="815"/>
      <c r="S7" s="815"/>
      <c r="T7" s="815"/>
      <c r="U7" s="815"/>
      <c r="V7" s="815">
        <v>2954</v>
      </c>
      <c r="W7" s="815"/>
      <c r="X7" s="815"/>
      <c r="Y7" s="815"/>
      <c r="Z7" s="815"/>
      <c r="AA7" s="815">
        <v>120</v>
      </c>
      <c r="AB7" s="815"/>
      <c r="AC7" s="815"/>
      <c r="AD7" s="815"/>
      <c r="AE7" s="816"/>
      <c r="AF7" s="817">
        <v>114</v>
      </c>
      <c r="AG7" s="818"/>
      <c r="AH7" s="818"/>
      <c r="AI7" s="818"/>
      <c r="AJ7" s="819"/>
      <c r="AK7" s="854">
        <v>0</v>
      </c>
      <c r="AL7" s="855"/>
      <c r="AM7" s="855"/>
      <c r="AN7" s="855"/>
      <c r="AO7" s="855"/>
      <c r="AP7" s="855">
        <v>2795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379</v>
      </c>
      <c r="C8" s="836"/>
      <c r="D8" s="836"/>
      <c r="E8" s="836"/>
      <c r="F8" s="836"/>
      <c r="G8" s="836"/>
      <c r="H8" s="836"/>
      <c r="I8" s="836"/>
      <c r="J8" s="836"/>
      <c r="K8" s="836"/>
      <c r="L8" s="836"/>
      <c r="M8" s="836"/>
      <c r="N8" s="836"/>
      <c r="O8" s="836"/>
      <c r="P8" s="837"/>
      <c r="Q8" s="838">
        <v>135</v>
      </c>
      <c r="R8" s="839"/>
      <c r="S8" s="839"/>
      <c r="T8" s="839"/>
      <c r="U8" s="839"/>
      <c r="V8" s="839">
        <v>135</v>
      </c>
      <c r="W8" s="839"/>
      <c r="X8" s="839"/>
      <c r="Y8" s="839"/>
      <c r="Z8" s="839"/>
      <c r="AA8" s="839">
        <v>0</v>
      </c>
      <c r="AB8" s="839"/>
      <c r="AC8" s="839"/>
      <c r="AD8" s="839"/>
      <c r="AE8" s="840"/>
      <c r="AF8" s="841" t="s">
        <v>380</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3172</v>
      </c>
      <c r="R23" s="874"/>
      <c r="S23" s="874"/>
      <c r="T23" s="874"/>
      <c r="U23" s="874"/>
      <c r="V23" s="874">
        <v>3052</v>
      </c>
      <c r="W23" s="874"/>
      <c r="X23" s="874"/>
      <c r="Y23" s="874"/>
      <c r="Z23" s="874"/>
      <c r="AA23" s="874">
        <v>120</v>
      </c>
      <c r="AB23" s="874"/>
      <c r="AC23" s="874"/>
      <c r="AD23" s="874"/>
      <c r="AE23" s="875"/>
      <c r="AF23" s="876">
        <v>114</v>
      </c>
      <c r="AG23" s="874"/>
      <c r="AH23" s="874"/>
      <c r="AI23" s="874"/>
      <c r="AJ23" s="877"/>
      <c r="AK23" s="878"/>
      <c r="AL23" s="879"/>
      <c r="AM23" s="879"/>
      <c r="AN23" s="879"/>
      <c r="AO23" s="879"/>
      <c r="AP23" s="874">
        <v>2795</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243</v>
      </c>
      <c r="R28" s="903"/>
      <c r="S28" s="903"/>
      <c r="T28" s="903"/>
      <c r="U28" s="903"/>
      <c r="V28" s="903">
        <v>218</v>
      </c>
      <c r="W28" s="903"/>
      <c r="X28" s="903"/>
      <c r="Y28" s="903"/>
      <c r="Z28" s="903"/>
      <c r="AA28" s="903">
        <v>25</v>
      </c>
      <c r="AB28" s="903"/>
      <c r="AC28" s="903"/>
      <c r="AD28" s="903"/>
      <c r="AE28" s="904"/>
      <c r="AF28" s="905">
        <v>25</v>
      </c>
      <c r="AG28" s="903"/>
      <c r="AH28" s="903"/>
      <c r="AI28" s="903"/>
      <c r="AJ28" s="906"/>
      <c r="AK28" s="907">
        <v>21</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57</v>
      </c>
      <c r="R29" s="839"/>
      <c r="S29" s="839"/>
      <c r="T29" s="839"/>
      <c r="U29" s="839"/>
      <c r="V29" s="839">
        <v>53</v>
      </c>
      <c r="W29" s="839"/>
      <c r="X29" s="839"/>
      <c r="Y29" s="839"/>
      <c r="Z29" s="839"/>
      <c r="AA29" s="839">
        <v>4</v>
      </c>
      <c r="AB29" s="839"/>
      <c r="AC29" s="839"/>
      <c r="AD29" s="839"/>
      <c r="AE29" s="840"/>
      <c r="AF29" s="841">
        <v>4</v>
      </c>
      <c r="AG29" s="842"/>
      <c r="AH29" s="842"/>
      <c r="AI29" s="842"/>
      <c r="AJ29" s="843"/>
      <c r="AK29" s="910">
        <v>6</v>
      </c>
      <c r="AL29" s="911"/>
      <c r="AM29" s="911"/>
      <c r="AN29" s="911"/>
      <c r="AO29" s="911"/>
      <c r="AP29" s="911">
        <v>0</v>
      </c>
      <c r="AQ29" s="911"/>
      <c r="AR29" s="911"/>
      <c r="AS29" s="911"/>
      <c r="AT29" s="911"/>
      <c r="AU29" s="911">
        <v>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268</v>
      </c>
      <c r="R30" s="839"/>
      <c r="S30" s="839"/>
      <c r="T30" s="839"/>
      <c r="U30" s="839"/>
      <c r="V30" s="839">
        <v>254</v>
      </c>
      <c r="W30" s="839"/>
      <c r="X30" s="839"/>
      <c r="Y30" s="839"/>
      <c r="Z30" s="839"/>
      <c r="AA30" s="839">
        <v>14</v>
      </c>
      <c r="AB30" s="839"/>
      <c r="AC30" s="839"/>
      <c r="AD30" s="839"/>
      <c r="AE30" s="840"/>
      <c r="AF30" s="841">
        <v>14</v>
      </c>
      <c r="AG30" s="842"/>
      <c r="AH30" s="842"/>
      <c r="AI30" s="842"/>
      <c r="AJ30" s="843"/>
      <c r="AK30" s="910">
        <v>41</v>
      </c>
      <c r="AL30" s="911"/>
      <c r="AM30" s="911"/>
      <c r="AN30" s="911"/>
      <c r="AO30" s="911"/>
      <c r="AP30" s="911">
        <v>0</v>
      </c>
      <c r="AQ30" s="911"/>
      <c r="AR30" s="911"/>
      <c r="AS30" s="911"/>
      <c r="AT30" s="911"/>
      <c r="AU30" s="911">
        <v>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20</v>
      </c>
      <c r="R31" s="839"/>
      <c r="S31" s="839"/>
      <c r="T31" s="839"/>
      <c r="U31" s="839"/>
      <c r="V31" s="839">
        <v>20</v>
      </c>
      <c r="W31" s="839"/>
      <c r="X31" s="839"/>
      <c r="Y31" s="839"/>
      <c r="Z31" s="839"/>
      <c r="AA31" s="839">
        <v>0</v>
      </c>
      <c r="AB31" s="839"/>
      <c r="AC31" s="839"/>
      <c r="AD31" s="839"/>
      <c r="AE31" s="840"/>
      <c r="AF31" s="841">
        <v>0</v>
      </c>
      <c r="AG31" s="842"/>
      <c r="AH31" s="842"/>
      <c r="AI31" s="842"/>
      <c r="AJ31" s="843"/>
      <c r="AK31" s="910">
        <v>8</v>
      </c>
      <c r="AL31" s="911"/>
      <c r="AM31" s="911"/>
      <c r="AN31" s="911"/>
      <c r="AO31" s="911"/>
      <c r="AP31" s="911">
        <v>0</v>
      </c>
      <c r="AQ31" s="911"/>
      <c r="AR31" s="911"/>
      <c r="AS31" s="911"/>
      <c r="AT31" s="911"/>
      <c r="AU31" s="911">
        <v>0</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9</v>
      </c>
      <c r="R32" s="839"/>
      <c r="S32" s="839"/>
      <c r="T32" s="839"/>
      <c r="U32" s="839"/>
      <c r="V32" s="839">
        <v>5</v>
      </c>
      <c r="W32" s="839"/>
      <c r="X32" s="839"/>
      <c r="Y32" s="839"/>
      <c r="Z32" s="839"/>
      <c r="AA32" s="839">
        <v>3</v>
      </c>
      <c r="AB32" s="839"/>
      <c r="AC32" s="839"/>
      <c r="AD32" s="839"/>
      <c r="AE32" s="840"/>
      <c r="AF32" s="841">
        <v>3</v>
      </c>
      <c r="AG32" s="842"/>
      <c r="AH32" s="842"/>
      <c r="AI32" s="842"/>
      <c r="AJ32" s="843"/>
      <c r="AK32" s="910">
        <v>0</v>
      </c>
      <c r="AL32" s="911"/>
      <c r="AM32" s="911"/>
      <c r="AN32" s="911"/>
      <c r="AO32" s="911"/>
      <c r="AP32" s="911">
        <v>0</v>
      </c>
      <c r="AQ32" s="911"/>
      <c r="AR32" s="911"/>
      <c r="AS32" s="911"/>
      <c r="AT32" s="911"/>
      <c r="AU32" s="911">
        <v>0</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399</v>
      </c>
      <c r="C33" s="836"/>
      <c r="D33" s="836"/>
      <c r="E33" s="836"/>
      <c r="F33" s="836"/>
      <c r="G33" s="836"/>
      <c r="H33" s="836"/>
      <c r="I33" s="836"/>
      <c r="J33" s="836"/>
      <c r="K33" s="836"/>
      <c r="L33" s="836"/>
      <c r="M33" s="836"/>
      <c r="N33" s="836"/>
      <c r="O33" s="836"/>
      <c r="P33" s="837"/>
      <c r="Q33" s="838">
        <v>178</v>
      </c>
      <c r="R33" s="839"/>
      <c r="S33" s="839"/>
      <c r="T33" s="839"/>
      <c r="U33" s="839"/>
      <c r="V33" s="839">
        <v>178</v>
      </c>
      <c r="W33" s="839"/>
      <c r="X33" s="839"/>
      <c r="Y33" s="839"/>
      <c r="Z33" s="839"/>
      <c r="AA33" s="839">
        <v>0</v>
      </c>
      <c r="AB33" s="839"/>
      <c r="AC33" s="839"/>
      <c r="AD33" s="839"/>
      <c r="AE33" s="840"/>
      <c r="AF33" s="841">
        <v>0</v>
      </c>
      <c r="AG33" s="842"/>
      <c r="AH33" s="842"/>
      <c r="AI33" s="842"/>
      <c r="AJ33" s="843"/>
      <c r="AK33" s="910">
        <v>29</v>
      </c>
      <c r="AL33" s="911"/>
      <c r="AM33" s="911"/>
      <c r="AN33" s="911"/>
      <c r="AO33" s="911"/>
      <c r="AP33" s="911">
        <v>337</v>
      </c>
      <c r="AQ33" s="911"/>
      <c r="AR33" s="911"/>
      <c r="AS33" s="911"/>
      <c r="AT33" s="911"/>
      <c r="AU33" s="911">
        <v>235</v>
      </c>
      <c r="AV33" s="911"/>
      <c r="AW33" s="911"/>
      <c r="AX33" s="911"/>
      <c r="AY33" s="911"/>
      <c r="AZ33" s="912"/>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90</v>
      </c>
      <c r="R34" s="839"/>
      <c r="S34" s="839"/>
      <c r="T34" s="839"/>
      <c r="U34" s="839"/>
      <c r="V34" s="839">
        <v>90</v>
      </c>
      <c r="W34" s="839"/>
      <c r="X34" s="839"/>
      <c r="Y34" s="839"/>
      <c r="Z34" s="839"/>
      <c r="AA34" s="839">
        <v>0</v>
      </c>
      <c r="AB34" s="839"/>
      <c r="AC34" s="839"/>
      <c r="AD34" s="839"/>
      <c r="AE34" s="840"/>
      <c r="AF34" s="841">
        <v>0</v>
      </c>
      <c r="AG34" s="842"/>
      <c r="AH34" s="842"/>
      <c r="AI34" s="842"/>
      <c r="AJ34" s="843"/>
      <c r="AK34" s="910">
        <v>29</v>
      </c>
      <c r="AL34" s="911"/>
      <c r="AM34" s="911"/>
      <c r="AN34" s="911"/>
      <c r="AO34" s="911"/>
      <c r="AP34" s="911">
        <v>208</v>
      </c>
      <c r="AQ34" s="911"/>
      <c r="AR34" s="911"/>
      <c r="AS34" s="911"/>
      <c r="AT34" s="911"/>
      <c r="AU34" s="911">
        <v>208</v>
      </c>
      <c r="AV34" s="911"/>
      <c r="AW34" s="911"/>
      <c r="AX34" s="911"/>
      <c r="AY34" s="911"/>
      <c r="AZ34" s="912"/>
      <c r="BA34" s="912"/>
      <c r="BB34" s="912"/>
      <c r="BC34" s="912"/>
      <c r="BD34" s="912"/>
      <c r="BE34" s="908" t="s">
        <v>400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46</v>
      </c>
      <c r="AG63" s="922"/>
      <c r="AH63" s="922"/>
      <c r="AI63" s="922"/>
      <c r="AJ63" s="923"/>
      <c r="AK63" s="924"/>
      <c r="AL63" s="919"/>
      <c r="AM63" s="919"/>
      <c r="AN63" s="919"/>
      <c r="AO63" s="919"/>
      <c r="AP63" s="922">
        <v>545</v>
      </c>
      <c r="AQ63" s="922"/>
      <c r="AR63" s="922"/>
      <c r="AS63" s="922"/>
      <c r="AT63" s="922"/>
      <c r="AU63" s="922">
        <v>443</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2" t="s">
        <v>410</v>
      </c>
      <c r="AG66" s="893"/>
      <c r="AH66" s="893"/>
      <c r="AI66" s="893"/>
      <c r="AJ66" s="933"/>
      <c r="AK66" s="797" t="s">
        <v>411</v>
      </c>
      <c r="AL66" s="821"/>
      <c r="AM66" s="821"/>
      <c r="AN66" s="821"/>
      <c r="AO66" s="822"/>
      <c r="AP66" s="797" t="s">
        <v>391</v>
      </c>
      <c r="AQ66" s="798"/>
      <c r="AR66" s="798"/>
      <c r="AS66" s="798"/>
      <c r="AT66" s="799"/>
      <c r="AU66" s="797" t="s">
        <v>412</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332</v>
      </c>
      <c r="R68" s="946"/>
      <c r="S68" s="946"/>
      <c r="T68" s="946"/>
      <c r="U68" s="946"/>
      <c r="V68" s="946">
        <v>330</v>
      </c>
      <c r="W68" s="946"/>
      <c r="X68" s="946"/>
      <c r="Y68" s="946"/>
      <c r="Z68" s="946"/>
      <c r="AA68" s="946">
        <v>2</v>
      </c>
      <c r="AB68" s="946"/>
      <c r="AC68" s="946"/>
      <c r="AD68" s="946"/>
      <c r="AE68" s="946"/>
      <c r="AF68" s="946">
        <v>322</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t="s">
        <v>574</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20</v>
      </c>
      <c r="R69" s="911"/>
      <c r="S69" s="911"/>
      <c r="T69" s="911"/>
      <c r="U69" s="911"/>
      <c r="V69" s="911">
        <v>19</v>
      </c>
      <c r="W69" s="911"/>
      <c r="X69" s="911"/>
      <c r="Y69" s="911"/>
      <c r="Z69" s="911"/>
      <c r="AA69" s="911">
        <v>1</v>
      </c>
      <c r="AB69" s="911"/>
      <c r="AC69" s="911"/>
      <c r="AD69" s="911"/>
      <c r="AE69" s="911"/>
      <c r="AF69" s="911">
        <v>1</v>
      </c>
      <c r="AG69" s="911"/>
      <c r="AH69" s="911"/>
      <c r="AI69" s="911"/>
      <c r="AJ69" s="911"/>
      <c r="AK69" s="911">
        <v>4</v>
      </c>
      <c r="AL69" s="911"/>
      <c r="AM69" s="911"/>
      <c r="AN69" s="911"/>
      <c r="AO69" s="911"/>
      <c r="AP69" s="911">
        <v>16</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571</v>
      </c>
      <c r="C70" s="954"/>
      <c r="D70" s="954"/>
      <c r="E70" s="954"/>
      <c r="F70" s="954"/>
      <c r="G70" s="954"/>
      <c r="H70" s="954"/>
      <c r="I70" s="954"/>
      <c r="J70" s="954"/>
      <c r="K70" s="954"/>
      <c r="L70" s="954"/>
      <c r="M70" s="954"/>
      <c r="N70" s="954"/>
      <c r="O70" s="954"/>
      <c r="P70" s="955"/>
      <c r="Q70" s="956">
        <v>69</v>
      </c>
      <c r="R70" s="911"/>
      <c r="S70" s="911"/>
      <c r="T70" s="911"/>
      <c r="U70" s="911"/>
      <c r="V70" s="911">
        <v>66</v>
      </c>
      <c r="W70" s="911"/>
      <c r="X70" s="911"/>
      <c r="Y70" s="911"/>
      <c r="Z70" s="911"/>
      <c r="AA70" s="911">
        <v>3</v>
      </c>
      <c r="AB70" s="911"/>
      <c r="AC70" s="911"/>
      <c r="AD70" s="911"/>
      <c r="AE70" s="911"/>
      <c r="AF70" s="911">
        <v>3</v>
      </c>
      <c r="AG70" s="911"/>
      <c r="AH70" s="911"/>
      <c r="AI70" s="911"/>
      <c r="AJ70" s="911"/>
      <c r="AK70" s="911">
        <v>25</v>
      </c>
      <c r="AL70" s="911"/>
      <c r="AM70" s="911"/>
      <c r="AN70" s="911"/>
      <c r="AO70" s="911"/>
      <c r="AP70" s="911">
        <v>302</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572</v>
      </c>
      <c r="C71" s="954"/>
      <c r="D71" s="954"/>
      <c r="E71" s="954"/>
      <c r="F71" s="954"/>
      <c r="G71" s="954"/>
      <c r="H71" s="954"/>
      <c r="I71" s="954"/>
      <c r="J71" s="954"/>
      <c r="K71" s="954"/>
      <c r="L71" s="954"/>
      <c r="M71" s="954"/>
      <c r="N71" s="954"/>
      <c r="O71" s="954"/>
      <c r="P71" s="955"/>
      <c r="Q71" s="956">
        <v>0</v>
      </c>
      <c r="R71" s="911"/>
      <c r="S71" s="911"/>
      <c r="T71" s="911"/>
      <c r="U71" s="911"/>
      <c r="V71" s="911">
        <v>0</v>
      </c>
      <c r="W71" s="911"/>
      <c r="X71" s="911"/>
      <c r="Y71" s="911"/>
      <c r="Z71" s="911"/>
      <c r="AA71" s="911">
        <v>0</v>
      </c>
      <c r="AB71" s="911"/>
      <c r="AC71" s="911"/>
      <c r="AD71" s="911"/>
      <c r="AE71" s="911"/>
      <c r="AF71" s="911">
        <v>0</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573</v>
      </c>
      <c r="C72" s="954"/>
      <c r="D72" s="954"/>
      <c r="E72" s="954"/>
      <c r="F72" s="954"/>
      <c r="G72" s="954"/>
      <c r="H72" s="954"/>
      <c r="I72" s="954"/>
      <c r="J72" s="954"/>
      <c r="K72" s="954"/>
      <c r="L72" s="954"/>
      <c r="M72" s="954"/>
      <c r="N72" s="954"/>
      <c r="O72" s="954"/>
      <c r="P72" s="955"/>
      <c r="Q72" s="956">
        <v>103</v>
      </c>
      <c r="R72" s="911"/>
      <c r="S72" s="911"/>
      <c r="T72" s="911"/>
      <c r="U72" s="911"/>
      <c r="V72" s="911">
        <v>88</v>
      </c>
      <c r="W72" s="911"/>
      <c r="X72" s="911"/>
      <c r="Y72" s="911"/>
      <c r="Z72" s="911"/>
      <c r="AA72" s="911">
        <v>15</v>
      </c>
      <c r="AB72" s="911"/>
      <c r="AC72" s="911"/>
      <c r="AD72" s="911"/>
      <c r="AE72" s="911"/>
      <c r="AF72" s="911">
        <v>15</v>
      </c>
      <c r="AG72" s="911"/>
      <c r="AH72" s="911"/>
      <c r="AI72" s="911"/>
      <c r="AJ72" s="911"/>
      <c r="AK72" s="911">
        <v>0</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t="s">
        <v>585</v>
      </c>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341</v>
      </c>
      <c r="AG88" s="922"/>
      <c r="AH88" s="922"/>
      <c r="AI88" s="922"/>
      <c r="AJ88" s="922"/>
      <c r="AK88" s="919"/>
      <c r="AL88" s="919"/>
      <c r="AM88" s="919"/>
      <c r="AN88" s="919"/>
      <c r="AO88" s="919"/>
      <c r="AP88" s="922">
        <v>318</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300</v>
      </c>
      <c r="AG109" s="975"/>
      <c r="AH109" s="975"/>
      <c r="AI109" s="975"/>
      <c r="AJ109" s="976"/>
      <c r="AK109" s="974" t="s">
        <v>299</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300</v>
      </c>
      <c r="BW109" s="975"/>
      <c r="BX109" s="975"/>
      <c r="BY109" s="975"/>
      <c r="BZ109" s="976"/>
      <c r="CA109" s="974" t="s">
        <v>299</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300</v>
      </c>
      <c r="DM109" s="975"/>
      <c r="DN109" s="975"/>
      <c r="DO109" s="975"/>
      <c r="DP109" s="976"/>
      <c r="DQ109" s="974" t="s">
        <v>299</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269204</v>
      </c>
      <c r="AB110" s="982"/>
      <c r="AC110" s="982"/>
      <c r="AD110" s="982"/>
      <c r="AE110" s="983"/>
      <c r="AF110" s="984">
        <v>264535</v>
      </c>
      <c r="AG110" s="982"/>
      <c r="AH110" s="982"/>
      <c r="AI110" s="982"/>
      <c r="AJ110" s="983"/>
      <c r="AK110" s="984">
        <v>292057</v>
      </c>
      <c r="AL110" s="982"/>
      <c r="AM110" s="982"/>
      <c r="AN110" s="982"/>
      <c r="AO110" s="983"/>
      <c r="AP110" s="985">
        <v>31.5</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2139580</v>
      </c>
      <c r="BR110" s="1017"/>
      <c r="BS110" s="1017"/>
      <c r="BT110" s="1017"/>
      <c r="BU110" s="1017"/>
      <c r="BV110" s="1017">
        <v>2422572</v>
      </c>
      <c r="BW110" s="1017"/>
      <c r="BX110" s="1017"/>
      <c r="BY110" s="1017"/>
      <c r="BZ110" s="1017"/>
      <c r="CA110" s="1017">
        <v>2794616</v>
      </c>
      <c r="CB110" s="1017"/>
      <c r="CC110" s="1017"/>
      <c r="CD110" s="1017"/>
      <c r="CE110" s="1017"/>
      <c r="CF110" s="1031">
        <v>301</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126</v>
      </c>
      <c r="DH110" s="1017"/>
      <c r="DI110" s="1017"/>
      <c r="DJ110" s="1017"/>
      <c r="DK110" s="1017"/>
      <c r="DL110" s="1017" t="s">
        <v>429</v>
      </c>
      <c r="DM110" s="1017"/>
      <c r="DN110" s="1017"/>
      <c r="DO110" s="1017"/>
      <c r="DP110" s="1017"/>
      <c r="DQ110" s="1017" t="s">
        <v>126</v>
      </c>
      <c r="DR110" s="1017"/>
      <c r="DS110" s="1017"/>
      <c r="DT110" s="1017"/>
      <c r="DU110" s="1017"/>
      <c r="DV110" s="1018" t="s">
        <v>126</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429</v>
      </c>
      <c r="AB111" s="1024"/>
      <c r="AC111" s="1024"/>
      <c r="AD111" s="1024"/>
      <c r="AE111" s="1025"/>
      <c r="AF111" s="1026" t="s">
        <v>126</v>
      </c>
      <c r="AG111" s="1024"/>
      <c r="AH111" s="1024"/>
      <c r="AI111" s="1024"/>
      <c r="AJ111" s="1025"/>
      <c r="AK111" s="1026" t="s">
        <v>431</v>
      </c>
      <c r="AL111" s="1024"/>
      <c r="AM111" s="1024"/>
      <c r="AN111" s="1024"/>
      <c r="AO111" s="1025"/>
      <c r="AP111" s="1027" t="s">
        <v>126</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429</v>
      </c>
      <c r="BR111" s="1010"/>
      <c r="BS111" s="1010"/>
      <c r="BT111" s="1010"/>
      <c r="BU111" s="1010"/>
      <c r="BV111" s="1010" t="s">
        <v>126</v>
      </c>
      <c r="BW111" s="1010"/>
      <c r="BX111" s="1010"/>
      <c r="BY111" s="1010"/>
      <c r="BZ111" s="1010"/>
      <c r="CA111" s="1010" t="s">
        <v>429</v>
      </c>
      <c r="CB111" s="1010"/>
      <c r="CC111" s="1010"/>
      <c r="CD111" s="1010"/>
      <c r="CE111" s="1010"/>
      <c r="CF111" s="1004" t="s">
        <v>126</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429</v>
      </c>
      <c r="DH111" s="1010"/>
      <c r="DI111" s="1010"/>
      <c r="DJ111" s="1010"/>
      <c r="DK111" s="1010"/>
      <c r="DL111" s="1010" t="s">
        <v>429</v>
      </c>
      <c r="DM111" s="1010"/>
      <c r="DN111" s="1010"/>
      <c r="DO111" s="1010"/>
      <c r="DP111" s="1010"/>
      <c r="DQ111" s="1010" t="s">
        <v>126</v>
      </c>
      <c r="DR111" s="1010"/>
      <c r="DS111" s="1010"/>
      <c r="DT111" s="1010"/>
      <c r="DU111" s="1010"/>
      <c r="DV111" s="1011" t="s">
        <v>126</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429</v>
      </c>
      <c r="AB112" s="1049"/>
      <c r="AC112" s="1049"/>
      <c r="AD112" s="1049"/>
      <c r="AE112" s="1050"/>
      <c r="AF112" s="1051" t="s">
        <v>126</v>
      </c>
      <c r="AG112" s="1049"/>
      <c r="AH112" s="1049"/>
      <c r="AI112" s="1049"/>
      <c r="AJ112" s="1050"/>
      <c r="AK112" s="1051" t="s">
        <v>126</v>
      </c>
      <c r="AL112" s="1049"/>
      <c r="AM112" s="1049"/>
      <c r="AN112" s="1049"/>
      <c r="AO112" s="1050"/>
      <c r="AP112" s="1052" t="s">
        <v>429</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338238</v>
      </c>
      <c r="BR112" s="1010"/>
      <c r="BS112" s="1010"/>
      <c r="BT112" s="1010"/>
      <c r="BU112" s="1010"/>
      <c r="BV112" s="1010">
        <v>442287</v>
      </c>
      <c r="BW112" s="1010"/>
      <c r="BX112" s="1010"/>
      <c r="BY112" s="1010"/>
      <c r="BZ112" s="1010"/>
      <c r="CA112" s="1010">
        <v>443043</v>
      </c>
      <c r="CB112" s="1010"/>
      <c r="CC112" s="1010"/>
      <c r="CD112" s="1010"/>
      <c r="CE112" s="1010"/>
      <c r="CF112" s="1004">
        <v>47.7</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126</v>
      </c>
      <c r="DM112" s="1010"/>
      <c r="DN112" s="1010"/>
      <c r="DO112" s="1010"/>
      <c r="DP112" s="1010"/>
      <c r="DQ112" s="1010" t="s">
        <v>431</v>
      </c>
      <c r="DR112" s="1010"/>
      <c r="DS112" s="1010"/>
      <c r="DT112" s="1010"/>
      <c r="DU112" s="1010"/>
      <c r="DV112" s="1011" t="s">
        <v>429</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65753</v>
      </c>
      <c r="AB113" s="1024"/>
      <c r="AC113" s="1024"/>
      <c r="AD113" s="1024"/>
      <c r="AE113" s="1025"/>
      <c r="AF113" s="1026">
        <v>57129</v>
      </c>
      <c r="AG113" s="1024"/>
      <c r="AH113" s="1024"/>
      <c r="AI113" s="1024"/>
      <c r="AJ113" s="1025"/>
      <c r="AK113" s="1026">
        <v>72231</v>
      </c>
      <c r="AL113" s="1024"/>
      <c r="AM113" s="1024"/>
      <c r="AN113" s="1024"/>
      <c r="AO113" s="1025"/>
      <c r="AP113" s="1027">
        <v>7.8</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t="s">
        <v>126</v>
      </c>
      <c r="BR113" s="1010"/>
      <c r="BS113" s="1010"/>
      <c r="BT113" s="1010"/>
      <c r="BU113" s="1010"/>
      <c r="BV113" s="1010" t="s">
        <v>126</v>
      </c>
      <c r="BW113" s="1010"/>
      <c r="BX113" s="1010"/>
      <c r="BY113" s="1010"/>
      <c r="BZ113" s="1010"/>
      <c r="CA113" s="1010" t="s">
        <v>126</v>
      </c>
      <c r="CB113" s="1010"/>
      <c r="CC113" s="1010"/>
      <c r="CD113" s="1010"/>
      <c r="CE113" s="1010"/>
      <c r="CF113" s="1004" t="s">
        <v>126</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126</v>
      </c>
      <c r="DM113" s="1049"/>
      <c r="DN113" s="1049"/>
      <c r="DO113" s="1049"/>
      <c r="DP113" s="1050"/>
      <c r="DQ113" s="1051" t="s">
        <v>429</v>
      </c>
      <c r="DR113" s="1049"/>
      <c r="DS113" s="1049"/>
      <c r="DT113" s="1049"/>
      <c r="DU113" s="1050"/>
      <c r="DV113" s="1052" t="s">
        <v>126</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429</v>
      </c>
      <c r="AB114" s="1049"/>
      <c r="AC114" s="1049"/>
      <c r="AD114" s="1049"/>
      <c r="AE114" s="1050"/>
      <c r="AF114" s="1051">
        <v>1</v>
      </c>
      <c r="AG114" s="1049"/>
      <c r="AH114" s="1049"/>
      <c r="AI114" s="1049"/>
      <c r="AJ114" s="1050"/>
      <c r="AK114" s="1051" t="s">
        <v>442</v>
      </c>
      <c r="AL114" s="1049"/>
      <c r="AM114" s="1049"/>
      <c r="AN114" s="1049"/>
      <c r="AO114" s="1050"/>
      <c r="AP114" s="1052" t="s">
        <v>126</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193844</v>
      </c>
      <c r="BR114" s="1010"/>
      <c r="BS114" s="1010"/>
      <c r="BT114" s="1010"/>
      <c r="BU114" s="1010"/>
      <c r="BV114" s="1010">
        <v>173036</v>
      </c>
      <c r="BW114" s="1010"/>
      <c r="BX114" s="1010"/>
      <c r="BY114" s="1010"/>
      <c r="BZ114" s="1010"/>
      <c r="CA114" s="1010">
        <v>161913</v>
      </c>
      <c r="CB114" s="1010"/>
      <c r="CC114" s="1010"/>
      <c r="CD114" s="1010"/>
      <c r="CE114" s="1010"/>
      <c r="CF114" s="1004">
        <v>17.399999999999999</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126</v>
      </c>
      <c r="DM114" s="1049"/>
      <c r="DN114" s="1049"/>
      <c r="DO114" s="1049"/>
      <c r="DP114" s="1050"/>
      <c r="DQ114" s="1051" t="s">
        <v>126</v>
      </c>
      <c r="DR114" s="1049"/>
      <c r="DS114" s="1049"/>
      <c r="DT114" s="1049"/>
      <c r="DU114" s="1050"/>
      <c r="DV114" s="1052" t="s">
        <v>126</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429</v>
      </c>
      <c r="AB115" s="1024"/>
      <c r="AC115" s="1024"/>
      <c r="AD115" s="1024"/>
      <c r="AE115" s="1025"/>
      <c r="AF115" s="1026" t="s">
        <v>126</v>
      </c>
      <c r="AG115" s="1024"/>
      <c r="AH115" s="1024"/>
      <c r="AI115" s="1024"/>
      <c r="AJ115" s="1025"/>
      <c r="AK115" s="1026" t="s">
        <v>442</v>
      </c>
      <c r="AL115" s="1024"/>
      <c r="AM115" s="1024"/>
      <c r="AN115" s="1024"/>
      <c r="AO115" s="1025"/>
      <c r="AP115" s="1027" t="s">
        <v>126</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429</v>
      </c>
      <c r="BR115" s="1010"/>
      <c r="BS115" s="1010"/>
      <c r="BT115" s="1010"/>
      <c r="BU115" s="1010"/>
      <c r="BV115" s="1010" t="s">
        <v>126</v>
      </c>
      <c r="BW115" s="1010"/>
      <c r="BX115" s="1010"/>
      <c r="BY115" s="1010"/>
      <c r="BZ115" s="1010"/>
      <c r="CA115" s="1010" t="s">
        <v>126</v>
      </c>
      <c r="CB115" s="1010"/>
      <c r="CC115" s="1010"/>
      <c r="CD115" s="1010"/>
      <c r="CE115" s="1010"/>
      <c r="CF115" s="1004" t="s">
        <v>431</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429</v>
      </c>
      <c r="DH115" s="1049"/>
      <c r="DI115" s="1049"/>
      <c r="DJ115" s="1049"/>
      <c r="DK115" s="1050"/>
      <c r="DL115" s="1051" t="s">
        <v>126</v>
      </c>
      <c r="DM115" s="1049"/>
      <c r="DN115" s="1049"/>
      <c r="DO115" s="1049"/>
      <c r="DP115" s="1050"/>
      <c r="DQ115" s="1051" t="s">
        <v>126</v>
      </c>
      <c r="DR115" s="1049"/>
      <c r="DS115" s="1049"/>
      <c r="DT115" s="1049"/>
      <c r="DU115" s="1050"/>
      <c r="DV115" s="1052" t="s">
        <v>126</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t="s">
        <v>126</v>
      </c>
      <c r="AL116" s="1049"/>
      <c r="AM116" s="1049"/>
      <c r="AN116" s="1049"/>
      <c r="AO116" s="1050"/>
      <c r="AP116" s="1052" t="s">
        <v>429</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429</v>
      </c>
      <c r="DM116" s="1049"/>
      <c r="DN116" s="1049"/>
      <c r="DO116" s="1049"/>
      <c r="DP116" s="1050"/>
      <c r="DQ116" s="1051" t="s">
        <v>126</v>
      </c>
      <c r="DR116" s="1049"/>
      <c r="DS116" s="1049"/>
      <c r="DT116" s="1049"/>
      <c r="DU116" s="1050"/>
      <c r="DV116" s="1052" t="s">
        <v>126</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334957</v>
      </c>
      <c r="AB117" s="1067"/>
      <c r="AC117" s="1067"/>
      <c r="AD117" s="1067"/>
      <c r="AE117" s="1068"/>
      <c r="AF117" s="1069">
        <v>321665</v>
      </c>
      <c r="AG117" s="1067"/>
      <c r="AH117" s="1067"/>
      <c r="AI117" s="1067"/>
      <c r="AJ117" s="1068"/>
      <c r="AK117" s="1069">
        <v>364288</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126</v>
      </c>
      <c r="BW117" s="1010"/>
      <c r="BX117" s="1010"/>
      <c r="BY117" s="1010"/>
      <c r="BZ117" s="1010"/>
      <c r="CA117" s="1010" t="s">
        <v>429</v>
      </c>
      <c r="CB117" s="1010"/>
      <c r="CC117" s="1010"/>
      <c r="CD117" s="1010"/>
      <c r="CE117" s="1010"/>
      <c r="CF117" s="1004" t="s">
        <v>126</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126</v>
      </c>
      <c r="DH117" s="1049"/>
      <c r="DI117" s="1049"/>
      <c r="DJ117" s="1049"/>
      <c r="DK117" s="1050"/>
      <c r="DL117" s="1051" t="s">
        <v>126</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300</v>
      </c>
      <c r="AG118" s="975"/>
      <c r="AH118" s="975"/>
      <c r="AI118" s="975"/>
      <c r="AJ118" s="976"/>
      <c r="AK118" s="974" t="s">
        <v>299</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429</v>
      </c>
      <c r="BR118" s="1088"/>
      <c r="BS118" s="1088"/>
      <c r="BT118" s="1088"/>
      <c r="BU118" s="1088"/>
      <c r="BV118" s="1088" t="s">
        <v>126</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126</v>
      </c>
      <c r="DH118" s="1049"/>
      <c r="DI118" s="1049"/>
      <c r="DJ118" s="1049"/>
      <c r="DK118" s="1050"/>
      <c r="DL118" s="1051" t="s">
        <v>126</v>
      </c>
      <c r="DM118" s="1049"/>
      <c r="DN118" s="1049"/>
      <c r="DO118" s="1049"/>
      <c r="DP118" s="1050"/>
      <c r="DQ118" s="1051" t="s">
        <v>429</v>
      </c>
      <c r="DR118" s="1049"/>
      <c r="DS118" s="1049"/>
      <c r="DT118" s="1049"/>
      <c r="DU118" s="1050"/>
      <c r="DV118" s="1052" t="s">
        <v>126</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126</v>
      </c>
      <c r="AB119" s="982"/>
      <c r="AC119" s="982"/>
      <c r="AD119" s="982"/>
      <c r="AE119" s="983"/>
      <c r="AF119" s="984" t="s">
        <v>126</v>
      </c>
      <c r="AG119" s="982"/>
      <c r="AH119" s="982"/>
      <c r="AI119" s="982"/>
      <c r="AJ119" s="983"/>
      <c r="AK119" s="984" t="s">
        <v>429</v>
      </c>
      <c r="AL119" s="982"/>
      <c r="AM119" s="982"/>
      <c r="AN119" s="982"/>
      <c r="AO119" s="983"/>
      <c r="AP119" s="985" t="s">
        <v>126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456</v>
      </c>
      <c r="BP119" s="1096"/>
      <c r="BQ119" s="1087">
        <v>2671662</v>
      </c>
      <c r="BR119" s="1088"/>
      <c r="BS119" s="1088"/>
      <c r="BT119" s="1088"/>
      <c r="BU119" s="1088"/>
      <c r="BV119" s="1088">
        <v>3037895</v>
      </c>
      <c r="BW119" s="1088"/>
      <c r="BX119" s="1088"/>
      <c r="BY119" s="1088"/>
      <c r="BZ119" s="1088"/>
      <c r="CA119" s="1088">
        <v>3399572</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442</v>
      </c>
      <c r="DH119" s="1074"/>
      <c r="DI119" s="1074"/>
      <c r="DJ119" s="1074"/>
      <c r="DK119" s="1075"/>
      <c r="DL119" s="1073" t="s">
        <v>126</v>
      </c>
      <c r="DM119" s="1074"/>
      <c r="DN119" s="1074"/>
      <c r="DO119" s="1074"/>
      <c r="DP119" s="1075"/>
      <c r="DQ119" s="1073" t="s">
        <v>126</v>
      </c>
      <c r="DR119" s="1074"/>
      <c r="DS119" s="1074"/>
      <c r="DT119" s="1074"/>
      <c r="DU119" s="1075"/>
      <c r="DV119" s="1076" t="s">
        <v>126</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126</v>
      </c>
      <c r="AL120" s="1049"/>
      <c r="AM120" s="1049"/>
      <c r="AN120" s="1049"/>
      <c r="AO120" s="1050"/>
      <c r="AP120" s="1052" t="s">
        <v>126</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1426832</v>
      </c>
      <c r="BR120" s="1017"/>
      <c r="BS120" s="1017"/>
      <c r="BT120" s="1017"/>
      <c r="BU120" s="1017"/>
      <c r="BV120" s="1017">
        <v>1439405</v>
      </c>
      <c r="BW120" s="1017"/>
      <c r="BX120" s="1017"/>
      <c r="BY120" s="1017"/>
      <c r="BZ120" s="1017"/>
      <c r="CA120" s="1017">
        <v>1388280</v>
      </c>
      <c r="CB120" s="1017"/>
      <c r="CC120" s="1017"/>
      <c r="CD120" s="1017"/>
      <c r="CE120" s="1017"/>
      <c r="CF120" s="1031">
        <v>149.5</v>
      </c>
      <c r="CG120" s="1032"/>
      <c r="CH120" s="1032"/>
      <c r="CI120" s="1032"/>
      <c r="CJ120" s="1032"/>
      <c r="CK120" s="1097" t="s">
        <v>460</v>
      </c>
      <c r="CL120" s="1098"/>
      <c r="CM120" s="1098"/>
      <c r="CN120" s="1098"/>
      <c r="CO120" s="1099"/>
      <c r="CP120" s="1105" t="s">
        <v>399</v>
      </c>
      <c r="CQ120" s="1106"/>
      <c r="CR120" s="1106"/>
      <c r="CS120" s="1106"/>
      <c r="CT120" s="1106"/>
      <c r="CU120" s="1106"/>
      <c r="CV120" s="1106"/>
      <c r="CW120" s="1106"/>
      <c r="CX120" s="1106"/>
      <c r="CY120" s="1106"/>
      <c r="CZ120" s="1106"/>
      <c r="DA120" s="1106"/>
      <c r="DB120" s="1106"/>
      <c r="DC120" s="1106"/>
      <c r="DD120" s="1106"/>
      <c r="DE120" s="1106"/>
      <c r="DF120" s="1107"/>
      <c r="DG120" s="1016">
        <v>242279</v>
      </c>
      <c r="DH120" s="1017"/>
      <c r="DI120" s="1017"/>
      <c r="DJ120" s="1017"/>
      <c r="DK120" s="1017"/>
      <c r="DL120" s="1017">
        <v>207918</v>
      </c>
      <c r="DM120" s="1017"/>
      <c r="DN120" s="1017"/>
      <c r="DO120" s="1017"/>
      <c r="DP120" s="1017"/>
      <c r="DQ120" s="1017">
        <v>235108</v>
      </c>
      <c r="DR120" s="1017"/>
      <c r="DS120" s="1017"/>
      <c r="DT120" s="1017"/>
      <c r="DU120" s="1017"/>
      <c r="DV120" s="1018">
        <v>25.3</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126</v>
      </c>
      <c r="AB121" s="1049"/>
      <c r="AC121" s="1049"/>
      <c r="AD121" s="1049"/>
      <c r="AE121" s="1050"/>
      <c r="AF121" s="1051" t="s">
        <v>126</v>
      </c>
      <c r="AG121" s="1049"/>
      <c r="AH121" s="1049"/>
      <c r="AI121" s="1049"/>
      <c r="AJ121" s="1050"/>
      <c r="AK121" s="1051" t="s">
        <v>126</v>
      </c>
      <c r="AL121" s="1049"/>
      <c r="AM121" s="1049"/>
      <c r="AN121" s="1049"/>
      <c r="AO121" s="1050"/>
      <c r="AP121" s="1052" t="s">
        <v>126</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27063</v>
      </c>
      <c r="BR121" s="1010"/>
      <c r="BS121" s="1010"/>
      <c r="BT121" s="1010"/>
      <c r="BU121" s="1010"/>
      <c r="BV121" s="1010">
        <v>20458</v>
      </c>
      <c r="BW121" s="1010"/>
      <c r="BX121" s="1010"/>
      <c r="BY121" s="1010"/>
      <c r="BZ121" s="1010"/>
      <c r="CA121" s="1010">
        <v>13747</v>
      </c>
      <c r="CB121" s="1010"/>
      <c r="CC121" s="1010"/>
      <c r="CD121" s="1010"/>
      <c r="CE121" s="1010"/>
      <c r="CF121" s="1004">
        <v>1.5</v>
      </c>
      <c r="CG121" s="1005"/>
      <c r="CH121" s="1005"/>
      <c r="CI121" s="1005"/>
      <c r="CJ121" s="1005"/>
      <c r="CK121" s="1100"/>
      <c r="CL121" s="1101"/>
      <c r="CM121" s="1101"/>
      <c r="CN121" s="1101"/>
      <c r="CO121" s="1102"/>
      <c r="CP121" s="1110" t="s">
        <v>463</v>
      </c>
      <c r="CQ121" s="1111"/>
      <c r="CR121" s="1111"/>
      <c r="CS121" s="1111"/>
      <c r="CT121" s="1111"/>
      <c r="CU121" s="1111"/>
      <c r="CV121" s="1111"/>
      <c r="CW121" s="1111"/>
      <c r="CX121" s="1111"/>
      <c r="CY121" s="1111"/>
      <c r="CZ121" s="1111"/>
      <c r="DA121" s="1111"/>
      <c r="DB121" s="1111"/>
      <c r="DC121" s="1111"/>
      <c r="DD121" s="1111"/>
      <c r="DE121" s="1111"/>
      <c r="DF121" s="1112"/>
      <c r="DG121" s="1009">
        <v>243331</v>
      </c>
      <c r="DH121" s="1010"/>
      <c r="DI121" s="1010"/>
      <c r="DJ121" s="1010"/>
      <c r="DK121" s="1010"/>
      <c r="DL121" s="1010">
        <v>234369</v>
      </c>
      <c r="DM121" s="1010"/>
      <c r="DN121" s="1010"/>
      <c r="DO121" s="1010"/>
      <c r="DP121" s="1010"/>
      <c r="DQ121" s="1010">
        <v>207935</v>
      </c>
      <c r="DR121" s="1010"/>
      <c r="DS121" s="1010"/>
      <c r="DT121" s="1010"/>
      <c r="DU121" s="1010"/>
      <c r="DV121" s="1011">
        <v>22.4</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126</v>
      </c>
      <c r="AL122" s="1049"/>
      <c r="AM122" s="1049"/>
      <c r="AN122" s="1049"/>
      <c r="AO122" s="1050"/>
      <c r="AP122" s="1052" t="s">
        <v>126</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1776189</v>
      </c>
      <c r="BR122" s="1088"/>
      <c r="BS122" s="1088"/>
      <c r="BT122" s="1088"/>
      <c r="BU122" s="1088"/>
      <c r="BV122" s="1088">
        <v>1962051</v>
      </c>
      <c r="BW122" s="1088"/>
      <c r="BX122" s="1088"/>
      <c r="BY122" s="1088"/>
      <c r="BZ122" s="1088"/>
      <c r="CA122" s="1088">
        <v>2134093</v>
      </c>
      <c r="CB122" s="1088"/>
      <c r="CC122" s="1088"/>
      <c r="CD122" s="1088"/>
      <c r="CE122" s="1088"/>
      <c r="CF122" s="1108">
        <v>229.9</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t="s">
        <v>429</v>
      </c>
      <c r="DH122" s="1010"/>
      <c r="DI122" s="1010"/>
      <c r="DJ122" s="1010"/>
      <c r="DK122" s="1010"/>
      <c r="DL122" s="1010" t="s">
        <v>126</v>
      </c>
      <c r="DM122" s="1010"/>
      <c r="DN122" s="1010"/>
      <c r="DO122" s="1010"/>
      <c r="DP122" s="1010"/>
      <c r="DQ122" s="1010" t="s">
        <v>429</v>
      </c>
      <c r="DR122" s="1010"/>
      <c r="DS122" s="1010"/>
      <c r="DT122" s="1010"/>
      <c r="DU122" s="1010"/>
      <c r="DV122" s="1011" t="s">
        <v>126</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429</v>
      </c>
      <c r="AB123" s="1049"/>
      <c r="AC123" s="1049"/>
      <c r="AD123" s="1049"/>
      <c r="AE123" s="1050"/>
      <c r="AF123" s="1051" t="s">
        <v>429</v>
      </c>
      <c r="AG123" s="1049"/>
      <c r="AH123" s="1049"/>
      <c r="AI123" s="1049"/>
      <c r="AJ123" s="1050"/>
      <c r="AK123" s="1051" t="s">
        <v>126</v>
      </c>
      <c r="AL123" s="1049"/>
      <c r="AM123" s="1049"/>
      <c r="AN123" s="1049"/>
      <c r="AO123" s="1050"/>
      <c r="AP123" s="1052" t="s">
        <v>429</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466</v>
      </c>
      <c r="BP123" s="1096"/>
      <c r="BQ123" s="1155">
        <v>3230084</v>
      </c>
      <c r="BR123" s="1156"/>
      <c r="BS123" s="1156"/>
      <c r="BT123" s="1156"/>
      <c r="BU123" s="1156"/>
      <c r="BV123" s="1156">
        <v>3421914</v>
      </c>
      <c r="BW123" s="1156"/>
      <c r="BX123" s="1156"/>
      <c r="BY123" s="1156"/>
      <c r="BZ123" s="1156"/>
      <c r="CA123" s="1156">
        <v>3536120</v>
      </c>
      <c r="CB123" s="1156"/>
      <c r="CC123" s="1156"/>
      <c r="CD123" s="1156"/>
      <c r="CE123" s="1156"/>
      <c r="CF123" s="1089"/>
      <c r="CG123" s="1090"/>
      <c r="CH123" s="1090"/>
      <c r="CI123" s="1090"/>
      <c r="CJ123" s="1091"/>
      <c r="CK123" s="1100"/>
      <c r="CL123" s="1101"/>
      <c r="CM123" s="1101"/>
      <c r="CN123" s="1101"/>
      <c r="CO123" s="1102"/>
      <c r="CP123" s="1110" t="s">
        <v>396</v>
      </c>
      <c r="CQ123" s="1111"/>
      <c r="CR123" s="1111"/>
      <c r="CS123" s="1111"/>
      <c r="CT123" s="1111"/>
      <c r="CU123" s="1111"/>
      <c r="CV123" s="1111"/>
      <c r="CW123" s="1111"/>
      <c r="CX123" s="1111"/>
      <c r="CY123" s="1111"/>
      <c r="CZ123" s="1111"/>
      <c r="DA123" s="1111"/>
      <c r="DB123" s="1111"/>
      <c r="DC123" s="1111"/>
      <c r="DD123" s="1111"/>
      <c r="DE123" s="1111"/>
      <c r="DF123" s="1112"/>
      <c r="DG123" s="1048" t="s">
        <v>126</v>
      </c>
      <c r="DH123" s="1049"/>
      <c r="DI123" s="1049"/>
      <c r="DJ123" s="1049"/>
      <c r="DK123" s="1050"/>
      <c r="DL123" s="1051" t="s">
        <v>126</v>
      </c>
      <c r="DM123" s="1049"/>
      <c r="DN123" s="1049"/>
      <c r="DO123" s="1049"/>
      <c r="DP123" s="1050"/>
      <c r="DQ123" s="1051" t="s">
        <v>126</v>
      </c>
      <c r="DR123" s="1049"/>
      <c r="DS123" s="1049"/>
      <c r="DT123" s="1049"/>
      <c r="DU123" s="1050"/>
      <c r="DV123" s="1052" t="s">
        <v>126</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126</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126</v>
      </c>
      <c r="BR124" s="1118"/>
      <c r="BS124" s="1118"/>
      <c r="BT124" s="1118"/>
      <c r="BU124" s="1118"/>
      <c r="BV124" s="1118" t="s">
        <v>126</v>
      </c>
      <c r="BW124" s="1118"/>
      <c r="BX124" s="1118"/>
      <c r="BY124" s="1118"/>
      <c r="BZ124" s="1118"/>
      <c r="CA124" s="1118" t="s">
        <v>126</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429</v>
      </c>
      <c r="DR124" s="1074"/>
      <c r="DS124" s="1074"/>
      <c r="DT124" s="1074"/>
      <c r="DU124" s="1075"/>
      <c r="DV124" s="1076" t="s">
        <v>126</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429</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126</v>
      </c>
      <c r="DM126" s="1010"/>
      <c r="DN126" s="1010"/>
      <c r="DO126" s="1010"/>
      <c r="DP126" s="1010"/>
      <c r="DQ126" s="1010" t="s">
        <v>126</v>
      </c>
      <c r="DR126" s="1010"/>
      <c r="DS126" s="1010"/>
      <c r="DT126" s="1010"/>
      <c r="DU126" s="1010"/>
      <c r="DV126" s="1011" t="s">
        <v>126</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126</v>
      </c>
      <c r="AG127" s="1049"/>
      <c r="AH127" s="1049"/>
      <c r="AI127" s="1049"/>
      <c r="AJ127" s="1050"/>
      <c r="AK127" s="1051" t="s">
        <v>126</v>
      </c>
      <c r="AL127" s="1049"/>
      <c r="AM127" s="1049"/>
      <c r="AN127" s="1049"/>
      <c r="AO127" s="1050"/>
      <c r="AP127" s="1052" t="s">
        <v>126</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33659</v>
      </c>
      <c r="AB128" s="1138"/>
      <c r="AC128" s="1138"/>
      <c r="AD128" s="1138"/>
      <c r="AE128" s="1139"/>
      <c r="AF128" s="1140">
        <v>33375</v>
      </c>
      <c r="AG128" s="1138"/>
      <c r="AH128" s="1138"/>
      <c r="AI128" s="1138"/>
      <c r="AJ128" s="1139"/>
      <c r="AK128" s="1140">
        <v>33672</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429</v>
      </c>
      <c r="DM128" s="1130"/>
      <c r="DN128" s="1130"/>
      <c r="DO128" s="1130"/>
      <c r="DP128" s="1130"/>
      <c r="DQ128" s="1130" t="s">
        <v>126</v>
      </c>
      <c r="DR128" s="1130"/>
      <c r="DS128" s="1130"/>
      <c r="DT128" s="1130"/>
      <c r="DU128" s="1130"/>
      <c r="DV128" s="1131" t="s">
        <v>429</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1150494</v>
      </c>
      <c r="AB129" s="1049"/>
      <c r="AC129" s="1049"/>
      <c r="AD129" s="1049"/>
      <c r="AE129" s="1050"/>
      <c r="AF129" s="1051">
        <v>1152707</v>
      </c>
      <c r="AG129" s="1049"/>
      <c r="AH129" s="1049"/>
      <c r="AI129" s="1049"/>
      <c r="AJ129" s="1050"/>
      <c r="AK129" s="1051">
        <v>1161069</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229299</v>
      </c>
      <c r="AB130" s="1049"/>
      <c r="AC130" s="1049"/>
      <c r="AD130" s="1049"/>
      <c r="AE130" s="1050"/>
      <c r="AF130" s="1051">
        <v>220492</v>
      </c>
      <c r="AG130" s="1049"/>
      <c r="AH130" s="1049"/>
      <c r="AI130" s="1049"/>
      <c r="AJ130" s="1050"/>
      <c r="AK130" s="1051">
        <v>232703</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921195</v>
      </c>
      <c r="AB131" s="1074"/>
      <c r="AC131" s="1074"/>
      <c r="AD131" s="1074"/>
      <c r="AE131" s="1075"/>
      <c r="AF131" s="1073">
        <v>932215</v>
      </c>
      <c r="AG131" s="1074"/>
      <c r="AH131" s="1074"/>
      <c r="AI131" s="1074"/>
      <c r="AJ131" s="1075"/>
      <c r="AK131" s="1073">
        <v>928366</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126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7.8158261820000003</v>
      </c>
      <c r="AB132" s="1190"/>
      <c r="AC132" s="1190"/>
      <c r="AD132" s="1190"/>
      <c r="AE132" s="1191"/>
      <c r="AF132" s="1192">
        <v>7.2727857839999999</v>
      </c>
      <c r="AG132" s="1190"/>
      <c r="AH132" s="1190"/>
      <c r="AI132" s="1190"/>
      <c r="AJ132" s="1191"/>
      <c r="AK132" s="1192">
        <v>10.546810199999999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8.6</v>
      </c>
      <c r="AB133" s="1173"/>
      <c r="AC133" s="1173"/>
      <c r="AD133" s="1173"/>
      <c r="AE133" s="1174"/>
      <c r="AF133" s="1172">
        <v>7.7</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wLAT3SuTq5TfPDsmwFZ1szebLDmddxkBmlqWhVuslIg7Xm8V1pdhG1hCOqxvSC1LgyHf+Lr9uGUuDtdluC0Ow==" saltValue="hruEA8ymNZ7yR+iLcUtS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1" zoomScaleNormal="85" zoomScaleSheetLayoutView="100" workbookViewId="0">
      <selection activeCell="M43" sqref="M4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b9uczplAlXOn7xOSl1KIS2GLZYb19n/0nbAZ3HWHer5EeNZZtJ+IEwTRRJbZmH3PgkyqvwlXfXyoRHwZUF7Dw==" saltValue="LDyXzozk+KwiLTmRCjvb1g==" spinCount="100000" sheet="1" objects="1" scenarios="1"/>
  <dataConsolidate/>
  <phoneticPr fontId="2"/>
  <printOptions horizontalCentered="1" verticalCentered="1"/>
  <pageMargins left="0" right="0" top="0" bottom="0" header="0" footer="0"/>
  <pageSetup paperSize="9" scale="32"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13" zoomScaleNormal="100" zoomScaleSheetLayoutView="55" workbookViewId="0">
      <selection activeCell="M43" sqref="M4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INh5LC1wRcFi9eeD9E+40AUIiNfQwF0zCUiVM+ntgKG38lQ8Q6VLiWVA0hr/FiP01DBH8rFIuAY5Vm/W5LcHw==" saltValue="lE7J83UvuwhijB6Bi/ka/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workbookViewId="0">
      <selection activeCell="M43" sqref="M4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336291</v>
      </c>
      <c r="AP9" s="312">
        <v>230652</v>
      </c>
      <c r="AQ9" s="313">
        <v>168530</v>
      </c>
      <c r="AR9" s="314">
        <v>36.9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94386</v>
      </c>
      <c r="AP10" s="315">
        <v>64737</v>
      </c>
      <c r="AQ10" s="316">
        <v>21048</v>
      </c>
      <c r="AR10" s="317">
        <v>207.6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336</v>
      </c>
      <c r="AP11" s="315">
        <v>230</v>
      </c>
      <c r="AQ11" s="316">
        <v>26640</v>
      </c>
      <c r="AR11" s="317">
        <v>-99.1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1878</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14796</v>
      </c>
      <c r="AP14" s="315">
        <v>10148</v>
      </c>
      <c r="AQ14" s="316">
        <v>7469</v>
      </c>
      <c r="AR14" s="317">
        <v>35.9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43</v>
      </c>
      <c r="AP15" s="315">
        <v>29</v>
      </c>
      <c r="AQ15" s="316">
        <v>4705</v>
      </c>
      <c r="AR15" s="317">
        <v>-99.4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-26159</v>
      </c>
      <c r="AP16" s="315">
        <v>-17942</v>
      </c>
      <c r="AQ16" s="316">
        <v>-16375</v>
      </c>
      <c r="AR16" s="317">
        <v>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419693</v>
      </c>
      <c r="AP17" s="315">
        <v>287855</v>
      </c>
      <c r="AQ17" s="316">
        <v>213894</v>
      </c>
      <c r="AR17" s="317">
        <v>34.6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26.06</v>
      </c>
      <c r="AP21" s="328">
        <v>19.28</v>
      </c>
      <c r="AQ21" s="329">
        <v>6.78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94.1</v>
      </c>
      <c r="AP22" s="333">
        <v>95</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292057</v>
      </c>
      <c r="AP32" s="342">
        <v>200313</v>
      </c>
      <c r="AQ32" s="343">
        <v>102582</v>
      </c>
      <c r="AR32" s="344">
        <v>95.3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72231</v>
      </c>
      <c r="AP35" s="342">
        <v>49541</v>
      </c>
      <c r="AQ35" s="343">
        <v>28843</v>
      </c>
      <c r="AR35" s="344">
        <v>71.8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t="s">
        <v>504</v>
      </c>
      <c r="AP36" s="342" t="s">
        <v>504</v>
      </c>
      <c r="AQ36" s="343">
        <v>2374</v>
      </c>
      <c r="AR36" s="344" t="s">
        <v>504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504</v>
      </c>
      <c r="AP37" s="342" t="s">
        <v>504</v>
      </c>
      <c r="AQ37" s="343">
        <v>1030</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19</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-33672</v>
      </c>
      <c r="AP39" s="342">
        <v>-23095</v>
      </c>
      <c r="AQ39" s="343">
        <v>-3618</v>
      </c>
      <c r="AR39" s="344">
        <v>538.29999999999995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-232703</v>
      </c>
      <c r="AP40" s="342">
        <v>-159604</v>
      </c>
      <c r="AQ40" s="343">
        <v>-102150</v>
      </c>
      <c r="AR40" s="344">
        <v>56.2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97913</v>
      </c>
      <c r="AP41" s="342">
        <v>67156</v>
      </c>
      <c r="AQ41" s="343">
        <v>29081</v>
      </c>
      <c r="AR41" s="344">
        <v>130.9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382205</v>
      </c>
      <c r="AN51" s="364">
        <v>249807</v>
      </c>
      <c r="AO51" s="365">
        <v>-49.1</v>
      </c>
      <c r="AP51" s="366">
        <v>288550</v>
      </c>
      <c r="AQ51" s="367">
        <v>20.8</v>
      </c>
      <c r="AR51" s="368">
        <v>-69.900000000000006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46975</v>
      </c>
      <c r="AN52" s="372">
        <v>30703</v>
      </c>
      <c r="AO52" s="373">
        <v>-85.3</v>
      </c>
      <c r="AP52" s="374">
        <v>141525</v>
      </c>
      <c r="AQ52" s="375">
        <v>10.1</v>
      </c>
      <c r="AR52" s="376">
        <v>-95.4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337123</v>
      </c>
      <c r="AN53" s="364">
        <v>221937</v>
      </c>
      <c r="AO53" s="365">
        <v>-11.2</v>
      </c>
      <c r="AP53" s="366">
        <v>245039</v>
      </c>
      <c r="AQ53" s="367">
        <v>-15.1</v>
      </c>
      <c r="AR53" s="368">
        <v>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67681</v>
      </c>
      <c r="AN54" s="372">
        <v>44556</v>
      </c>
      <c r="AO54" s="373">
        <v>45.1</v>
      </c>
      <c r="AP54" s="374">
        <v>108922</v>
      </c>
      <c r="AQ54" s="375">
        <v>-23</v>
      </c>
      <c r="AR54" s="376">
        <v>68.099999999999994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553981</v>
      </c>
      <c r="AN55" s="364">
        <v>373051</v>
      </c>
      <c r="AO55" s="365">
        <v>68.099999999999994</v>
      </c>
      <c r="AP55" s="366">
        <v>237994</v>
      </c>
      <c r="AQ55" s="367">
        <v>-2.9</v>
      </c>
      <c r="AR55" s="368">
        <v>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104824</v>
      </c>
      <c r="AN56" s="372">
        <v>70589</v>
      </c>
      <c r="AO56" s="373">
        <v>58.4</v>
      </c>
      <c r="AP56" s="374">
        <v>110361</v>
      </c>
      <c r="AQ56" s="375">
        <v>1.3</v>
      </c>
      <c r="AR56" s="376">
        <v>57.1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879426</v>
      </c>
      <c r="AN57" s="364">
        <v>591410</v>
      </c>
      <c r="AO57" s="365">
        <v>58.5</v>
      </c>
      <c r="AP57" s="366">
        <v>267911</v>
      </c>
      <c r="AQ57" s="367">
        <v>12.6</v>
      </c>
      <c r="AR57" s="368">
        <v>45.9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376829</v>
      </c>
      <c r="AN58" s="372">
        <v>253416</v>
      </c>
      <c r="AO58" s="373">
        <v>259</v>
      </c>
      <c r="AP58" s="374">
        <v>106425</v>
      </c>
      <c r="AQ58" s="375">
        <v>-3.6</v>
      </c>
      <c r="AR58" s="376">
        <v>262.60000000000002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858371</v>
      </c>
      <c r="AN59" s="364">
        <v>588732</v>
      </c>
      <c r="AO59" s="365">
        <v>-0.5</v>
      </c>
      <c r="AP59" s="366">
        <v>228215</v>
      </c>
      <c r="AQ59" s="367">
        <v>-14.8</v>
      </c>
      <c r="AR59" s="368">
        <v>14.3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55846</v>
      </c>
      <c r="AN60" s="372">
        <v>38303</v>
      </c>
      <c r="AO60" s="373">
        <v>-84.9</v>
      </c>
      <c r="AP60" s="374">
        <v>117571</v>
      </c>
      <c r="AQ60" s="375">
        <v>10.5</v>
      </c>
      <c r="AR60" s="376">
        <v>-95.4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602221</v>
      </c>
      <c r="AN61" s="379">
        <v>404987</v>
      </c>
      <c r="AO61" s="380">
        <v>13.2</v>
      </c>
      <c r="AP61" s="381">
        <v>253542</v>
      </c>
      <c r="AQ61" s="382">
        <v>0.1</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130431</v>
      </c>
      <c r="AN62" s="372">
        <v>87513</v>
      </c>
      <c r="AO62" s="373">
        <v>38.5</v>
      </c>
      <c r="AP62" s="374">
        <v>116961</v>
      </c>
      <c r="AQ62" s="375">
        <v>-0.9</v>
      </c>
      <c r="AR62" s="376">
        <v>39.4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GvcClGUKwbaa4kvEdY42ZVDo5uBVAq1VM4TV/bAOjTPfUPRHzjP0Xzlt0gD7OhpNKtR/aXLxGSfLUgw9w6zQw==" saltValue="VB6xhm2S+l+saatkePUy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2" zoomScaleNormal="100" zoomScaleSheetLayoutView="55" workbookViewId="0">
      <selection activeCell="M43" sqref="M4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a8ZTuIVP8+oiNM+7a+ti5oUpCZxY7qdW02dzjjTr6KgpwYg4CUv0LGQrNGTTnFpEerFNZvFZpuWyedH9ab4SA==" saltValue="s8UQmuduwlRdu4wbqnWJ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0" zoomScaleNormal="100" zoomScaleSheetLayoutView="55" workbookViewId="0">
      <selection activeCell="M43" sqref="M4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OjM8zWwpbp+DF/nQHjjM62phkxnKPBPXUejJ9qNkrWtk5dwihI5GSG0517r+wXPP/zTK1HZFSQmQtdBca9JXQ==" saltValue="zmiBDlYh2lKxvmynxUCf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D28" zoomScale="80" zoomScaleNormal="80" zoomScaleSheetLayoutView="100" workbookViewId="0">
      <selection activeCell="M43" sqref="M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38.119999999999997</v>
      </c>
      <c r="G47" s="12">
        <v>41.34</v>
      </c>
      <c r="H47" s="12">
        <v>27.37</v>
      </c>
      <c r="I47" s="12">
        <v>8.2100000000000009</v>
      </c>
      <c r="J47" s="13">
        <v>8.16</v>
      </c>
    </row>
    <row r="48" spans="2:10" ht="57.75" customHeight="1" x14ac:dyDescent="0.15">
      <c r="B48" s="14"/>
      <c r="C48" s="1234" t="s">
        <v>4</v>
      </c>
      <c r="D48" s="1234"/>
      <c r="E48" s="1235"/>
      <c r="F48" s="15">
        <v>12.87</v>
      </c>
      <c r="G48" s="16">
        <v>14.16</v>
      </c>
      <c r="H48" s="16">
        <v>6.21</v>
      </c>
      <c r="I48" s="16">
        <v>14.27</v>
      </c>
      <c r="J48" s="17">
        <v>9.81</v>
      </c>
    </row>
    <row r="49" spans="2:10" ht="57.75" customHeight="1" thickBot="1" x14ac:dyDescent="0.2">
      <c r="B49" s="18"/>
      <c r="C49" s="1236" t="s">
        <v>5</v>
      </c>
      <c r="D49" s="1236"/>
      <c r="E49" s="1237"/>
      <c r="F49" s="19">
        <v>8.92</v>
      </c>
      <c r="G49" s="20">
        <v>10.65</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hBHi6kfQY8EpoOfJnWKDCDA5KGZEw/yruXjiuU0xE9BGhYT/SzeCqeW1urER0D8enxr2K3ydzaJD1s5mttj8w==" saltValue="Fh0nQ/De860Q/pj0oE0Qd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7" zoomScaleSheetLayoutView="100" workbookViewId="0">
      <selection activeCell="M43" sqref="M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12.86</v>
      </c>
      <c r="G34" s="33">
        <v>14.15</v>
      </c>
      <c r="H34" s="33">
        <v>6.2</v>
      </c>
      <c r="I34" s="33">
        <v>14.26</v>
      </c>
      <c r="J34" s="34">
        <v>9.8000000000000007</v>
      </c>
      <c r="K34" s="22"/>
      <c r="L34" s="22"/>
      <c r="M34" s="22"/>
      <c r="N34" s="22"/>
      <c r="O34" s="22"/>
      <c r="P34" s="22"/>
    </row>
    <row r="35" spans="1:16" ht="39" customHeight="1" x14ac:dyDescent="0.15">
      <c r="A35" s="22"/>
      <c r="B35" s="35"/>
      <c r="C35" s="1238" t="s">
        <v>555</v>
      </c>
      <c r="D35" s="1239"/>
      <c r="E35" s="1240"/>
      <c r="F35" s="36">
        <v>2.27</v>
      </c>
      <c r="G35" s="37">
        <v>2.2400000000000002</v>
      </c>
      <c r="H35" s="37">
        <v>1.69</v>
      </c>
      <c r="I35" s="37">
        <v>4.6100000000000003</v>
      </c>
      <c r="J35" s="38">
        <v>2.13</v>
      </c>
      <c r="K35" s="22"/>
      <c r="L35" s="22"/>
      <c r="M35" s="22"/>
      <c r="N35" s="22"/>
      <c r="O35" s="22"/>
      <c r="P35" s="22"/>
    </row>
    <row r="36" spans="1:16" ht="39" customHeight="1" x14ac:dyDescent="0.15">
      <c r="A36" s="22"/>
      <c r="B36" s="35"/>
      <c r="C36" s="1238" t="s">
        <v>556</v>
      </c>
      <c r="D36" s="1239"/>
      <c r="E36" s="1240"/>
      <c r="F36" s="36">
        <v>0.21</v>
      </c>
      <c r="G36" s="37">
        <v>0.37</v>
      </c>
      <c r="H36" s="37">
        <v>0.78</v>
      </c>
      <c r="I36" s="37">
        <v>0.89</v>
      </c>
      <c r="J36" s="38">
        <v>1.18</v>
      </c>
      <c r="K36" s="22"/>
      <c r="L36" s="22"/>
      <c r="M36" s="22"/>
      <c r="N36" s="22"/>
      <c r="O36" s="22"/>
      <c r="P36" s="22"/>
    </row>
    <row r="37" spans="1:16" ht="39" customHeight="1" x14ac:dyDescent="0.15">
      <c r="A37" s="22"/>
      <c r="B37" s="35"/>
      <c r="C37" s="1238" t="s">
        <v>557</v>
      </c>
      <c r="D37" s="1239"/>
      <c r="E37" s="1240"/>
      <c r="F37" s="36">
        <v>0.2</v>
      </c>
      <c r="G37" s="37">
        <v>0</v>
      </c>
      <c r="H37" s="37">
        <v>0.05</v>
      </c>
      <c r="I37" s="37">
        <v>0.05</v>
      </c>
      <c r="J37" s="38">
        <v>0.3</v>
      </c>
      <c r="K37" s="22"/>
      <c r="L37" s="22"/>
      <c r="M37" s="22"/>
      <c r="N37" s="22"/>
      <c r="O37" s="22"/>
      <c r="P37" s="22"/>
    </row>
    <row r="38" spans="1:16" ht="39" customHeight="1" x14ac:dyDescent="0.15">
      <c r="A38" s="22"/>
      <c r="B38" s="35"/>
      <c r="C38" s="1238" t="s">
        <v>558</v>
      </c>
      <c r="D38" s="1239"/>
      <c r="E38" s="1240"/>
      <c r="F38" s="36">
        <v>0.6</v>
      </c>
      <c r="G38" s="37">
        <v>0.8</v>
      </c>
      <c r="H38" s="37">
        <v>1.05</v>
      </c>
      <c r="I38" s="37">
        <v>0.15</v>
      </c>
      <c r="J38" s="38">
        <v>0.28999999999999998</v>
      </c>
      <c r="K38" s="22"/>
      <c r="L38" s="22"/>
      <c r="M38" s="22"/>
      <c r="N38" s="22"/>
      <c r="O38" s="22"/>
      <c r="P38" s="22"/>
    </row>
    <row r="39" spans="1:16" ht="39" customHeight="1" x14ac:dyDescent="0.15">
      <c r="A39" s="22"/>
      <c r="B39" s="35"/>
      <c r="C39" s="1238" t="s">
        <v>559</v>
      </c>
      <c r="D39" s="1239"/>
      <c r="E39" s="1240"/>
      <c r="F39" s="36">
        <v>0</v>
      </c>
      <c r="G39" s="37">
        <v>0.01</v>
      </c>
      <c r="H39" s="37">
        <v>0</v>
      </c>
      <c r="I39" s="37">
        <v>0</v>
      </c>
      <c r="J39" s="38">
        <v>0</v>
      </c>
      <c r="K39" s="22"/>
      <c r="L39" s="22"/>
      <c r="M39" s="22"/>
      <c r="N39" s="22"/>
      <c r="O39" s="22"/>
      <c r="P39" s="22"/>
    </row>
    <row r="40" spans="1:16" ht="39" customHeight="1" x14ac:dyDescent="0.15">
      <c r="A40" s="22"/>
      <c r="B40" s="35"/>
      <c r="C40" s="1238" t="s">
        <v>560</v>
      </c>
      <c r="D40" s="1239"/>
      <c r="E40" s="1240"/>
      <c r="F40" s="36">
        <v>0</v>
      </c>
      <c r="G40" s="37">
        <v>0.01</v>
      </c>
      <c r="H40" s="37">
        <v>0</v>
      </c>
      <c r="I40" s="37">
        <v>0</v>
      </c>
      <c r="J40" s="38">
        <v>0</v>
      </c>
      <c r="K40" s="22"/>
      <c r="L40" s="22"/>
      <c r="M40" s="22"/>
      <c r="N40" s="22"/>
      <c r="O40" s="22"/>
      <c r="P40" s="22"/>
    </row>
    <row r="41" spans="1:16" ht="39" customHeight="1" x14ac:dyDescent="0.15">
      <c r="A41" s="22"/>
      <c r="B41" s="35"/>
      <c r="C41" s="1238" t="s">
        <v>561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562</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cSuYCSqWriP+3xDhnVZm8eUOyYks3az5U2lL7DK9bd3/64s0qLq2fsAast8BwPzWKJE8FzOky4jn5BjN5X6+Q==" saltValue="cUEV6DRJi8u1BPlBB1Ck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22" zoomScale="80" zoomScaleNormal="80"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250</v>
      </c>
      <c r="L45" s="60">
        <v>275</v>
      </c>
      <c r="M45" s="60">
        <v>269</v>
      </c>
      <c r="N45" s="60">
        <v>265</v>
      </c>
      <c r="O45" s="61">
        <v>292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71</v>
      </c>
      <c r="L48" s="64">
        <v>67</v>
      </c>
      <c r="M48" s="64">
        <v>66</v>
      </c>
      <c r="N48" s="64">
        <v>57</v>
      </c>
      <c r="O48" s="65">
        <v>72</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504</v>
      </c>
      <c r="L49" s="64" t="s">
        <v>504</v>
      </c>
      <c r="M49" s="64" t="s">
        <v>504</v>
      </c>
      <c r="N49" s="64">
        <v>0</v>
      </c>
      <c r="O49" s="65" t="s">
        <v>504</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504</v>
      </c>
      <c r="L50" s="64" t="s">
        <v>504</v>
      </c>
      <c r="M50" s="64" t="s">
        <v>504</v>
      </c>
      <c r="N50" s="64" t="s">
        <v>504</v>
      </c>
      <c r="O50" s="65" t="s">
        <v>504</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235</v>
      </c>
      <c r="L52" s="64">
        <v>263</v>
      </c>
      <c r="M52" s="64">
        <v>263</v>
      </c>
      <c r="N52" s="64">
        <v>253</v>
      </c>
      <c r="O52" s="65">
        <v>267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86</v>
      </c>
      <c r="L53" s="69">
        <v>79</v>
      </c>
      <c r="M53" s="69">
        <v>72</v>
      </c>
      <c r="N53" s="69">
        <v>69</v>
      </c>
      <c r="O53" s="70">
        <v>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582</v>
      </c>
      <c r="L57" s="83" t="s">
        <v>583</v>
      </c>
      <c r="M57" s="83" t="s">
        <v>583</v>
      </c>
      <c r="N57" s="83" t="s">
        <v>584</v>
      </c>
      <c r="O57" s="84" t="s">
        <v>580</v>
      </c>
    </row>
    <row r="58" spans="1:21" ht="31.5" customHeight="1" thickBot="1" x14ac:dyDescent="0.2">
      <c r="B58" s="1264"/>
      <c r="C58" s="1265"/>
      <c r="D58" s="1269" t="s">
        <v>27</v>
      </c>
      <c r="E58" s="1270"/>
      <c r="F58" s="1270"/>
      <c r="G58" s="1270"/>
      <c r="H58" s="1270"/>
      <c r="I58" s="1270"/>
      <c r="J58" s="1271"/>
      <c r="K58" s="85" t="s">
        <v>583</v>
      </c>
      <c r="L58" s="86" t="s">
        <v>583</v>
      </c>
      <c r="M58" s="86" t="s">
        <v>584</v>
      </c>
      <c r="N58" s="86" t="s">
        <v>583</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ADCwM9pZN7ZrLYKfEPcxMU3LWn39NI0WdaWUF+WxDJbkbMcqoKqBTmUZVCVxwSqCv/RzcSPIbWaUQCpUapaA==" saltValue="GtSAWYv9g6JoG47quJVq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28" zoomScaleSheetLayoutView="100" workbookViewId="0">
      <selection activeCell="M43" sqref="M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2238</v>
      </c>
      <c r="J41" s="103">
        <v>2138</v>
      </c>
      <c r="K41" s="103">
        <v>2140</v>
      </c>
      <c r="L41" s="103">
        <v>2423</v>
      </c>
      <c r="M41" s="104">
        <v>2795</v>
      </c>
    </row>
    <row r="42" spans="2:13" ht="27.75" customHeight="1" x14ac:dyDescent="0.15">
      <c r="B42" s="1274"/>
      <c r="C42" s="1275"/>
      <c r="D42" s="105"/>
      <c r="E42" s="1280" t="s">
        <v>32</v>
      </c>
      <c r="F42" s="1280"/>
      <c r="G42" s="1280"/>
      <c r="H42" s="1281"/>
      <c r="I42" s="106" t="s">
        <v>504</v>
      </c>
      <c r="J42" s="107" t="s">
        <v>504</v>
      </c>
      <c r="K42" s="107" t="s">
        <v>504</v>
      </c>
      <c r="L42" s="107" t="s">
        <v>504</v>
      </c>
      <c r="M42" s="108" t="s">
        <v>504</v>
      </c>
    </row>
    <row r="43" spans="2:13" ht="27.75" customHeight="1" x14ac:dyDescent="0.15">
      <c r="B43" s="1274"/>
      <c r="C43" s="1275"/>
      <c r="D43" s="105"/>
      <c r="E43" s="1280" t="s">
        <v>33</v>
      </c>
      <c r="F43" s="1280"/>
      <c r="G43" s="1280"/>
      <c r="H43" s="1281"/>
      <c r="I43" s="106">
        <v>402</v>
      </c>
      <c r="J43" s="107">
        <v>312</v>
      </c>
      <c r="K43" s="107">
        <v>338</v>
      </c>
      <c r="L43" s="107">
        <v>442</v>
      </c>
      <c r="M43" s="108">
        <v>443</v>
      </c>
    </row>
    <row r="44" spans="2:13" ht="27.75" customHeight="1" x14ac:dyDescent="0.15">
      <c r="B44" s="1274"/>
      <c r="C44" s="1275"/>
      <c r="D44" s="105"/>
      <c r="E44" s="1280" t="s">
        <v>34</v>
      </c>
      <c r="F44" s="1280"/>
      <c r="G44" s="1280"/>
      <c r="H44" s="1281"/>
      <c r="I44" s="106" t="s">
        <v>504</v>
      </c>
      <c r="J44" s="107" t="s">
        <v>504</v>
      </c>
      <c r="K44" s="107" t="s">
        <v>504</v>
      </c>
      <c r="L44" s="107" t="s">
        <v>504</v>
      </c>
      <c r="M44" s="108" t="s">
        <v>504</v>
      </c>
    </row>
    <row r="45" spans="2:13" ht="27.75" customHeight="1" x14ac:dyDescent="0.15">
      <c r="B45" s="1274"/>
      <c r="C45" s="1275"/>
      <c r="D45" s="105"/>
      <c r="E45" s="1280" t="s">
        <v>35</v>
      </c>
      <c r="F45" s="1280"/>
      <c r="G45" s="1280"/>
      <c r="H45" s="1281"/>
      <c r="I45" s="106">
        <v>192</v>
      </c>
      <c r="J45" s="107">
        <v>212</v>
      </c>
      <c r="K45" s="107">
        <v>194</v>
      </c>
      <c r="L45" s="107">
        <v>173</v>
      </c>
      <c r="M45" s="108">
        <v>162</v>
      </c>
    </row>
    <row r="46" spans="2:13" ht="27.75" customHeight="1" x14ac:dyDescent="0.15">
      <c r="B46" s="1274"/>
      <c r="C46" s="1275"/>
      <c r="D46" s="109"/>
      <c r="E46" s="1280" t="s">
        <v>36</v>
      </c>
      <c r="F46" s="1280"/>
      <c r="G46" s="1280"/>
      <c r="H46" s="1281"/>
      <c r="I46" s="106" t="s">
        <v>504</v>
      </c>
      <c r="J46" s="107" t="s">
        <v>504</v>
      </c>
      <c r="K46" s="107" t="s">
        <v>504</v>
      </c>
      <c r="L46" s="107" t="s">
        <v>504</v>
      </c>
      <c r="M46" s="108" t="s">
        <v>504</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986</v>
      </c>
      <c r="J50" s="107">
        <v>1149</v>
      </c>
      <c r="K50" s="107">
        <v>1427</v>
      </c>
      <c r="L50" s="107">
        <v>1439</v>
      </c>
      <c r="M50" s="108">
        <v>1388</v>
      </c>
    </row>
    <row r="51" spans="2:13" ht="27.75" customHeight="1" x14ac:dyDescent="0.15">
      <c r="B51" s="1274"/>
      <c r="C51" s="1275"/>
      <c r="D51" s="105"/>
      <c r="E51" s="1280" t="s">
        <v>42</v>
      </c>
      <c r="F51" s="1280"/>
      <c r="G51" s="1280"/>
      <c r="H51" s="1281"/>
      <c r="I51" s="106">
        <v>45</v>
      </c>
      <c r="J51" s="107">
        <v>34</v>
      </c>
      <c r="K51" s="107">
        <v>27</v>
      </c>
      <c r="L51" s="107">
        <v>20</v>
      </c>
      <c r="M51" s="108">
        <v>14</v>
      </c>
    </row>
    <row r="52" spans="2:13" ht="27.75" customHeight="1" x14ac:dyDescent="0.15">
      <c r="B52" s="1276"/>
      <c r="C52" s="1277"/>
      <c r="D52" s="105"/>
      <c r="E52" s="1280" t="s">
        <v>43</v>
      </c>
      <c r="F52" s="1280"/>
      <c r="G52" s="1280"/>
      <c r="H52" s="1281"/>
      <c r="I52" s="106">
        <v>1955</v>
      </c>
      <c r="J52" s="107">
        <v>1919</v>
      </c>
      <c r="K52" s="107">
        <v>1776</v>
      </c>
      <c r="L52" s="107">
        <v>1962</v>
      </c>
      <c r="M52" s="108">
        <v>2134</v>
      </c>
    </row>
    <row r="53" spans="2:13" ht="27.75" customHeight="1" thickBot="1" x14ac:dyDescent="0.2">
      <c r="B53" s="1287" t="s">
        <v>44</v>
      </c>
      <c r="C53" s="1288"/>
      <c r="D53" s="112"/>
      <c r="E53" s="1289" t="s">
        <v>45</v>
      </c>
      <c r="F53" s="1289"/>
      <c r="G53" s="1289"/>
      <c r="H53" s="1290"/>
      <c r="I53" s="113">
        <v>-153</v>
      </c>
      <c r="J53" s="114">
        <v>-439</v>
      </c>
      <c r="K53" s="114">
        <v>-558</v>
      </c>
      <c r="L53" s="114">
        <v>-384</v>
      </c>
      <c r="M53" s="115">
        <v>-137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Iqz2sXzv2WSfotM+9IjftRMTgqy3KjWUPQOIq/0SL/BsP5f59s+qVKQo/RiBXBu1mpOkGRUbmI/NDfhthj4Q==" saltValue="WUYDFazq4flzQwPRkjLe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2" zoomScale="70" zoomScaleNormal="70" zoomScaleSheetLayoutView="100" workbookViewId="0">
      <selection activeCell="M43" sqref="M4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315</v>
      </c>
      <c r="G55" s="127">
        <v>95</v>
      </c>
      <c r="H55" s="128">
        <v>95</v>
      </c>
    </row>
    <row r="56" spans="2:8" ht="52.5" customHeight="1" x14ac:dyDescent="0.15">
      <c r="B56" s="129"/>
      <c r="C56" s="1301" t="s">
        <v>49</v>
      </c>
      <c r="D56" s="1301"/>
      <c r="E56" s="1302"/>
      <c r="F56" s="130">
        <v>423</v>
      </c>
      <c r="G56" s="130">
        <v>228</v>
      </c>
      <c r="H56" s="131">
        <v>217</v>
      </c>
    </row>
    <row r="57" spans="2:8" ht="53.25" customHeight="1" x14ac:dyDescent="0.15">
      <c r="B57" s="129"/>
      <c r="C57" s="1303" t="s">
        <v>50</v>
      </c>
      <c r="D57" s="1303"/>
      <c r="E57" s="1304"/>
      <c r="F57" s="132">
        <v>689</v>
      </c>
      <c r="G57" s="132">
        <v>1116</v>
      </c>
      <c r="H57" s="133">
        <v>1077</v>
      </c>
    </row>
    <row r="58" spans="2:8" ht="45.75" customHeight="1" x14ac:dyDescent="0.15">
      <c r="B58" s="134"/>
      <c r="C58" s="1291" t="s">
        <v>575</v>
      </c>
      <c r="D58" s="1292"/>
      <c r="E58" s="1293"/>
      <c r="F58" s="135">
        <v>498</v>
      </c>
      <c r="G58" s="135">
        <v>930</v>
      </c>
      <c r="H58" s="136">
        <v>935</v>
      </c>
    </row>
    <row r="59" spans="2:8" ht="45.75" customHeight="1" x14ac:dyDescent="0.15">
      <c r="B59" s="134"/>
      <c r="C59" s="1291" t="s">
        <v>577</v>
      </c>
      <c r="D59" s="1292"/>
      <c r="E59" s="1293"/>
      <c r="F59" s="135">
        <v>62</v>
      </c>
      <c r="G59" s="135">
        <v>68</v>
      </c>
      <c r="H59" s="136">
        <v>57</v>
      </c>
    </row>
    <row r="60" spans="2:8" ht="45.75" customHeight="1" x14ac:dyDescent="0.15">
      <c r="B60" s="134"/>
      <c r="C60" s="1291" t="s">
        <v>578</v>
      </c>
      <c r="D60" s="1292"/>
      <c r="E60" s="1293"/>
      <c r="F60" s="135">
        <v>10</v>
      </c>
      <c r="G60" s="135">
        <v>19</v>
      </c>
      <c r="H60" s="136">
        <v>48</v>
      </c>
    </row>
    <row r="61" spans="2:8" ht="45.75" customHeight="1" x14ac:dyDescent="0.15">
      <c r="B61" s="134"/>
      <c r="C61" s="1291" t="s">
        <v>576</v>
      </c>
      <c r="D61" s="1292"/>
      <c r="E61" s="1293"/>
      <c r="F61" s="135">
        <v>94</v>
      </c>
      <c r="G61" s="135">
        <v>78</v>
      </c>
      <c r="H61" s="136">
        <v>21</v>
      </c>
    </row>
    <row r="62" spans="2:8" ht="45.75" customHeight="1" thickBot="1" x14ac:dyDescent="0.2">
      <c r="B62" s="137"/>
      <c r="C62" s="1294" t="s">
        <v>579</v>
      </c>
      <c r="D62" s="1295"/>
      <c r="E62" s="1296"/>
      <c r="F62" s="138">
        <v>20</v>
      </c>
      <c r="G62" s="138">
        <v>16</v>
      </c>
      <c r="H62" s="139">
        <v>11</v>
      </c>
    </row>
    <row r="63" spans="2:8" ht="52.5" customHeight="1" thickBot="1" x14ac:dyDescent="0.2">
      <c r="B63" s="140"/>
      <c r="C63" s="1297" t="s">
        <v>51</v>
      </c>
      <c r="D63" s="1297"/>
      <c r="E63" s="1298"/>
      <c r="F63" s="141">
        <v>1427</v>
      </c>
      <c r="G63" s="141">
        <v>1439</v>
      </c>
      <c r="H63" s="142">
        <v>1388</v>
      </c>
    </row>
    <row r="64" spans="2:8" ht="15" customHeight="1" x14ac:dyDescent="0.15"/>
    <row r="65" ht="0" hidden="1" customHeight="1" x14ac:dyDescent="0.15"/>
    <row r="66" ht="0" hidden="1" customHeight="1" x14ac:dyDescent="0.15"/>
  </sheetData>
  <sheetProtection algorithmName="SHA-512" hashValue="kZJsWiDXKZ5ljPtd3qY2wDW8W7n/8xMqzndO4TIHvg7PadBRAx4N5S14SLRFP8elka/gVyJbhLIWK5yl4v9Xdw==" saltValue="lgUVaCv7u10YQGFb22VI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73" zoomScaleNormal="73" zoomScaleSheetLayoutView="55" workbookViewId="0">
      <selection activeCell="AN43" sqref="AN43:DC47"/>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596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590</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x14ac:dyDescent="0.15">
      <c r="B51" s="386"/>
      <c r="G51" s="1324"/>
      <c r="H51" s="1324"/>
      <c r="I51" s="1325"/>
      <c r="J51" s="1325"/>
      <c r="K51" s="1322"/>
      <c r="L51" s="1322"/>
      <c r="M51" s="1322"/>
      <c r="N51" s="1322"/>
      <c r="AM51" s="393"/>
      <c r="AN51" s="1319" t="s">
        <v>589</v>
      </c>
      <c r="AO51" s="1319"/>
      <c r="AP51" s="1319"/>
      <c r="AQ51" s="1319"/>
      <c r="AR51" s="1319"/>
      <c r="AS51" s="1319"/>
      <c r="AT51" s="1319"/>
      <c r="AU51" s="1319"/>
      <c r="AV51" s="1319"/>
      <c r="AW51" s="1319"/>
      <c r="AX51" s="1319"/>
      <c r="AY51" s="1319"/>
      <c r="AZ51" s="1319"/>
      <c r="BA51" s="1319"/>
      <c r="BB51" s="1319" t="s">
        <v>587</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593</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56.8</v>
      </c>
      <c r="BY53" s="1321"/>
      <c r="BZ53" s="1321"/>
      <c r="CA53" s="1321"/>
      <c r="CB53" s="1321"/>
      <c r="CC53" s="1321"/>
      <c r="CD53" s="1321"/>
      <c r="CE53" s="1321"/>
      <c r="CF53" s="1321">
        <v>58.3</v>
      </c>
      <c r="CG53" s="1321"/>
      <c r="CH53" s="1321"/>
      <c r="CI53" s="1321"/>
      <c r="CJ53" s="1321"/>
      <c r="CK53" s="1321"/>
      <c r="CL53" s="1321"/>
      <c r="CM53" s="1321"/>
      <c r="CN53" s="1321">
        <v>67.5</v>
      </c>
      <c r="CO53" s="1321"/>
      <c r="CP53" s="1321"/>
      <c r="CQ53" s="1321"/>
      <c r="CR53" s="1321"/>
      <c r="CS53" s="1321"/>
      <c r="CT53" s="1321"/>
      <c r="CU53" s="1321"/>
      <c r="CV53" s="1321">
        <v>69</v>
      </c>
      <c r="CW53" s="1321"/>
      <c r="CX53" s="1321"/>
      <c r="CY53" s="1321"/>
      <c r="CZ53" s="1321"/>
      <c r="DA53" s="1321"/>
      <c r="DB53" s="1321"/>
      <c r="DC53" s="1321"/>
    </row>
    <row r="54" spans="1:109" ht="13.5" x14ac:dyDescent="0.1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2"/>
      <c r="L55" s="1322"/>
      <c r="M55" s="1322"/>
      <c r="N55" s="1322"/>
      <c r="AN55" s="1318" t="s">
        <v>588</v>
      </c>
      <c r="AO55" s="1318"/>
      <c r="AP55" s="1318"/>
      <c r="AQ55" s="1318"/>
      <c r="AR55" s="1318"/>
      <c r="AS55" s="1318"/>
      <c r="AT55" s="1318"/>
      <c r="AU55" s="1318"/>
      <c r="AV55" s="1318"/>
      <c r="AW55" s="1318"/>
      <c r="AX55" s="1318"/>
      <c r="AY55" s="1318"/>
      <c r="AZ55" s="1318"/>
      <c r="BA55" s="1318"/>
      <c r="BB55" s="1319" t="s">
        <v>587</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0</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ht="13.5" x14ac:dyDescent="0.1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593</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55.8</v>
      </c>
      <c r="BY57" s="1321"/>
      <c r="BZ57" s="1321"/>
      <c r="CA57" s="1321"/>
      <c r="CB57" s="1321"/>
      <c r="CC57" s="1321"/>
      <c r="CD57" s="1321"/>
      <c r="CE57" s="1321"/>
      <c r="CF57" s="1321">
        <v>57.5</v>
      </c>
      <c r="CG57" s="1321"/>
      <c r="CH57" s="1321"/>
      <c r="CI57" s="1321"/>
      <c r="CJ57" s="1321"/>
      <c r="CK57" s="1321"/>
      <c r="CL57" s="1321"/>
      <c r="CM57" s="1321"/>
      <c r="CN57" s="1321">
        <v>58.4</v>
      </c>
      <c r="CO57" s="1321"/>
      <c r="CP57" s="1321"/>
      <c r="CQ57" s="1321"/>
      <c r="CR57" s="1321"/>
      <c r="CS57" s="1321"/>
      <c r="CT57" s="1321"/>
      <c r="CU57" s="1321"/>
      <c r="CV57" s="1321">
        <v>60.8</v>
      </c>
      <c r="CW57" s="1321"/>
      <c r="CX57" s="1321"/>
      <c r="CY57" s="1321"/>
      <c r="CZ57" s="1321"/>
      <c r="DA57" s="1321"/>
      <c r="DB57" s="1321"/>
      <c r="DC57" s="1321"/>
      <c r="DD57" s="412"/>
      <c r="DE57" s="407"/>
    </row>
    <row r="58" spans="1:109" s="401" customFormat="1" ht="13.5" x14ac:dyDescent="0.1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592</v>
      </c>
    </row>
    <row r="64" spans="1:109" ht="13.5" x14ac:dyDescent="0.15">
      <c r="B64" s="386"/>
      <c r="G64" s="402"/>
      <c r="I64" s="404"/>
      <c r="J64" s="404"/>
      <c r="K64" s="404"/>
      <c r="L64" s="404"/>
      <c r="M64" s="404"/>
      <c r="N64" s="403"/>
      <c r="AM64" s="402"/>
      <c r="AN64" s="402" t="s">
        <v>591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597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590</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ht="13.5" x14ac:dyDescent="0.15">
      <c r="B73" s="386"/>
      <c r="G73" s="1324"/>
      <c r="H73" s="1324"/>
      <c r="I73" s="1324"/>
      <c r="J73" s="1324"/>
      <c r="K73" s="1326"/>
      <c r="L73" s="1326"/>
      <c r="M73" s="1326"/>
      <c r="N73" s="1326"/>
      <c r="AM73" s="393"/>
      <c r="AN73" s="1319" t="s">
        <v>589</v>
      </c>
      <c r="AO73" s="1319"/>
      <c r="AP73" s="1319"/>
      <c r="AQ73" s="1319"/>
      <c r="AR73" s="1319"/>
      <c r="AS73" s="1319"/>
      <c r="AT73" s="1319"/>
      <c r="AU73" s="1319"/>
      <c r="AV73" s="1319"/>
      <c r="AW73" s="1319"/>
      <c r="AX73" s="1319"/>
      <c r="AY73" s="1319"/>
      <c r="AZ73" s="1319"/>
      <c r="BA73" s="1319"/>
      <c r="BB73" s="1319" t="s">
        <v>587</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586</v>
      </c>
      <c r="BC75" s="1319"/>
      <c r="BD75" s="1319"/>
      <c r="BE75" s="1319"/>
      <c r="BF75" s="1319"/>
      <c r="BG75" s="1319"/>
      <c r="BH75" s="1319"/>
      <c r="BI75" s="1319"/>
      <c r="BJ75" s="1319"/>
      <c r="BK75" s="1319"/>
      <c r="BL75" s="1319"/>
      <c r="BM75" s="1319"/>
      <c r="BN75" s="1319"/>
      <c r="BO75" s="1319"/>
      <c r="BP75" s="1321">
        <v>9.9</v>
      </c>
      <c r="BQ75" s="1321"/>
      <c r="BR75" s="1321"/>
      <c r="BS75" s="1321"/>
      <c r="BT75" s="1321"/>
      <c r="BU75" s="1321"/>
      <c r="BV75" s="1321"/>
      <c r="BW75" s="1321"/>
      <c r="BX75" s="1321">
        <v>9.1</v>
      </c>
      <c r="BY75" s="1321"/>
      <c r="BZ75" s="1321"/>
      <c r="CA75" s="1321"/>
      <c r="CB75" s="1321"/>
      <c r="CC75" s="1321"/>
      <c r="CD75" s="1321"/>
      <c r="CE75" s="1321"/>
      <c r="CF75" s="1321">
        <v>8.6</v>
      </c>
      <c r="CG75" s="1321"/>
      <c r="CH75" s="1321"/>
      <c r="CI75" s="1321"/>
      <c r="CJ75" s="1321"/>
      <c r="CK75" s="1321"/>
      <c r="CL75" s="1321"/>
      <c r="CM75" s="1321"/>
      <c r="CN75" s="1321">
        <v>7.7</v>
      </c>
      <c r="CO75" s="1321"/>
      <c r="CP75" s="1321"/>
      <c r="CQ75" s="1321"/>
      <c r="CR75" s="1321"/>
      <c r="CS75" s="1321"/>
      <c r="CT75" s="1321"/>
      <c r="CU75" s="1321"/>
      <c r="CV75" s="1321">
        <v>8.5</v>
      </c>
      <c r="CW75" s="1321"/>
      <c r="CX75" s="1321"/>
      <c r="CY75" s="1321"/>
      <c r="CZ75" s="1321"/>
      <c r="DA75" s="1321"/>
      <c r="DB75" s="1321"/>
      <c r="DC75" s="1321"/>
    </row>
    <row r="76" spans="2:107" ht="13.5" x14ac:dyDescent="0.1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588</v>
      </c>
      <c r="AO77" s="1318"/>
      <c r="AP77" s="1318"/>
      <c r="AQ77" s="1318"/>
      <c r="AR77" s="1318"/>
      <c r="AS77" s="1318"/>
      <c r="AT77" s="1318"/>
      <c r="AU77" s="1318"/>
      <c r="AV77" s="1318"/>
      <c r="AW77" s="1318"/>
      <c r="AX77" s="1318"/>
      <c r="AY77" s="1318"/>
      <c r="AZ77" s="1318"/>
      <c r="BA77" s="1318"/>
      <c r="BB77" s="1319" t="s">
        <v>587</v>
      </c>
      <c r="BC77" s="1319"/>
      <c r="BD77" s="1319"/>
      <c r="BE77" s="1319"/>
      <c r="BF77" s="1319"/>
      <c r="BG77" s="1319"/>
      <c r="BH77" s="1319"/>
      <c r="BI77" s="1319"/>
      <c r="BJ77" s="1319"/>
      <c r="BK77" s="1319"/>
      <c r="BL77" s="1319"/>
      <c r="BM77" s="1319"/>
      <c r="BN77" s="1319"/>
      <c r="BO77" s="1319"/>
      <c r="BP77" s="1321">
        <v>0</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586</v>
      </c>
      <c r="BC79" s="1319"/>
      <c r="BD79" s="1319"/>
      <c r="BE79" s="1319"/>
      <c r="BF79" s="1319"/>
      <c r="BG79" s="1319"/>
      <c r="BH79" s="1319"/>
      <c r="BI79" s="1319"/>
      <c r="BJ79" s="1319"/>
      <c r="BK79" s="1319"/>
      <c r="BL79" s="1319"/>
      <c r="BM79" s="1319"/>
      <c r="BN79" s="1319"/>
      <c r="BO79" s="1319"/>
      <c r="BP79" s="1321">
        <v>7.7</v>
      </c>
      <c r="BQ79" s="1321"/>
      <c r="BR79" s="1321"/>
      <c r="BS79" s="1321"/>
      <c r="BT79" s="1321"/>
      <c r="BU79" s="1321"/>
      <c r="BV79" s="1321"/>
      <c r="BW79" s="1321"/>
      <c r="BX79" s="1321">
        <v>7.2</v>
      </c>
      <c r="BY79" s="1321"/>
      <c r="BZ79" s="1321"/>
      <c r="CA79" s="1321"/>
      <c r="CB79" s="1321"/>
      <c r="CC79" s="1321"/>
      <c r="CD79" s="1321"/>
      <c r="CE79" s="1321"/>
      <c r="CF79" s="1321">
        <v>6</v>
      </c>
      <c r="CG79" s="1321"/>
      <c r="CH79" s="1321"/>
      <c r="CI79" s="1321"/>
      <c r="CJ79" s="1321"/>
      <c r="CK79" s="1321"/>
      <c r="CL79" s="1321"/>
      <c r="CM79" s="1321"/>
      <c r="CN79" s="1321">
        <v>5.6</v>
      </c>
      <c r="CO79" s="1321"/>
      <c r="CP79" s="1321"/>
      <c r="CQ79" s="1321"/>
      <c r="CR79" s="1321"/>
      <c r="CS79" s="1321"/>
      <c r="CT79" s="1321"/>
      <c r="CU79" s="1321"/>
      <c r="CV79" s="1321">
        <v>5.3</v>
      </c>
      <c r="CW79" s="1321"/>
      <c r="CX79" s="1321"/>
      <c r="CY79" s="1321"/>
      <c r="CZ79" s="1321"/>
      <c r="DA79" s="1321"/>
      <c r="DB79" s="1321"/>
      <c r="DC79" s="1321"/>
    </row>
    <row r="80" spans="2:107" ht="13.5" x14ac:dyDescent="0.1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lDotrXrvscs0bwWxkwa8XoTNEr3nZvnjMslFHD1PbR7FirTwTOV/h1ozb+Z6AZvNei8Zp4nb/uSGVbSfQEH+w==" saltValue="kykLwruOUlwLN/AeWxz+Y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3pg38tdweeTsuuxh9mhGOz4MpadwygRG5UXOEkiIXmOmyYOskpxS+ZGhh8bZXirV9ASqtg5gtd8pvFEAzLpRA==" saltValue="iPNENqC0LyuBv1tQHMzo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X+AbwnnDyEkQOyGEgtNqR3LkrCKvDdNCPllfTeqTSHnesIkjgA/ZRDu000UuYbKDKhiHR+7Yd5zGkdPFWIgYw==" saltValue="3uO6qHUSghex6fFReOxw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249807</v>
      </c>
      <c r="E3" s="161"/>
      <c r="F3" s="162">
        <v>288550</v>
      </c>
      <c r="G3" s="163"/>
      <c r="H3" s="164"/>
    </row>
    <row r="4" spans="1:8" x14ac:dyDescent="0.15">
      <c r="A4" s="165"/>
      <c r="B4" s="166"/>
      <c r="C4" s="167"/>
      <c r="D4" s="168">
        <v>30703</v>
      </c>
      <c r="E4" s="169"/>
      <c r="F4" s="170">
        <v>141525</v>
      </c>
      <c r="G4" s="171"/>
      <c r="H4" s="172"/>
    </row>
    <row r="5" spans="1:8" x14ac:dyDescent="0.15">
      <c r="A5" s="153" t="s">
        <v>538</v>
      </c>
      <c r="B5" s="158"/>
      <c r="C5" s="159"/>
      <c r="D5" s="160">
        <v>221937</v>
      </c>
      <c r="E5" s="161"/>
      <c r="F5" s="162">
        <v>245039</v>
      </c>
      <c r="G5" s="163"/>
      <c r="H5" s="164"/>
    </row>
    <row r="6" spans="1:8" x14ac:dyDescent="0.15">
      <c r="A6" s="165"/>
      <c r="B6" s="166"/>
      <c r="C6" s="167"/>
      <c r="D6" s="168">
        <v>44556</v>
      </c>
      <c r="E6" s="169"/>
      <c r="F6" s="170">
        <v>108922</v>
      </c>
      <c r="G6" s="171"/>
      <c r="H6" s="172"/>
    </row>
    <row r="7" spans="1:8" x14ac:dyDescent="0.15">
      <c r="A7" s="153" t="s">
        <v>539</v>
      </c>
      <c r="B7" s="158"/>
      <c r="C7" s="159"/>
      <c r="D7" s="160">
        <v>373051</v>
      </c>
      <c r="E7" s="161"/>
      <c r="F7" s="162">
        <v>237994</v>
      </c>
      <c r="G7" s="163"/>
      <c r="H7" s="164"/>
    </row>
    <row r="8" spans="1:8" x14ac:dyDescent="0.15">
      <c r="A8" s="165"/>
      <c r="B8" s="166"/>
      <c r="C8" s="167"/>
      <c r="D8" s="168">
        <v>70589</v>
      </c>
      <c r="E8" s="169"/>
      <c r="F8" s="170">
        <v>110361</v>
      </c>
      <c r="G8" s="171"/>
      <c r="H8" s="172"/>
    </row>
    <row r="9" spans="1:8" x14ac:dyDescent="0.15">
      <c r="A9" s="153" t="s">
        <v>540</v>
      </c>
      <c r="B9" s="158"/>
      <c r="C9" s="159"/>
      <c r="D9" s="160">
        <v>591410</v>
      </c>
      <c r="E9" s="161"/>
      <c r="F9" s="162">
        <v>267911</v>
      </c>
      <c r="G9" s="163"/>
      <c r="H9" s="164"/>
    </row>
    <row r="10" spans="1:8" x14ac:dyDescent="0.15">
      <c r="A10" s="165"/>
      <c r="B10" s="166"/>
      <c r="C10" s="167"/>
      <c r="D10" s="168">
        <v>253416</v>
      </c>
      <c r="E10" s="169"/>
      <c r="F10" s="170">
        <v>106425</v>
      </c>
      <c r="G10" s="171"/>
      <c r="H10" s="172"/>
    </row>
    <row r="11" spans="1:8" x14ac:dyDescent="0.15">
      <c r="A11" s="153" t="s">
        <v>541</v>
      </c>
      <c r="B11" s="158"/>
      <c r="C11" s="159"/>
      <c r="D11" s="160">
        <v>588732</v>
      </c>
      <c r="E11" s="161"/>
      <c r="F11" s="162">
        <v>228215</v>
      </c>
      <c r="G11" s="163"/>
      <c r="H11" s="164"/>
    </row>
    <row r="12" spans="1:8" x14ac:dyDescent="0.15">
      <c r="A12" s="165"/>
      <c r="B12" s="166"/>
      <c r="C12" s="173"/>
      <c r="D12" s="168">
        <v>38303</v>
      </c>
      <c r="E12" s="169"/>
      <c r="F12" s="170">
        <v>117571</v>
      </c>
      <c r="G12" s="171"/>
      <c r="H12" s="172"/>
    </row>
    <row r="13" spans="1:8" x14ac:dyDescent="0.15">
      <c r="A13" s="153"/>
      <c r="B13" s="158"/>
      <c r="C13" s="174"/>
      <c r="D13" s="175">
        <v>404987</v>
      </c>
      <c r="E13" s="176"/>
      <c r="F13" s="177">
        <v>253542</v>
      </c>
      <c r="G13" s="178"/>
      <c r="H13" s="164"/>
    </row>
    <row r="14" spans="1:8" x14ac:dyDescent="0.15">
      <c r="A14" s="165"/>
      <c r="B14" s="166"/>
      <c r="C14" s="167"/>
      <c r="D14" s="168">
        <v>87513</v>
      </c>
      <c r="E14" s="169"/>
      <c r="F14" s="170">
        <v>116961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12.87</v>
      </c>
      <c r="C19" s="179">
        <f>ROUND(VALUE(SUBSTITUTE(実質収支比率等に係る経年分析!G$48,"▲","-")),2)</f>
        <v>14.16</v>
      </c>
      <c r="D19" s="179">
        <f>ROUND(VALUE(SUBSTITUTE(実質収支比率等に係る経年分析!H$48,"▲","-")),2)</f>
        <v>6.21</v>
      </c>
      <c r="E19" s="179">
        <f>ROUND(VALUE(SUBSTITUTE(実質収支比率等に係る経年分析!I$48,"▲","-")),2)</f>
        <v>14.27</v>
      </c>
      <c r="F19" s="179">
        <f>ROUND(VALUE(SUBSTITUTE(実質収支比率等に係る経年分析!J$48,"▲","-")),2)</f>
        <v>9.81</v>
      </c>
    </row>
    <row r="20" spans="1:11" x14ac:dyDescent="0.15">
      <c r="A20" s="179" t="s">
        <v>55</v>
      </c>
      <c r="B20" s="179">
        <f>ROUND(VALUE(SUBSTITUTE(実質収支比率等に係る経年分析!F$47,"▲","-")),2)</f>
        <v>38.119999999999997</v>
      </c>
      <c r="C20" s="179">
        <f>ROUND(VALUE(SUBSTITUTE(実質収支比率等に係る経年分析!G$47,"▲","-")),2)</f>
        <v>41.34</v>
      </c>
      <c r="D20" s="179">
        <f>ROUND(VALUE(SUBSTITUTE(実質収支比率等に係る経年分析!H$47,"▲","-")),2)</f>
        <v>27.37</v>
      </c>
      <c r="E20" s="179">
        <f>ROUND(VALUE(SUBSTITUTE(実質収支比率等に係る経年分析!I$47,"▲","-")),2)</f>
        <v>8.2100000000000009</v>
      </c>
      <c r="F20" s="179">
        <f>ROUND(VALUE(SUBSTITUTE(実質収支比率等に係る経年分析!J$47,"▲","-")),2)</f>
        <v>8.16</v>
      </c>
    </row>
    <row r="21" spans="1:11" x14ac:dyDescent="0.15">
      <c r="A21" s="179" t="s">
        <v>56</v>
      </c>
      <c r="B21" s="179">
        <f>IF(ISNUMBER(VALUE(SUBSTITUTE(実質収支比率等に係る経年分析!F$49,"▲","-"))),ROUND(VALUE(SUBSTITUTE(実質収支比率等に係る経年分析!F$49,"▲","-")),2),NA())</f>
        <v>8.92</v>
      </c>
      <c r="C21" s="179">
        <f>IF(ISNUMBER(VALUE(SUBSTITUTE(実質収支比率等に係る経年分析!G$49,"▲","-"))),ROUND(VALUE(SUBSTITUTE(実質収支比率等に係る経年分析!G$49,"▲","-")),2),NA())</f>
        <v>10.65</v>
      </c>
      <c r="D21" s="179">
        <f>IF(ISNUMBER(VALUE(SUBSTITUTE(実質収支比率等に係る経年分析!H$49,"▲","-"))),ROUND(VALUE(SUBSTITUTE(実質収支比率等に係る経年分析!H$49,"▲","-")),2),NA())</f>
        <v>-22.61</v>
      </c>
      <c r="E21" s="179">
        <f>IF(ISNUMBER(VALUE(SUBSTITUTE(実質収支比率等に係る経年分析!I$49,"▲","-"))),ROUND(VALUE(SUBSTITUTE(実質収支比率等に係る経年分析!I$49,"▲","-")),2),NA())</f>
        <v>-11.04</v>
      </c>
      <c r="F21" s="179">
        <f>IF(ISNUMBER(VALUE(SUBSTITUTE(実質収支比率等に係る経年分析!J$49,"▲","-"))),ROUND(VALUE(SUBSTITUTE(実質収支比率等に係る経年分析!J$49,"▲","-")),2),NA())</f>
        <v>-3.24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西粟倉村後期高齢者医療事業特別会計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西粟倉村農業集落排水事業特別会計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西粟倉村簡易水道事業特別会計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西粟倉村介護サービス事業勘定特別会計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15">
      <c r="A33" s="180" t="str">
        <f>IF(連結実質赤字比率に係る赤字・黒字の構成分析!C$37="",NA(),連結実質赤字比率に係る赤字・黒字の構成分析!C$37)</f>
        <v>西粟倉村国民健康保険施設勘定特別会計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西粟倉村介護保険事業勘定特別会計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西粟倉村国民健康保険事業勘定特別会計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2.2400000000000002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4.6100000000000003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9.8000000000000007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235</v>
      </c>
      <c r="E42" s="181"/>
      <c r="F42" s="181"/>
      <c r="G42" s="181">
        <f>'実質公債費比率（分子）の構造'!L$52</f>
        <v>263</v>
      </c>
      <c r="H42" s="181"/>
      <c r="I42" s="181"/>
      <c r="J42" s="181">
        <f>'実質公債費比率（分子）の構造'!M$52</f>
        <v>263</v>
      </c>
      <c r="K42" s="181"/>
      <c r="L42" s="181"/>
      <c r="M42" s="181">
        <f>'実質公債費比率（分子）の構造'!N$52</f>
        <v>253</v>
      </c>
      <c r="N42" s="181"/>
      <c r="O42" s="181"/>
      <c r="P42" s="181">
        <f>'実質公債費比率（分子）の構造'!O$52</f>
        <v>267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f>'実質公債費比率（分子）の構造'!N$49</f>
        <v>0</v>
      </c>
      <c r="L45" s="181"/>
      <c r="M45" s="181"/>
      <c r="N45" s="181" t="str">
        <f>'実質公債費比率（分子）の構造'!O$49</f>
        <v>-</v>
      </c>
      <c r="O45" s="181"/>
      <c r="P45" s="181"/>
    </row>
    <row r="46" spans="1:16" x14ac:dyDescent="0.15">
      <c r="A46" s="181" t="s">
        <v>67</v>
      </c>
      <c r="B46" s="181">
        <f>'実質公債費比率（分子）の構造'!K$48</f>
        <v>71</v>
      </c>
      <c r="C46" s="181"/>
      <c r="D46" s="181"/>
      <c r="E46" s="181">
        <f>'実質公債費比率（分子）の構造'!L$48</f>
        <v>67</v>
      </c>
      <c r="F46" s="181"/>
      <c r="G46" s="181"/>
      <c r="H46" s="181">
        <f>'実質公債費比率（分子）の構造'!M$48</f>
        <v>66</v>
      </c>
      <c r="I46" s="181"/>
      <c r="J46" s="181"/>
      <c r="K46" s="181">
        <f>'実質公債費比率（分子）の構造'!N$48</f>
        <v>57</v>
      </c>
      <c r="L46" s="181"/>
      <c r="M46" s="181"/>
      <c r="N46" s="181">
        <f>'実質公債費比率（分子）の構造'!O$48</f>
        <v>72</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250</v>
      </c>
      <c r="C49" s="181"/>
      <c r="D49" s="181"/>
      <c r="E49" s="181">
        <f>'実質公債費比率（分子）の構造'!L$45</f>
        <v>275</v>
      </c>
      <c r="F49" s="181"/>
      <c r="G49" s="181"/>
      <c r="H49" s="181">
        <f>'実質公債費比率（分子）の構造'!M$45</f>
        <v>269</v>
      </c>
      <c r="I49" s="181"/>
      <c r="J49" s="181"/>
      <c r="K49" s="181">
        <f>'実質公債費比率（分子）の構造'!N$45</f>
        <v>265</v>
      </c>
      <c r="L49" s="181"/>
      <c r="M49" s="181"/>
      <c r="N49" s="181">
        <f>'実質公債費比率（分子）の構造'!O$45</f>
        <v>292</v>
      </c>
      <c r="O49" s="181"/>
      <c r="P49" s="181"/>
    </row>
    <row r="50" spans="1:16" x14ac:dyDescent="0.15">
      <c r="A50" s="181" t="s">
        <v>70</v>
      </c>
      <c r="B50" s="181" t="e">
        <f>NA()</f>
        <v>#N/A</v>
      </c>
      <c r="C50" s="181">
        <f>IF(ISNUMBER('実質公債費比率（分子）の構造'!K$53),'実質公債費比率（分子）の構造'!K$53,NA())</f>
        <v>86</v>
      </c>
      <c r="D50" s="181" t="e">
        <f>NA()</f>
        <v>#N/A</v>
      </c>
      <c r="E50" s="181" t="e">
        <f>NA()</f>
        <v>#N/A</v>
      </c>
      <c r="F50" s="181">
        <f>IF(ISNUMBER('実質公債費比率（分子）の構造'!L$53),'実質公債費比率（分子）の構造'!L$53,NA())</f>
        <v>79</v>
      </c>
      <c r="G50" s="181" t="e">
        <f>NA()</f>
        <v>#N/A</v>
      </c>
      <c r="H50" s="181" t="e">
        <f>NA()</f>
        <v>#N/A</v>
      </c>
      <c r="I50" s="181">
        <f>IF(ISNUMBER('実質公債費比率（分子）の構造'!M$53),'実質公債費比率（分子）の構造'!M$53,NA())</f>
        <v>72</v>
      </c>
      <c r="J50" s="181" t="e">
        <f>NA()</f>
        <v>#N/A</v>
      </c>
      <c r="K50" s="181" t="e">
        <f>NA()</f>
        <v>#N/A</v>
      </c>
      <c r="L50" s="181">
        <f>IF(ISNUMBER('実質公債費比率（分子）の構造'!N$53),'実質公債費比率（分子）の構造'!N$53,NA())</f>
        <v>69</v>
      </c>
      <c r="M50" s="181" t="e">
        <f>NA()</f>
        <v>#N/A</v>
      </c>
      <c r="N50" s="181" t="e">
        <f>NA()</f>
        <v>#N/A</v>
      </c>
      <c r="O50" s="181">
        <f>IF(ISNUMBER('実質公債費比率（分子）の構造'!O$53),'実質公債費比率（分子）の構造'!O$53,NA())</f>
        <v>97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1955</v>
      </c>
      <c r="E56" s="180"/>
      <c r="F56" s="180"/>
      <c r="G56" s="180">
        <f>'将来負担比率（分子）の構造'!J$52</f>
        <v>1919</v>
      </c>
      <c r="H56" s="180"/>
      <c r="I56" s="180"/>
      <c r="J56" s="180">
        <f>'将来負担比率（分子）の構造'!K$52</f>
        <v>1776</v>
      </c>
      <c r="K56" s="180"/>
      <c r="L56" s="180"/>
      <c r="M56" s="180">
        <f>'将来負担比率（分子）の構造'!L$52</f>
        <v>1962</v>
      </c>
      <c r="N56" s="180"/>
      <c r="O56" s="180"/>
      <c r="P56" s="180">
        <f>'将来負担比率（分子）の構造'!M$52</f>
        <v>2134</v>
      </c>
    </row>
    <row r="57" spans="1:16" x14ac:dyDescent="0.15">
      <c r="A57" s="180" t="s">
        <v>42</v>
      </c>
      <c r="B57" s="180"/>
      <c r="C57" s="180"/>
      <c r="D57" s="180">
        <f>'将来負担比率（分子）の構造'!I$51</f>
        <v>45</v>
      </c>
      <c r="E57" s="180"/>
      <c r="F57" s="180"/>
      <c r="G57" s="180">
        <f>'将来負担比率（分子）の構造'!J$51</f>
        <v>34</v>
      </c>
      <c r="H57" s="180"/>
      <c r="I57" s="180"/>
      <c r="J57" s="180">
        <f>'将来負担比率（分子）の構造'!K$51</f>
        <v>27</v>
      </c>
      <c r="K57" s="180"/>
      <c r="L57" s="180"/>
      <c r="M57" s="180">
        <f>'将来負担比率（分子）の構造'!L$51</f>
        <v>20</v>
      </c>
      <c r="N57" s="180"/>
      <c r="O57" s="180"/>
      <c r="P57" s="180">
        <f>'将来負担比率（分子）の構造'!M$51</f>
        <v>14</v>
      </c>
    </row>
    <row r="58" spans="1:16" x14ac:dyDescent="0.15">
      <c r="A58" s="180" t="s">
        <v>41</v>
      </c>
      <c r="B58" s="180"/>
      <c r="C58" s="180"/>
      <c r="D58" s="180">
        <f>'将来負担比率（分子）の構造'!I$50</f>
        <v>986</v>
      </c>
      <c r="E58" s="180"/>
      <c r="F58" s="180"/>
      <c r="G58" s="180">
        <f>'将来負担比率（分子）の構造'!J$50</f>
        <v>1149</v>
      </c>
      <c r="H58" s="180"/>
      <c r="I58" s="180"/>
      <c r="J58" s="180">
        <f>'将来負担比率（分子）の構造'!K$50</f>
        <v>1427</v>
      </c>
      <c r="K58" s="180"/>
      <c r="L58" s="180"/>
      <c r="M58" s="180">
        <f>'将来負担比率（分子）の構造'!L$50</f>
        <v>1439</v>
      </c>
      <c r="N58" s="180"/>
      <c r="O58" s="180"/>
      <c r="P58" s="180">
        <f>'将来負担比率（分子）の構造'!M$50</f>
        <v>1388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192</v>
      </c>
      <c r="C62" s="180"/>
      <c r="D62" s="180"/>
      <c r="E62" s="180">
        <f>'将来負担比率（分子）の構造'!J$45</f>
        <v>212</v>
      </c>
      <c r="F62" s="180"/>
      <c r="G62" s="180"/>
      <c r="H62" s="180">
        <f>'将来負担比率（分子）の構造'!K$45</f>
        <v>194</v>
      </c>
      <c r="I62" s="180"/>
      <c r="J62" s="180"/>
      <c r="K62" s="180">
        <f>'将来負担比率（分子）の構造'!L$45</f>
        <v>173</v>
      </c>
      <c r="L62" s="180"/>
      <c r="M62" s="180"/>
      <c r="N62" s="180">
        <f>'将来負担比率（分子）の構造'!M$45</f>
        <v>162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402</v>
      </c>
      <c r="C64" s="180"/>
      <c r="D64" s="180"/>
      <c r="E64" s="180">
        <f>'将来負担比率（分子）の構造'!J$43</f>
        <v>312</v>
      </c>
      <c r="F64" s="180"/>
      <c r="G64" s="180"/>
      <c r="H64" s="180">
        <f>'将来負担比率（分子）の構造'!K$43</f>
        <v>338</v>
      </c>
      <c r="I64" s="180"/>
      <c r="J64" s="180"/>
      <c r="K64" s="180">
        <f>'将来負担比率（分子）の構造'!L$43</f>
        <v>442</v>
      </c>
      <c r="L64" s="180"/>
      <c r="M64" s="180"/>
      <c r="N64" s="180">
        <f>'将来負担比率（分子）の構造'!M$43</f>
        <v>443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2238</v>
      </c>
      <c r="C66" s="180"/>
      <c r="D66" s="180"/>
      <c r="E66" s="180">
        <f>'将来負担比率（分子）の構造'!J$41</f>
        <v>2138</v>
      </c>
      <c r="F66" s="180"/>
      <c r="G66" s="180"/>
      <c r="H66" s="180">
        <f>'将来負担比率（分子）の構造'!K$41</f>
        <v>2140</v>
      </c>
      <c r="I66" s="180"/>
      <c r="J66" s="180"/>
      <c r="K66" s="180">
        <f>'将来負担比率（分子）の構造'!L$41</f>
        <v>2423</v>
      </c>
      <c r="L66" s="180"/>
      <c r="M66" s="180"/>
      <c r="N66" s="180">
        <f>'将来負担比率（分子）の構造'!M$41</f>
        <v>2795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315</v>
      </c>
      <c r="C72" s="184">
        <f>基金残高に係る経年分析!G55</f>
        <v>95</v>
      </c>
      <c r="D72" s="184">
        <f>基金残高に係る経年分析!H55</f>
        <v>95</v>
      </c>
    </row>
    <row r="73" spans="1:16" x14ac:dyDescent="0.15">
      <c r="A73" s="183" t="s">
        <v>77</v>
      </c>
      <c r="B73" s="184">
        <f>基金残高に係る経年分析!F56</f>
        <v>423</v>
      </c>
      <c r="C73" s="184">
        <f>基金残高に係る経年分析!G56</f>
        <v>228</v>
      </c>
      <c r="D73" s="184">
        <f>基金残高に係る経年分析!H56</f>
        <v>217</v>
      </c>
    </row>
    <row r="74" spans="1:16" x14ac:dyDescent="0.15">
      <c r="A74" s="183" t="s">
        <v>78</v>
      </c>
      <c r="B74" s="184">
        <f>基金残高に係る経年分析!F57</f>
        <v>689</v>
      </c>
      <c r="C74" s="184">
        <f>基金残高に係る経年分析!G57</f>
        <v>1116</v>
      </c>
      <c r="D74" s="184">
        <f>基金残高に係る経年分析!H57</f>
        <v>1077</v>
      </c>
    </row>
  </sheetData>
  <sheetProtection algorithmName="SHA-512" hashValue="PRcX5z6Hvg+w8BYb60hBsmQgeg7oPhEp57biV6uyD3C8h1VNoYpeF/69D1LRhxWO8g1ItxMfnqsEiqZ7Cb4A7A==" saltValue="fke6a/E0dBhN++wgaXA8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Y-KIMURA</cp:lastModifiedBy>
  <cp:lastPrinted>2020-03-12T00:45:19Z</cp:lastPrinted>
  <dcterms:created xsi:type="dcterms:W3CDTF">2020-02-10T05:20:39Z</dcterms:created>
  <dcterms:modified xsi:type="dcterms:W3CDTF">2020-10-01T04:49:18Z</dcterms:modified>
  <cp:category/>
</cp:coreProperties>
</file>