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2財務\00庶務\00諸務\02財務各種調査\報告関係\その他報告\R02\0819　【統合済】H30財政状況資料集（2回目）統合済\提出\"/>
    </mc:Choice>
  </mc:AlternateContent>
  <bookViews>
    <workbookView xWindow="0" yWindow="0" windowWidth="15360" windowHeight="7635"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8"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<sst xmlns="http://schemas.openxmlformats.org/spreadsheetml/2006/main" count="1166" uniqueCount="632">
  <si>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</si>
  <si>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</si>
  <si>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</si>
  <si>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</si>
  <si>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</si>
  <si>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</si>
  <si>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</si>
  <si>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</si>
  <si>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</si>
  <si>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</si>
  <si>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</si>
  <si>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</si>
  <si>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</si>
  <si>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</si>
  <si>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</si>
  <si>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</si>
  <si>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</si>
  <si>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</si>
  <si>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</si>
  <si>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</si>
  <si>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</si>
  <si>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</si>
  <si>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</si>
  <si>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</si>
  <si>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</si>
  <si>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</si>
  <si>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</si>
  <si>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</si>
  <si>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</si>
  <si>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</si>
  <si>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</si>
  <si>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</si>
  <si>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</si>
  <si>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</si>
  <si>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</si>
  <si>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</si>
  <si>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</si>
  <si>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</si>
  <si>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</si>
  <si>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</si>
  <si>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</si>
  <si>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</si>
  <si>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</si>
  <si>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</si>
  <si>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</si>
  <si>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</si>
  <si>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</si>
  <si>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</si>
  <si>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</si>
  <si>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</si>
  <si>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</si>
  <si>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</si>
  <si>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</si>
  <si>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</si>
  <si>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</si>
  <si>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</si>
  <si>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</si>
  <si>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</si>
  <si>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</si>
  <si>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</si>
  <si>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</si>
  <si>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</si>
  <si>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</si>
  <si>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</si>
  <si>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</si>
  <si>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</si>
  <si>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</si>
  <si>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</si>
  <si>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</si>
  <si>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</si>
  <si>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</si>
  <si>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</si>
  <si>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</si>
  <si>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</si>
  <si>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</si>
  <si>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</si>
  <si>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</si>
  <si>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</si>
  <si>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</si>
  <si>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</si>
  <si>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</si>
  <si>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</si>
  <si>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</si>
  <si>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</si>
  <si>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</si>
  <si>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</si>
  <si>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</si>
  <si>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</si>
  <si>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</si>
  <si>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</si>
  <si>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</si>
  <si>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</si>
  <si>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</si>
  <si>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</si>
  <si>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</si>
  <si>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</si>
  <si>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</si>
  <si>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</si>
  <si>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</si>
  <si>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</si>
  <si>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</si>
  <si>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</si>
  <si>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</si>
  <si>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</si>
  <si>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</si>
  <si>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</si>
  <si>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</si>
  <si>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</si>
  <si>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</si>
  <si>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</si>
  <si>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</si>
  <si>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</si>
  <si>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</si>
  <si>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</si>
  <si>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</si>
  <si>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</si>
  <si>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</si>
  <si>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</si>
  <si>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</si>
  <si>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</si>
  <si>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</si>
  <si>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</si>
  <si>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</si>
  <si>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</si>
  <si>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</si>
  <si>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</si>
  <si>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</si>
  <si>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</si>
  <si>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</si>
  <si>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</si>
  <si>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</si>
  <si>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</si>
  <si>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</si>
  <si>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</si>
  <si>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</si>
  <si>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</si>
  <si>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</si>
  <si>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</si>
  <si>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</si>
  <si>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</si>
  <si>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</si>
  <si>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</si>
  <si>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</si>
  <si>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</si>
  <si>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</si>
  <si>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</si>
  <si>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</si>
  <si>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</si>
  <si>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</si>
  <si>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</si>
  <si>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</si>
  <si>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</si>
  <si>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</si>
  <si>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</si>
  <si>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</si>
  <si>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</si>
  <si>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</si>
  <si>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</si>
  <si>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</si>
  <si>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</si>
  <si>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</si>
  <si>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</si>
  <si>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</si>
  <si>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</si>
  <si>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</si>
  <si>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</si>
  <si>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</si>
  <si>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</si>
  <si>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</si>
  <si>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</si>
  <si>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</si>
  <si>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</si>
  <si>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</si>
  <si>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</si>
  <si>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</si>
  <si>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</si>
  <si>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</si>
  <si>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</si>
  <si>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</si>
  <si>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</si>
  <si>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</si>
  <si>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</si>
  <si>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</si>
  <si>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</si>
  <si>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</si>
  <si>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</si>
  <si>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</si>
  <si>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</si>
  <si>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</si>
  <si>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</si>
  <si>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</si>
  <si>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</si>
  <si>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</si>
  <si>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</si>
  <si>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</si>
  <si>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</si>
  <si>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</si>
  <si>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</si>
  <si>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</si>
  <si>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</si>
  <si>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</si>
  <si>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</si>
  <si>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</si>
  <si>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</si>
  <si>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</si>
  <si>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</si>
  <si>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</si>
  <si>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</si>
  <si>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</si>
  <si>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</si>
  <si>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</si>
  <si>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</si>
  <si>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岡山県里庄町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</si>
  <si>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</si>
  <si>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</si>
  <si>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</si>
  <si>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</si>
  <si>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</si>
  <si>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</si>
  <si>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</si>
  <si>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</si>
  <si>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</si>
  <si>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</si>
  <si>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</si>
  <si>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</si>
  <si>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</si>
  <si>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</si>
  <si>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</si>
  <si>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</si>
  <si>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</si>
  <si>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</si>
  <si>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</si>
  <si>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</si>
  <si>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</si>
  <si>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</si>
  <si>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</si>
  <si>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</si>
  <si>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</si>
  <si>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</si>
  <si>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</si>
  <si>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</si>
  <si>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</si>
  <si>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</si>
  <si>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</si>
  <si>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</si>
  <si>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</si>
  <si>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</si>
  <si>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</si>
  <si>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</si>
  <si>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</si>
  <si>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</si>
  <si>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</si>
  <si>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</si>
  <si>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</si>
  <si>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</si>
  <si>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</si>
  <si>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</si>
  <si>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</si>
  <si>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</si>
  <si>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</si>
  <si>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</si>
  <si>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</si>
  <si>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</si>
  <si>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</si>
  <si>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</si>
  <si>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</si>
  <si>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</si>
  <si>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</si>
  <si>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</si>
  <si>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</si>
  <si>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</si>
  <si>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</si>
  <si>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</si>
  <si>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</si>
  <si>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</si>
  <si>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</si>
  <si>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</si>
  <si>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</si>
  <si>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</si>
  <si>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</si>
  <si>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</si>
  <si>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</si>
  <si>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</si>
  <si>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</si>
  <si>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</si>
  <si>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</si>
  <si>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</si>
  <si>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</si>
  <si>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</si>
  <si>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</si>
  <si>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</si>
  <si>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</si>
  <si>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</si>
  <si>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</si>
  <si>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</si>
  <si>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</si>
  <si>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</si>
  <si>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</si>
  <si>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</si>
  <si>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</si>
  <si>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</si>
  <si>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</si>
  <si>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</si>
  <si>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</si>
  <si>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</si>
  <si>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</si>
  <si>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</si>
  <si>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</si>
  <si>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</si>
  <si>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</si>
  <si>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</si>
  <si>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</si>
  <si>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</si>
  <si>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</si>
  <si>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</si>
  <si>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</si>
  <si>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</si>
  <si>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</si>
  <si>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</si>
  <si>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</si>
  <si>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</si>
  <si>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</si>
  <si>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</si>
  <si>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</si>
  <si>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</si>
  <si>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</si>
  <si>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</si>
  <si>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</si>
  <si>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</si>
  <si>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</si>
  <si>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</si>
  <si>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</si>
  <si>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</si>
  <si>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</si>
  <si>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</si>
  <si>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</si>
  <si>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</si>
  <si>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</si>
  <si>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</si>
  <si>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</si>
  <si>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</si>
  <si>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</si>
  <si>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</si>
  <si>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</si>
  <si>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</si>
  <si>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</si>
  <si>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</si>
  <si>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</si>
  <si>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</si>
  <si>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</si>
  <si>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</si>
  <si>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</si>
  <si>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</si>
  <si>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</si>
  <si>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</si>
  <si>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</si>
  <si>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</si>
  <si>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</si>
  <si>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</si>
  <si>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</si>
  <si>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</si>
  <si>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</si>
  <si>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岡山県里庄町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</si>
  <si>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</si>
  <si>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</si>
  <si>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</si>
  <si>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</si>
  <si>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</si>
  <si>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</si>
  <si>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</si>
  <si>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</si>
  <si>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</si>
  <si>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</si>
  <si>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</si>
  <si>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</si>
  <si>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</si>
  <si>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</si>
  <si>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</si>
  <si>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</si>
  <si>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</si>
  <si>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</si>
  <si>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</si>
  <si>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</si>
  <si>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</si>
  <si>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</si>
  <si>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</si>
  <si>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</si>
  <si>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</si>
  <si>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</si>
  <si>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</si>
  <si>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</si>
  <si>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</si>
  <si>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</si>
  <si>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</si>
  <si>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</si>
  <si>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</si>
  <si>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</si>
  <si>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</si>
  <si>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</si>
  <si>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</si>
  <si>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</si>
  <si>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</si>
  <si>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</si>
  <si>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</si>
  <si>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</si>
  <si>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</si>
  <si>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</si>
  <si>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</si>
  <si>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</si>
  <si>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</si>
  <si>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</si>
  <si>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</si>
  <si>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</si>
  <si>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</si>
  <si>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</si>
  <si>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</si>
  <si>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</si>
  <si>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</si>
  <si>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</si>
  <si>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</si>
  <si>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</si>
  <si>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</si>
  <si>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</si>
  <si>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</si>
  <si>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</si>
  <si>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</si>
  <si>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</si>
  <si>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</si>
  <si>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</si>
  <si>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</si>
  <si>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</si>
  <si>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</si>
  <si>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</si>
  <si>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</si>
  <si>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</si>
  <si>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</si>
  <si>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</si>
  <si>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</si>
  <si>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</si>
  <si>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</si>
  <si>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</si>
  <si>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</si>
  <si>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</si>
  <si>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</si>
  <si>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</si>
  <si>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</si>
  <si>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</si>
  <si>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</si>
  <si>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</si>
  <si>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</si>
  <si>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</si>
  <si>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</si>
  <si>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</si>
  <si>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</si>
  <si>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</si>
  <si>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</si>
  <si>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</si>
  <si>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</si>
  <si>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</si>
  <si>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</si>
  <si>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</si>
  <si>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</si>
  <si>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</si>
  <si>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</si>
  <si>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</si>
  <si>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</si>
  <si>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</si>
  <si>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</si>
  <si>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里庄町公共下水道事業会計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</si>
  <si>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</si>
  <si>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</si>
  <si>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里庄町水道事業会計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</si>
  <si>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</si>
  <si>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</si>
  <si>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</si>
  <si>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里庄町介護老人保健施設特別会計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</si>
  <si>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</si>
  <si>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</si>
  <si>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</si>
  <si>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</si>
  <si>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</si>
  <si>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</si>
  <si>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</si>
  <si>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</si>
  <si>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</si>
  <si>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</si>
  <si>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</si>
  <si>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</si>
  <si>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</si>
  <si>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</si>
  <si>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</si>
  <si>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</si>
  <si>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</si>
  <si>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</si>
  <si>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</si>
  <si>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</si>
  <si>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</si>
  <si>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</si>
  <si>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</si>
  <si>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</si>
  <si>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</si>
  <si>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</si>
  <si>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</si>
  <si>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</si>
  <si>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</si>
  <si>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</si>
  <si>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</si>
  <si>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</si>
  <si>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</si>
  <si>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</si>
  <si>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</si>
  <si>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</si>
  <si>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</si>
  <si>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</si>
  <si>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</si>
  <si>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</si>
  <si>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</si>
  <si>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</si>
  <si>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</si>
  <si>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</si>
  <si>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</si>
  <si>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</si>
  <si>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</si>
  <si>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</si>
  <si>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</si>
  <si>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</si>
  <si>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</si>
  <si>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</si>
  <si>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</si>
  <si>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</si>
  <si>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</si>
  <si>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</si>
  <si>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</si>
  <si>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</si>
  <si>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</si>
  <si>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</si>
  <si>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</si>
  <si>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</si>
  <si>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</si>
  <si>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</si>
  <si>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</si>
  <si>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</si>
  <si>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</si>
  <si>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</si>
  <si>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</si>
  <si>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</si>
  <si>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</si>
  <si>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</si>
  <si>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</si>
  <si>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</si>
  <si>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</si>
  <si>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</si>
  <si>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</si>
  <si>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</si>
  <si>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</si>
  <si>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</si>
  <si>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</si>
  <si>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</si>
  <si>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</si>
  <si>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</si>
  <si>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</si>
  <si>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2.40</t>
  </si>
  <si>
    <t>▲ 3.10</t>
  </si>
  <si>
    <t>里庄町水道事業会計</t>
  </si>
  <si>
    <t>一般会計</t>
  </si>
  <si>
    <t>里庄町公共下水道事業会計</t>
  </si>
  <si>
    <t>里庄町国民健康保険特別会計</t>
  </si>
  <si>
    <t>里庄町介護保険特別会計</t>
  </si>
  <si>
    <t>里庄町介護老人保健施設特別会計</t>
  </si>
  <si>
    <t>里庄町営墓地特別会計</t>
  </si>
  <si>
    <t>里庄町後期高齢者医療特別会計</t>
  </si>
  <si>
    <t>その他会計（赤字）</t>
  </si>
  <si>
    <t>その他会計（黒字）</t>
  </si>
  <si>
    <t>H25末</t>
    <phoneticPr fontId="5"/>
  </si>
  <si>
    <t>H26末</t>
    <phoneticPr fontId="5"/>
  </si>
  <si>
    <t>H27末</t>
    <phoneticPr fontId="5"/>
  </si>
  <si>
    <t>H28末</t>
    <phoneticPr fontId="5"/>
  </si>
  <si>
    <t>H29末</t>
    <phoneticPr fontId="5"/>
  </si>
  <si>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</si>
  <si>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</si>
  <si>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</si>
  <si>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</si>
  <si>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</si>
  <si>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</si>
  <si>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</si>
  <si>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</si>
  <si>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</si>
  <si>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</si>
  <si>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</si>
  <si>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</si>
  <si>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</si>
  <si>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</si>
  <si>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</si>
  <si>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</si>
  <si>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t>
    <phoneticPr fontId="2"/>
  </si>
  <si>
    <t>-</t>
    <phoneticPr fontId="2"/>
  </si>
  <si>
    <t>-</t>
    <phoneticPr fontId="2"/>
  </si>
  <si>
    <t>-</t>
    <phoneticPr fontId="2"/>
  </si>
  <si>
    <t>-</t>
    <phoneticPr fontId="2"/>
  </si>
  <si>
    <t>-</t>
    <phoneticPr fontId="2"/>
  </si>
  <si>
    <t>-</t>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</si>
  <si>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</si>
  <si>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</si>
  <si>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</si>
  <si>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</si>
  <si>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</si>
  <si>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</si>
  <si>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</si>
  <si>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交通災害共済特別会計</t>
    <rPh sb="0" eb="2">
      <t>コウツウ</t>
    </rPh>
    <phoneticPr fontId="2"/>
  </si>
  <si>
    <t>里庄町開発基金</t>
    <rPh sb="0" eb="3">
      <t>サトショウチョウ</t>
    </rPh>
    <rPh sb="3" eb="5">
      <t>カイハツ</t>
    </rPh>
    <rPh sb="5" eb="7">
      <t>キキン</t>
    </rPh>
    <phoneticPr fontId="11"/>
  </si>
  <si>
    <t>里庄町文化振興基金</t>
    <rPh sb="0" eb="3">
      <t>サトショウチョウ</t>
    </rPh>
    <rPh sb="3" eb="5">
      <t>ブンカ</t>
    </rPh>
    <rPh sb="5" eb="7">
      <t>シンコウ</t>
    </rPh>
    <rPh sb="7" eb="9">
      <t>キキン</t>
    </rPh>
    <phoneticPr fontId="2"/>
  </si>
  <si>
    <t>教育施設整備改修基金</t>
    <rPh sb="0" eb="2">
      <t>キョウイク</t>
    </rPh>
    <rPh sb="2" eb="4">
      <t>シセツ</t>
    </rPh>
    <rPh sb="4" eb="6">
      <t>セイビ</t>
    </rPh>
    <rPh sb="6" eb="8">
      <t>カイシュウ</t>
    </rPh>
    <rPh sb="8" eb="10">
      <t>キキン</t>
    </rPh>
    <phoneticPr fontId="2"/>
  </si>
  <si>
    <t>里庄町スポーツ振興基金</t>
    <rPh sb="0" eb="3">
      <t>サトショウチョウ</t>
    </rPh>
    <rPh sb="7" eb="9">
      <t>シンコウ</t>
    </rPh>
    <rPh sb="9" eb="11">
      <t>キキン</t>
    </rPh>
    <phoneticPr fontId="2"/>
  </si>
  <si>
    <t>いきいき里庄基金</t>
    <rPh sb="4" eb="6">
      <t>サトショウ</t>
    </rPh>
    <rPh sb="6" eb="8">
      <t>キキン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</si>
  <si>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</si>
  <si>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</si>
  <si>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</si>
  <si>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</si>
  <si>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</si>
  <si>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</si>
  <si>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</si>
  <si>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</si>
  <si>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</si>
  <si>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</si>
  <si>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</si>
  <si>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</si>
  <si>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</si>
  <si>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</si>
  <si>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</si>
  <si>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</si>
  <si>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将来負担比率・実質公債費比率は類似団体に比べ低く、健全な状態が保てている。
原則として交付算入のあるもののみ起債しているため、実質公債費比率が低く抑えられている。</t>
    <phoneticPr fontId="5"/>
  </si>
  <si>
    <t xml:space="preserve">充当可能財源である基金があるため将来負担比率が低くなっている。
施設の老朽化により、有形固定資産減価償却率が高くなっている。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</si>
</sst>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B8B7-462A-A47A-000E19D693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27339</c:v>
                </c:pt>
                <c:pt idx="1">
                  <c:v>39943</c:v>
                </c:pt>
                <c:pt idx="2">
                  <c:v>49137</c:v>
                </c:pt>
                <c:pt idx="3">
                  <c:v>22284</c:v>
                </c:pt>
                <c:pt idx="4">
                  <c:v>30444</c:v>
                </c:pt>
              </c:numCache>
            </c:numRef>
          </c:val>
          <c:smooth val="0"/>
          <c:extLst xmlns:c16r2="http://schemas.microsoft.com/office/drawing/2015/06/chart">
            <c:ext xmlns:c16="http://schemas.microsoft.com/office/drawing/2014/chart" uri="{C3380CC4-5D6E-409C-BE32-E72D297353CC}">
              <c16:uniqueId val="{00000001-B8B7-462A-A47A-000E19D693EB}"/>
            </c:ext>
          </c:extLst>
        </c:ser>
        <c:dLbls>
          <c:showLegendKey val="0"/>
          <c:showVal val="0"/>
          <c:showCatName val="0"/>
          <c:showSerName val="0"/>
          <c:showPercent val="0"/>
          <c:showBubbleSize val="0"/>
        </c:dLbls>
        <c:marker val="1"/>
        <c:smooth val="0"/>
        <c:axId val="434915176"/>
        <c:axId val="434913608"/>
      </c:lineChart>
      <c:catAx>
        <c:axId val="434915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913608"/>
        <c:crosses val="autoZero"/>
        <c:auto val="1"/>
        <c:lblAlgn val="ctr"/>
        <c:lblOffset val="100"/>
        <c:tickLblSkip val="1"/>
        <c:tickMarkSkip val="1"/>
        <c:noMultiLvlLbl val="0"/>
      </c:catAx>
      <c:valAx>
        <c:axId val="4349136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915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8.31</c:v>
                </c:pt>
                <c:pt idx="1">
                  <c:v>10.45</c:v>
                </c:pt>
                <c:pt idx="2">
                  <c:v>11.76</c:v>
                </c:pt>
                <c:pt idx="3">
                  <c:v>8.94</c:v>
                </c:pt>
                <c:pt idx="4">
                  <c:v>9.1300000000000008</c:v>
                </c:pt>
              </c:numCache>
            </c:numRef>
          </c:val>
          <c:extLst xmlns:c16r2="http://schemas.microsoft.com/office/drawing/2015/06/chart">
            <c:ext xmlns:c16="http://schemas.microsoft.com/office/drawing/2014/chart" uri="{C3380CC4-5D6E-409C-BE32-E72D297353CC}">
              <c16:uniqueId val="{00000000-4FC8-48A7-B059-96BE5114CD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29.17</c:v>
                </c:pt>
                <c:pt idx="1">
                  <c:v>26.3</c:v>
                </c:pt>
                <c:pt idx="2">
                  <c:v>21.96</c:v>
                </c:pt>
                <c:pt idx="3">
                  <c:v>24.65</c:v>
                </c:pt>
                <c:pt idx="4">
                  <c:v>28.2</c:v>
                </c:pt>
              </c:numCache>
            </c:numRef>
          </c:val>
          <c:extLst xmlns:c16r2="http://schemas.microsoft.com/office/drawing/2015/06/chart">
            <c:ext xmlns:c16="http://schemas.microsoft.com/office/drawing/2014/chart" uri="{C3380CC4-5D6E-409C-BE32-E72D297353CC}">
              <c16:uniqueId val="{00000001-4FC8-48A7-B059-96BE5114CD04}"/>
            </c:ext>
          </c:extLst>
        </c:ser>
        <c:dLbls>
          <c:showLegendKey val="0"/>
          <c:showVal val="0"/>
          <c:showCatName val="0"/>
          <c:showSerName val="0"/>
          <c:showPercent val="0"/>
          <c:showBubbleSize val="0"/>
        </c:dLbls>
        <c:gapWidth val="250"/>
        <c:overlap val="100"/>
        <c:axId val="434913216"/>
        <c:axId val="43491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c:v>
                </c:pt>
                <c:pt idx="1">
                  <c:v>0.45</c:v>
                </c:pt>
                <c:pt idx="2">
                  <c:v>-3.1</c:v>
                </c:pt>
                <c:pt idx="3">
                  <c:v>0.1</c:v>
                </c:pt>
                <c:pt idx="4">
                  <c:v>4.84</c:v>
                </c:pt>
              </c:numCache>
            </c:numRef>
          </c:val>
          <c:smooth val="0"/>
          <c:extLst xmlns:c16r2="http://schemas.microsoft.com/office/drawing/2015/06/chart">
            <c:ext xmlns:c16="http://schemas.microsoft.com/office/drawing/2014/chart" uri="{C3380CC4-5D6E-409C-BE32-E72D297353CC}">
              <c16:uniqueId val="{00000002-4FC8-48A7-B059-96BE5114CD04}"/>
            </c:ext>
          </c:extLst>
        </c:ser>
        <c:dLbls>
          <c:showLegendKey val="0"/>
          <c:showVal val="0"/>
          <c:showCatName val="0"/>
          <c:showSerName val="0"/>
          <c:showPercent val="0"/>
          <c:showBubbleSize val="0"/>
        </c:dLbls>
        <c:marker val="1"/>
        <c:smooth val="0"/>
        <c:axId val="434913216"/>
        <c:axId val="434916352"/>
      </c:lineChart>
      <c:catAx>
        <c:axId val="4349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916352"/>
        <c:crosses val="autoZero"/>
        <c:auto val="1"/>
        <c:lblAlgn val="ctr"/>
        <c:lblOffset val="100"/>
        <c:tickLblSkip val="1"/>
        <c:tickMarkSkip val="1"/>
        <c:noMultiLvlLbl val="0"/>
      </c:catAx>
      <c:valAx>
        <c:axId val="43491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4FF-48BD-A546-089A8BD1DC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FF-48BD-A546-089A8BD1DC21}"/>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0.25</c:v>
                </c:pt>
                <c:pt idx="8">
                  <c:v>#N/A</c:v>
                </c:pt>
                <c:pt idx="9">
                  <c:v>0.02</c:v>
                </c:pt>
              </c:numCache>
            </c:numRef>
          </c:val>
          <c:extLst xmlns:c16r2="http://schemas.microsoft.com/office/drawing/2015/06/chart">
            <c:ext xmlns:c16="http://schemas.microsoft.com/office/drawing/2014/chart" uri="{C3380CC4-5D6E-409C-BE32-E72D297353CC}">
              <c16:uniqueId val="{00000002-C4FF-48BD-A546-089A8BD1DC21}"/>
            </c:ext>
          </c:extLst>
        </c:ser>
        <c:ser>
          <c:idx val="3"/>
          <c:order val="3"/>
          <c:tx>
            <c:strRef>
              <c:f>データシート!$A$30</c:f>
              <c:strCache>
                <c:ptCount val="1"/>
                <c:pt idx="0">
                  <c:v>里庄町営墓地特別会計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0.01</c:v>
                </c:pt>
                <c:pt idx="4">
                  <c:v>#N/A</c:v>
                </c:pt>
                <c:pt idx="5">
                  <c:v>0</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C4FF-48BD-A546-089A8BD1DC21}"/>
            </c:ext>
          </c:extLst>
        </c:ser>
        <c:ser>
          <c:idx val="4"/>
          <c:order val="4"/>
          <c:tx>
            <c:strRef>
              <c:f>データシート!$A$31</c:f>
              <c:strCache>
                <c:ptCount val="1"/>
                <c:pt idx="0">
                  <c:v>里庄町介護老人保健施設特別会計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0.12</c:v>
                </c:pt>
                <c:pt idx="8">
                  <c:v>#N/A</c:v>
                </c:pt>
                <c:pt idx="9">
                  <c:v>0.18</c:v>
                </c:pt>
              </c:numCache>
            </c:numRef>
          </c:val>
          <c:extLst xmlns:c16r2="http://schemas.microsoft.com/office/drawing/2015/06/chart">
            <c:ext xmlns:c16="http://schemas.microsoft.com/office/drawing/2014/chart" uri="{C3380CC4-5D6E-409C-BE32-E72D297353CC}">
              <c16:uniqueId val="{00000004-C4FF-48BD-A546-089A8BD1DC21}"/>
            </c:ext>
          </c:extLst>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0.74</c:v>
                </c:pt>
                <c:pt idx="2">
                  <c:v>#N/A</c:v>
                </c:pt>
                <c:pt idx="3">
                  <c:v>0.31</c:v>
                </c:pt>
                <c:pt idx="4">
                  <c:v>#N/A</c:v>
                </c:pt>
                <c:pt idx="5">
                  <c:v>0.43</c:v>
                </c:pt>
                <c:pt idx="6">
                  <c:v>#N/A</c:v>
                </c:pt>
                <c:pt idx="7">
                  <c:v>0.4</c:v>
                </c:pt>
                <c:pt idx="8">
                  <c:v>#N/A</c:v>
                </c:pt>
                <c:pt idx="9">
                  <c:v>0.46</c:v>
                </c:pt>
              </c:numCache>
            </c:numRef>
          </c:val>
          <c:extLst xmlns:c16r2="http://schemas.microsoft.com/office/drawing/2015/06/chart">
            <c:ext xmlns:c16="http://schemas.microsoft.com/office/drawing/2014/chart" uri="{C3380CC4-5D6E-409C-BE32-E72D297353CC}">
              <c16:uniqueId val="{00000005-C4FF-48BD-A546-089A8BD1DC21}"/>
            </c:ext>
          </c:extLst>
        </c:ser>
        <c:ser>
          <c:idx val="6"/>
          <c:order val="6"/>
          <c:tx>
            <c:strRef>
              <c:f>データシート!$A$33</c:f>
              <c:strCache>
                <c:ptCount val="1"/>
                <c:pt idx="0">
                  <c:v>里庄町国民健康保険特別会計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3.36</c:v>
                </c:pt>
                <c:pt idx="2">
                  <c:v>#N/A</c:v>
                </c:pt>
                <c:pt idx="3">
                  <c:v>4.79</c:v>
                </c:pt>
                <c:pt idx="4">
                  <c:v>#N/A</c:v>
                </c:pt>
                <c:pt idx="5">
                  <c:v>4.38</c:v>
                </c:pt>
                <c:pt idx="6">
                  <c:v>#N/A</c:v>
                </c:pt>
                <c:pt idx="7">
                  <c:v>5.93</c:v>
                </c:pt>
                <c:pt idx="8">
                  <c:v>#N/A</c:v>
                </c:pt>
                <c:pt idx="9">
                  <c:v>1.1499999999999999</c:v>
                </c:pt>
              </c:numCache>
            </c:numRef>
          </c:val>
          <c:extLst xmlns:c16r2="http://schemas.microsoft.com/office/drawing/2015/06/chart">
            <c:ext xmlns:c16="http://schemas.microsoft.com/office/drawing/2014/chart" uri="{C3380CC4-5D6E-409C-BE32-E72D297353CC}">
              <c16:uniqueId val="{00000006-C4FF-48BD-A546-089A8BD1DC21}"/>
            </c:ext>
          </c:extLst>
        </c:ser>
        <c:ser>
          <c:idx val="7"/>
          <c:order val="7"/>
          <c:tx>
            <c:strRef>
              <c:f>データシート!$A$34</c:f>
              <c:strCache>
                <c:ptCount val="1"/>
                <c:pt idx="0">
                  <c:v>里庄町公共下水道事業会計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3.41</c:v>
                </c:pt>
                <c:pt idx="2">
                  <c:v>#N/A</c:v>
                </c:pt>
                <c:pt idx="3">
                  <c:v>4.55</c:v>
                </c:pt>
                <c:pt idx="4">
                  <c:v>#N/A</c:v>
                </c:pt>
                <c:pt idx="5">
                  <c:v>3.56</c:v>
                </c:pt>
                <c:pt idx="6">
                  <c:v>#N/A</c:v>
                </c:pt>
                <c:pt idx="7">
                  <c:v>5.01</c:v>
                </c:pt>
                <c:pt idx="8">
                  <c:v>#N/A</c:v>
                </c:pt>
                <c:pt idx="9">
                  <c:v>3.72</c:v>
                </c:pt>
              </c:numCache>
            </c:numRef>
          </c:val>
          <c:extLst xmlns:c16r2="http://schemas.microsoft.com/office/drawing/2015/06/chart">
            <c:ext xmlns:c16="http://schemas.microsoft.com/office/drawing/2014/chart" uri="{C3380CC4-5D6E-409C-BE32-E72D297353CC}">
              <c16:uniqueId val="{00000007-C4FF-48BD-A546-089A8BD1DC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8.25</c:v>
                </c:pt>
                <c:pt idx="2">
                  <c:v>#N/A</c:v>
                </c:pt>
                <c:pt idx="3">
                  <c:v>10.44</c:v>
                </c:pt>
                <c:pt idx="4">
                  <c:v>#N/A</c:v>
                </c:pt>
                <c:pt idx="5">
                  <c:v>11.75</c:v>
                </c:pt>
                <c:pt idx="6">
                  <c:v>#N/A</c:v>
                </c:pt>
                <c:pt idx="7">
                  <c:v>8.8699999999999992</c:v>
                </c:pt>
                <c:pt idx="8">
                  <c:v>#N/A</c:v>
                </c:pt>
                <c:pt idx="9">
                  <c:v>9.09</c:v>
                </c:pt>
              </c:numCache>
            </c:numRef>
          </c:val>
          <c:extLst xmlns:c16r2="http://schemas.microsoft.com/office/drawing/2015/06/chart">
            <c:ext xmlns:c16="http://schemas.microsoft.com/office/drawing/2014/chart" uri="{C3380CC4-5D6E-409C-BE32-E72D297353CC}">
              <c16:uniqueId val="{00000008-C4FF-48BD-A546-089A8BD1DC21}"/>
            </c:ext>
          </c:extLst>
        </c:ser>
        <c:ser>
          <c:idx val="9"/>
          <c:order val="9"/>
          <c:tx>
            <c:strRef>
              <c:f>データシート!$A$36</c:f>
              <c:strCache>
                <c:ptCount val="1"/>
                <c:pt idx="0">
                  <c:v>里庄町水道事業会計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5.99</c:v>
                </c:pt>
                <c:pt idx="2">
                  <c:v>#N/A</c:v>
                </c:pt>
                <c:pt idx="3">
                  <c:v>8.48</c:v>
                </c:pt>
                <c:pt idx="4">
                  <c:v>#N/A</c:v>
                </c:pt>
                <c:pt idx="5">
                  <c:v>8.74</c:v>
                </c:pt>
                <c:pt idx="6">
                  <c:v>#N/A</c:v>
                </c:pt>
                <c:pt idx="7">
                  <c:v>9.27</c:v>
                </c:pt>
                <c:pt idx="8">
                  <c:v>#N/A</c:v>
                </c:pt>
                <c:pt idx="9">
                  <c:v>9.19</c:v>
                </c:pt>
              </c:numCache>
            </c:numRef>
          </c:val>
          <c:extLst xmlns:c16r2="http://schemas.microsoft.com/office/drawing/2015/06/chart">
            <c:ext xmlns:c16="http://schemas.microsoft.com/office/drawing/2014/chart" uri="{C3380CC4-5D6E-409C-BE32-E72D297353CC}">
              <c16:uniqueId val="{00000009-C4FF-48BD-A546-089A8BD1DC21}"/>
            </c:ext>
          </c:extLst>
        </c:ser>
        <c:dLbls>
          <c:showLegendKey val="0"/>
          <c:showVal val="0"/>
          <c:showCatName val="0"/>
          <c:showSerName val="0"/>
          <c:showPercent val="0"/>
          <c:showBubbleSize val="0"/>
        </c:dLbls>
        <c:gapWidth val="150"/>
        <c:overlap val="100"/>
        <c:axId val="434919096"/>
        <c:axId val="434917920"/>
      </c:barChart>
      <c:catAx>
        <c:axId val="43491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917920"/>
        <c:crosses val="autoZero"/>
        <c:auto val="1"/>
        <c:lblAlgn val="ctr"/>
        <c:lblOffset val="100"/>
        <c:tickLblSkip val="1"/>
        <c:tickMarkSkip val="1"/>
        <c:noMultiLvlLbl val="0"/>
      </c:catAx>
      <c:valAx>
        <c:axId val="43491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19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332</c:v>
                </c:pt>
                <c:pt idx="5">
                  <c:v>332</c:v>
                </c:pt>
                <c:pt idx="8">
                  <c:v>351</c:v>
                </c:pt>
                <c:pt idx="11">
                  <c:v>365</c:v>
                </c:pt>
                <c:pt idx="14">
                  <c:v>377</c:v>
                </c:pt>
              </c:numCache>
            </c:numRef>
          </c:val>
          <c:extLst xmlns:c16r2="http://schemas.microsoft.com/office/drawing/2015/06/chart">
            <c:ext xmlns:c16="http://schemas.microsoft.com/office/drawing/2014/chart" uri="{C3380CC4-5D6E-409C-BE32-E72D297353CC}">
              <c16:uniqueId val="{00000000-F939-47C9-B4F4-25DB200805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939-47C9-B4F4-25DB200805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2</c:v>
                </c:pt>
                <c:pt idx="6">
                  <c:v>4</c:v>
                </c:pt>
                <c:pt idx="9">
                  <c:v>3</c:v>
                </c:pt>
                <c:pt idx="12">
                  <c:v>3</c:v>
                </c:pt>
              </c:numCache>
            </c:numRef>
          </c:val>
          <c:extLst xmlns:c16r2="http://schemas.microsoft.com/office/drawing/2015/06/chart">
            <c:ext xmlns:c16="http://schemas.microsoft.com/office/drawing/2014/chart" uri="{C3380CC4-5D6E-409C-BE32-E72D297353CC}">
              <c16:uniqueId val="{00000002-F939-47C9-B4F4-25DB200805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11</c:v>
                </c:pt>
                <c:pt idx="6">
                  <c:v>21</c:v>
                </c:pt>
                <c:pt idx="9">
                  <c:v>28</c:v>
                </c:pt>
                <c:pt idx="12">
                  <c:v>33</c:v>
                </c:pt>
              </c:numCache>
            </c:numRef>
          </c:val>
          <c:extLst xmlns:c16r2="http://schemas.microsoft.com/office/drawing/2015/06/chart">
            <c:ext xmlns:c16="http://schemas.microsoft.com/office/drawing/2014/chart" uri="{C3380CC4-5D6E-409C-BE32-E72D297353CC}">
              <c16:uniqueId val="{00000003-F939-47C9-B4F4-25DB200805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148</c:v>
                </c:pt>
                <c:pt idx="3">
                  <c:v>155</c:v>
                </c:pt>
                <c:pt idx="6">
                  <c:v>161</c:v>
                </c:pt>
                <c:pt idx="9">
                  <c:v>163</c:v>
                </c:pt>
                <c:pt idx="12">
                  <c:v>176</c:v>
                </c:pt>
              </c:numCache>
            </c:numRef>
          </c:val>
          <c:extLst xmlns:c16r2="http://schemas.microsoft.com/office/drawing/2015/06/chart">
            <c:ext xmlns:c16="http://schemas.microsoft.com/office/drawing/2014/chart" uri="{C3380CC4-5D6E-409C-BE32-E72D297353CC}">
              <c16:uniqueId val="{00000004-F939-47C9-B4F4-25DB200805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39-47C9-B4F4-25DB200805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939-47C9-B4F4-25DB200805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c:v>
                </c:pt>
                <c:pt idx="3">
                  <c:v>333</c:v>
                </c:pt>
                <c:pt idx="6">
                  <c:v>346</c:v>
                </c:pt>
                <c:pt idx="9">
                  <c:v>354</c:v>
                </c:pt>
                <c:pt idx="12">
                  <c:v>364</c:v>
                </c:pt>
              </c:numCache>
            </c:numRef>
          </c:val>
          <c:extLst xmlns:c16r2="http://schemas.microsoft.com/office/drawing/2015/06/chart">
            <c:ext xmlns:c16="http://schemas.microsoft.com/office/drawing/2014/chart" uri="{C3380CC4-5D6E-409C-BE32-E72D297353CC}">
              <c16:uniqueId val="{00000007-F939-47C9-B4F4-25DB200805B2}"/>
            </c:ext>
          </c:extLst>
        </c:ser>
        <c:dLbls>
          <c:showLegendKey val="0"/>
          <c:showVal val="0"/>
          <c:showCatName val="0"/>
          <c:showSerName val="0"/>
          <c:showPercent val="0"/>
          <c:showBubbleSize val="0"/>
        </c:dLbls>
        <c:gapWidth val="100"/>
        <c:overlap val="100"/>
        <c:axId val="434912432"/>
        <c:axId val="434916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c:v>
                </c:pt>
                <c:pt idx="2">
                  <c:v>#N/A</c:v>
                </c:pt>
                <c:pt idx="3">
                  <c:v>#N/A</c:v>
                </c:pt>
                <c:pt idx="4">
                  <c:v>169</c:v>
                </c:pt>
                <c:pt idx="5">
                  <c:v>#N/A</c:v>
                </c:pt>
                <c:pt idx="6">
                  <c:v>#N/A</c:v>
                </c:pt>
                <c:pt idx="7">
                  <c:v>181</c:v>
                </c:pt>
                <c:pt idx="8">
                  <c:v>#N/A</c:v>
                </c:pt>
                <c:pt idx="9">
                  <c:v>#N/A</c:v>
                </c:pt>
                <c:pt idx="10">
                  <c:v>183</c:v>
                </c:pt>
                <c:pt idx="11">
                  <c:v>#N/A</c:v>
                </c:pt>
                <c:pt idx="12">
                  <c:v>#N/A</c:v>
                </c:pt>
                <c:pt idx="13">
                  <c:v>199</c:v>
                </c:pt>
                <c:pt idx="14">
                  <c:v>#N/A</c:v>
                </c:pt>
              </c:numCache>
            </c:numRef>
          </c:val>
          <c:smooth val="0"/>
          <c:extLst xmlns:c16r2="http://schemas.microsoft.com/office/drawing/2015/06/chart">
            <c:ext xmlns:c16="http://schemas.microsoft.com/office/drawing/2014/chart" uri="{C3380CC4-5D6E-409C-BE32-E72D297353CC}">
              <c16:uniqueId val="{00000008-F939-47C9-B4F4-25DB200805B2}"/>
            </c:ext>
          </c:extLst>
        </c:ser>
        <c:dLbls>
          <c:showLegendKey val="0"/>
          <c:showVal val="0"/>
          <c:showCatName val="0"/>
          <c:showSerName val="0"/>
          <c:showPercent val="0"/>
          <c:showBubbleSize val="0"/>
        </c:dLbls>
        <c:marker val="1"/>
        <c:smooth val="0"/>
        <c:axId val="434912432"/>
        <c:axId val="434916744"/>
      </c:lineChart>
      <c:catAx>
        <c:axId val="43491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916744"/>
        <c:crosses val="autoZero"/>
        <c:auto val="1"/>
        <c:lblAlgn val="ctr"/>
        <c:lblOffset val="100"/>
        <c:tickLblSkip val="1"/>
        <c:tickMarkSkip val="1"/>
        <c:noMultiLvlLbl val="0"/>
      </c:catAx>
      <c:valAx>
        <c:axId val="43491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1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4776</c:v>
                </c:pt>
                <c:pt idx="5">
                  <c:v>4785</c:v>
                </c:pt>
                <c:pt idx="8">
                  <c:v>4751</c:v>
                </c:pt>
                <c:pt idx="11">
                  <c:v>4750</c:v>
                </c:pt>
                <c:pt idx="14">
                  <c:v>4723</c:v>
                </c:pt>
              </c:numCache>
            </c:numRef>
          </c:val>
          <c:extLst xmlns:c16r2="http://schemas.microsoft.com/office/drawing/2015/06/chart">
            <c:ext xmlns:c16="http://schemas.microsoft.com/office/drawing/2014/chart" uri="{C3380CC4-5D6E-409C-BE32-E72D297353CC}">
              <c16:uniqueId val="{00000000-93AE-45A9-9A0C-BD0F44B324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71</c:v>
                </c:pt>
                <c:pt idx="5">
                  <c:v>62</c:v>
                </c:pt>
                <c:pt idx="8">
                  <c:v>53</c:v>
                </c:pt>
                <c:pt idx="11">
                  <c:v>44</c:v>
                </c:pt>
                <c:pt idx="14">
                  <c:v>37</c:v>
                </c:pt>
              </c:numCache>
            </c:numRef>
          </c:val>
          <c:extLst xmlns:c16r2="http://schemas.microsoft.com/office/drawing/2015/06/chart">
            <c:ext xmlns:c16="http://schemas.microsoft.com/office/drawing/2014/chart" uri="{C3380CC4-5D6E-409C-BE32-E72D297353CC}">
              <c16:uniqueId val="{00000001-93AE-45A9-9A0C-BD0F44B324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3647</c:v>
                </c:pt>
                <c:pt idx="5">
                  <c:v>3464</c:v>
                </c:pt>
                <c:pt idx="8">
                  <c:v>3162</c:v>
                </c:pt>
                <c:pt idx="11">
                  <c:v>3156</c:v>
                </c:pt>
                <c:pt idx="14">
                  <c:v>3263</c:v>
                </c:pt>
              </c:numCache>
            </c:numRef>
          </c:val>
          <c:extLst xmlns:c16r2="http://schemas.microsoft.com/office/drawing/2015/06/chart">
            <c:ext xmlns:c16="http://schemas.microsoft.com/office/drawing/2014/chart" uri="{C3380CC4-5D6E-409C-BE32-E72D297353CC}">
              <c16:uniqueId val="{00000002-93AE-45A9-9A0C-BD0F44B324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AE-45A9-9A0C-BD0F44B324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AE-45A9-9A0C-BD0F44B324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AE-45A9-9A0C-BD0F44B324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153</c:v>
                </c:pt>
                <c:pt idx="3">
                  <c:v>156</c:v>
                </c:pt>
                <c:pt idx="6">
                  <c:v>142</c:v>
                </c:pt>
                <c:pt idx="9">
                  <c:v>172</c:v>
                </c:pt>
                <c:pt idx="12">
                  <c:v>145</c:v>
                </c:pt>
              </c:numCache>
            </c:numRef>
          </c:val>
          <c:extLst xmlns:c16r2="http://schemas.microsoft.com/office/drawing/2015/06/chart">
            <c:ext xmlns:c16="http://schemas.microsoft.com/office/drawing/2014/chart" uri="{C3380CC4-5D6E-409C-BE32-E72D297353CC}">
              <c16:uniqueId val="{00000006-93AE-45A9-9A0C-BD0F44B324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190</c:v>
                </c:pt>
                <c:pt idx="3">
                  <c:v>203</c:v>
                </c:pt>
                <c:pt idx="6">
                  <c:v>216</c:v>
                </c:pt>
                <c:pt idx="9">
                  <c:v>198</c:v>
                </c:pt>
                <c:pt idx="12">
                  <c:v>199</c:v>
                </c:pt>
              </c:numCache>
            </c:numRef>
          </c:val>
          <c:extLst xmlns:c16r2="http://schemas.microsoft.com/office/drawing/2015/06/chart">
            <c:ext xmlns:c16="http://schemas.microsoft.com/office/drawing/2014/chart" uri="{C3380CC4-5D6E-409C-BE32-E72D297353CC}">
              <c16:uniqueId val="{00000007-93AE-45A9-9A0C-BD0F44B324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2762</c:v>
                </c:pt>
                <c:pt idx="3">
                  <c:v>2916</c:v>
                </c:pt>
                <c:pt idx="6">
                  <c:v>2818</c:v>
                </c:pt>
                <c:pt idx="9">
                  <c:v>2807</c:v>
                </c:pt>
                <c:pt idx="12">
                  <c:v>2856</c:v>
                </c:pt>
              </c:numCache>
            </c:numRef>
          </c:val>
          <c:extLst xmlns:c16r2="http://schemas.microsoft.com/office/drawing/2015/06/chart">
            <c:ext xmlns:c16="http://schemas.microsoft.com/office/drawing/2014/chart" uri="{C3380CC4-5D6E-409C-BE32-E72D297353CC}">
              <c16:uniqueId val="{00000008-93AE-45A9-9A0C-BD0F44B324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94</c:v>
                </c:pt>
                <c:pt idx="3">
                  <c:v>89</c:v>
                </c:pt>
                <c:pt idx="6">
                  <c:v>131</c:v>
                </c:pt>
                <c:pt idx="9">
                  <c:v>119</c:v>
                </c:pt>
                <c:pt idx="12">
                  <c:v>109</c:v>
                </c:pt>
              </c:numCache>
            </c:numRef>
          </c:val>
          <c:extLst xmlns:c16r2="http://schemas.microsoft.com/office/drawing/2015/06/chart">
            <c:ext xmlns:c16="http://schemas.microsoft.com/office/drawing/2014/chart" uri="{C3380CC4-5D6E-409C-BE32-E72D297353CC}">
              <c16:uniqueId val="{00000009-93AE-45A9-9A0C-BD0F44B324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3497</c:v>
                </c:pt>
                <c:pt idx="3">
                  <c:v>3470</c:v>
                </c:pt>
                <c:pt idx="6">
                  <c:v>3409</c:v>
                </c:pt>
                <c:pt idx="9">
                  <c:v>3326</c:v>
                </c:pt>
                <c:pt idx="12">
                  <c:v>3365</c:v>
                </c:pt>
              </c:numCache>
            </c:numRef>
          </c:val>
          <c:extLst xmlns:c16r2="http://schemas.microsoft.com/office/drawing/2015/06/chart">
            <c:ext xmlns:c16="http://schemas.microsoft.com/office/drawing/2014/chart" uri="{C3380CC4-5D6E-409C-BE32-E72D297353CC}">
              <c16:uniqueId val="{0000000A-93AE-45A9-9A0C-BD0F44B324B9}"/>
            </c:ext>
          </c:extLst>
        </c:ser>
        <c:dLbls>
          <c:showLegendKey val="0"/>
          <c:showVal val="0"/>
          <c:showCatName val="0"/>
          <c:showSerName val="0"/>
          <c:showPercent val="0"/>
          <c:showBubbleSize val="0"/>
        </c:dLbls>
        <c:gapWidth val="100"/>
        <c:overlap val="100"/>
        <c:axId val="445602760"/>
        <c:axId val="445596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3AE-45A9-9A0C-BD0F44B324B9}"/>
            </c:ext>
          </c:extLst>
        </c:ser>
        <c:dLbls>
          <c:showLegendKey val="0"/>
          <c:showVal val="0"/>
          <c:showCatName val="0"/>
          <c:showSerName val="0"/>
          <c:showPercent val="0"/>
          <c:showBubbleSize val="0"/>
        </c:dLbls>
        <c:marker val="1"/>
        <c:smooth val="0"/>
        <c:axId val="445602760"/>
        <c:axId val="445596880"/>
      </c:lineChart>
      <c:catAx>
        <c:axId val="44560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596880"/>
        <c:crosses val="autoZero"/>
        <c:auto val="1"/>
        <c:lblAlgn val="ctr"/>
        <c:lblOffset val="100"/>
        <c:tickLblSkip val="1"/>
        <c:tickMarkSkip val="1"/>
        <c:noMultiLvlLbl val="0"/>
      </c:catAx>
      <c:valAx>
        <c:axId val="44559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60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607</c:v>
                </c:pt>
                <c:pt idx="1">
                  <c:v>686</c:v>
                </c:pt>
                <c:pt idx="2">
                  <c:v>812</c:v>
                </c:pt>
              </c:numCache>
            </c:numRef>
          </c:val>
          <c:extLst xmlns:c16r2="http://schemas.microsoft.com/office/drawing/2015/06/chart">
            <c:ext xmlns:c16="http://schemas.microsoft.com/office/drawing/2014/chart" uri="{C3380CC4-5D6E-409C-BE32-E72D297353CC}">
              <c16:uniqueId val="{00000000-10DA-43E4-ADE9-12C479BCB0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152</c:v>
                </c:pt>
                <c:pt idx="1">
                  <c:v>132</c:v>
                </c:pt>
                <c:pt idx="2">
                  <c:v>112</c:v>
                </c:pt>
              </c:numCache>
            </c:numRef>
          </c:val>
          <c:extLst xmlns:c16r2="http://schemas.microsoft.com/office/drawing/2015/06/chart">
            <c:ext xmlns:c16="http://schemas.microsoft.com/office/drawing/2014/chart" uri="{C3380CC4-5D6E-409C-BE32-E72D297353CC}">
              <c16:uniqueId val="{00000001-10DA-43E4-ADE9-12C479BCB0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1446</c:v>
                </c:pt>
                <c:pt idx="1">
                  <c:v>1364</c:v>
                </c:pt>
                <c:pt idx="2">
                  <c:v>1199</c:v>
                </c:pt>
              </c:numCache>
            </c:numRef>
          </c:val>
          <c:extLst xmlns:c16r2="http://schemas.microsoft.com/office/drawing/2015/06/chart">
            <c:ext xmlns:c16="http://schemas.microsoft.com/office/drawing/2014/chart" uri="{C3380CC4-5D6E-409C-BE32-E72D297353CC}">
              <c16:uniqueId val="{00000002-10DA-43E4-ADE9-12C479BCB0AC}"/>
            </c:ext>
          </c:extLst>
        </c:ser>
        <c:dLbls>
          <c:showLegendKey val="0"/>
          <c:showVal val="0"/>
          <c:showCatName val="0"/>
          <c:showSerName val="0"/>
          <c:showPercent val="0"/>
          <c:showBubbleSize val="0"/>
        </c:dLbls>
        <c:gapWidth val="120"/>
        <c:overlap val="100"/>
        <c:axId val="445598056"/>
        <c:axId val="445596488"/>
      </c:barChart>
      <c:catAx>
        <c:axId val="44559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596488"/>
        <c:crosses val="autoZero"/>
        <c:auto val="1"/>
        <c:lblAlgn val="ctr"/>
        <c:lblOffset val="100"/>
        <c:tickLblSkip val="1"/>
        <c:tickMarkSkip val="1"/>
        <c:noMultiLvlLbl val="0"/>
      </c:catAx>
      <c:valAx>
        <c:axId val="445596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59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5C-45C2-818C-68C16EA54FA1}"/>
                </c:ext>
                <c:ext xmlns:c15="http://schemas.microsoft.com/office/drawing/2012/chart" uri="{CE6537A1-D6FC-4f65-9D91-7224C49458BB}">
                  <c15:dlblFieldTable>
                    <c15:dlblFTEntry>
                      <c15:txfldGUID>{300AF357-4C74-4200-BC7F-F92F0996C823}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5C-45C2-818C-68C16EA54FA1}"/>
                </c:ext>
                <c:ext xmlns:c15="http://schemas.microsoft.com/office/drawing/2012/chart" uri="{CE6537A1-D6FC-4f65-9D91-7224C49458BB}">
                  <c15:dlblFieldTable>
                    <c15:dlblFTEntry>
                      <c15:txfldGUID>{078A91B9-FBFE-40F7-927F-80655C39562D}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5C-45C2-818C-68C16EA54FA1}"/>
                </c:ext>
                <c:ext xmlns:c15="http://schemas.microsoft.com/office/drawing/2012/chart" uri="{CE6537A1-D6FC-4f65-9D91-7224C49458BB}">
                  <c15:dlblFieldTable>
                    <c15:dlblFTEntry>
                      <c15:txfldGUID>{32ACF5DB-CF15-4CA8-83E4-BA85712094DF}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5C-45C2-818C-68C16EA54FA1}"/>
                </c:ext>
                <c:ext xmlns:c15="http://schemas.microsoft.com/office/drawing/2012/chart" uri="{CE6537A1-D6FC-4f65-9D91-7224C49458BB}">
                  <c15:dlblFieldTable>
                    <c15:dlblFTEntry>
                      <c15:txfldGUID>{97757F22-3C5D-4366-A82B-43343B115E5F}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5C-45C2-818C-68C16EA54FA1}"/>
                </c:ext>
                <c:ext xmlns:c15="http://schemas.microsoft.com/office/drawing/2012/chart" uri="{CE6537A1-D6FC-4f65-9D91-7224C49458BB}">
                  <c15:dlblFieldTable>
                    <c15:dlblFTEntry>
                      <c15:txfldGUID>{D2DF73E8-42BF-4931-B24F-C2903717D382}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5C-45C2-818C-68C16EA54FA1}"/>
                </c:ext>
                <c:ext xmlns:c15="http://schemas.microsoft.com/office/drawing/2012/chart" uri="{CE6537A1-D6FC-4f65-9D91-7224C49458BB}">
                  <c15:dlblFieldTable>
                    <c15:dlblFTEntry>
                      <c15:txfldGUID>{1A1993B1-C80E-4B6A-BBCF-245A7993F85E}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5C-45C2-818C-68C16EA54FA1}"/>
                </c:ext>
                <c:ext xmlns:c15="http://schemas.microsoft.com/office/drawing/2012/chart" uri="{CE6537A1-D6FC-4f65-9D91-7224C49458BB}">
                  <c15:dlblFieldTable>
                    <c15:dlblFTEntry>
                      <c15:txfldGUID>{ADB5CAA9-CDB8-4FFD-831B-73AA6805B62E}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5C-45C2-818C-68C16EA54FA1}"/>
                </c:ext>
                <c:ext xmlns:c15="http://schemas.microsoft.com/office/drawing/2012/chart" uri="{CE6537A1-D6FC-4f65-9D91-7224C49458BB}">
                  <c15:dlblFieldTable>
                    <c15:dlblFTEntry>
                      <c15:txfldGUID>{BBA86203-B05C-40AF-B606-39824720F301}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5C-45C2-818C-68C16EA54FA1}"/>
                </c:ext>
                <c:ext xmlns:c15="http://schemas.microsoft.com/office/drawing/2012/chart" uri="{CE6537A1-D6FC-4f65-9D91-7224C49458BB}">
                  <c15:dlblFieldTable>
                    <c15:dlblFTEntry>
                      <c15:txfldGUID>{AF0822DE-8B9A-4AF5-BE1B-124FA77A59BD}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40.299999999999997</c:v>
                </c:pt>
                <c:pt idx="16">
                  <c:v>61.9</c:v>
                </c:pt>
                <c:pt idx="24">
                  <c:v>65</c:v>
                </c:pt>
                <c:pt idx="32">
                  <c:v>67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C5C-45C2-818C-68C16EA54F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5C-45C2-818C-68C16EA54FA1}"/>
                </c:ext>
                <c:ext xmlns:c15="http://schemas.microsoft.com/office/drawing/2012/chart" uri="{CE6537A1-D6FC-4f65-9D91-7224C49458BB}">
                  <c15:dlblFieldTable>
                    <c15:dlblFTEntry>
                      <c15:txfldGUID>{D65A7C56-248D-4377-B017-CD7F689E8217}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5C-45C2-818C-68C16EA54FA1}"/>
                </c:ext>
                <c:ext xmlns:c15="http://schemas.microsoft.com/office/drawing/2012/chart" uri="{CE6537A1-D6FC-4f65-9D91-7224C49458BB}">
                  <c15:dlblFieldTable>
                    <c15:dlblFTEntry>
                      <c15:txfldGUID>{92C6C564-EC4C-4247-A26F-56A2A0C84391}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5C-45C2-818C-68C16EA54FA1}"/>
                </c:ext>
                <c:ext xmlns:c15="http://schemas.microsoft.com/office/drawing/2012/chart" uri="{CE6537A1-D6FC-4f65-9D91-7224C49458BB}">
                  <c15:dlblFieldTable>
                    <c15:dlblFTEntry>
                      <c15:txfldGUID>{8D6CA863-452E-45F1-B685-47FCE0EA73FA}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5C-45C2-818C-68C16EA54FA1}"/>
                </c:ext>
                <c:ext xmlns:c15="http://schemas.microsoft.com/office/drawing/2012/chart" uri="{CE6537A1-D6FC-4f65-9D91-7224C49458BB}">
                  <c15:dlblFieldTable>
                    <c15:dlblFTEntry>
                      <c15:txfldGUID>{6D11F72B-8407-4B37-A26C-F7E46AACCE63}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5C-45C2-818C-68C16EA54FA1}"/>
                </c:ext>
                <c:ext xmlns:c15="http://schemas.microsoft.com/office/drawing/2012/chart" uri="{CE6537A1-D6FC-4f65-9D91-7224C49458BB}">
                  <c15:dlblFieldTable>
                    <c15:dlblFTEntry>
                      <c15:txfldGUID>{116ACAFE-A35A-4220-BC6F-2666C8407455}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5C-45C2-818C-68C16EA54FA1}"/>
                </c:ext>
                <c:ext xmlns:c15="http://schemas.microsoft.com/office/drawing/2012/chart" uri="{CE6537A1-D6FC-4f65-9D91-7224C49458BB}">
                  <c15:dlblFieldTable>
                    <c15:dlblFTEntry>
                      <c15:txfldGUID>{B378B39C-2F7D-4777-9C54-485425DCE694}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5C-45C2-818C-68C16EA54FA1}"/>
                </c:ext>
                <c:ext xmlns:c15="http://schemas.microsoft.com/office/drawing/2012/chart" uri="{CE6537A1-D6FC-4f65-9D91-7224C49458BB}">
                  <c15:dlblFieldTable>
                    <c15:dlblFTEntry>
                      <c15:txfldGUID>{47E07D02-E900-4597-A83F-D222F57CF2E0}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5C-45C2-818C-68C16EA54FA1}"/>
                </c:ext>
                <c:ext xmlns:c15="http://schemas.microsoft.com/office/drawing/2012/chart" uri="{CE6537A1-D6FC-4f65-9D91-7224C49458BB}">
                  <c15:dlblFieldTable>
                    <c15:dlblFTEntry>
                      <c15:txfldGUID>{D210CA5D-705A-4496-9C48-8839C33EF0F7}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5C-45C2-818C-68C16EA54FA1}"/>
                </c:ext>
                <c:ext xmlns:c15="http://schemas.microsoft.com/office/drawing/2012/chart" uri="{CE6537A1-D6FC-4f65-9D91-7224C49458BB}">
                  <c15:dlblFieldTable>
                    <c15:dlblFTEntry>
                      <c15:txfldGUID>{AF9F3DAF-2DC5-48D4-8ECC-0772CFB8A839}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52.1</c:v>
                </c:pt>
                <c:pt idx="24">
                  <c:v>59.1</c:v>
                </c:pt>
                <c:pt idx="32">
                  <c:v>58.6</c:v>
                </c:pt>
              </c:numCache>
            </c:numRef>
          </c:xVal>
          <c:yVal>
            <c:numRef>
              <c:f>公会計指標分析・財政指標組合せ分析表!$BP$55:$DC$55</c:f>
              <c:numCache>
                <c:formatCode>#,##0.0;"▲ "#,##0.0</c:formatCode>
                <c:ptCount val="40"/>
                <c:pt idx="8">
                  <c:v>20.2</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C5C-45C2-818C-68C16EA54FA1}"/>
            </c:ext>
          </c:extLst>
        </c:ser>
        <c:dLbls>
          <c:showLegendKey val="0"/>
          <c:showVal val="1"/>
          <c:showCatName val="0"/>
          <c:showSerName val="0"/>
          <c:showPercent val="0"/>
          <c:showBubbleSize val="0"/>
        </c:dLbls>
        <c:axId val="445598840"/>
        <c:axId val="445601584"/>
      </c:scatterChart>
      <c:valAx>
        <c:axId val="445598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601584"/>
        <c:crosses val="autoZero"/>
        <c:crossBetween val="midCat"/>
      </c:valAx>
      <c:valAx>
        <c:axId val="44560158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598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B1-43FD-9973-9BCA2DBF76EA}"/>
                </c:ext>
                <c:ext xmlns:c15="http://schemas.microsoft.com/office/drawing/2012/chart" uri="{CE6537A1-D6FC-4f65-9D91-7224C49458BB}">
                  <c15:dlblFieldTable>
                    <c15:dlblFTEntry>
                      <c15:txfldGUID>{8078A696-A1CC-4CE9-B11A-C3A883AF6C66}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B1-43FD-9973-9BCA2DBF76EA}"/>
                </c:ext>
                <c:ext xmlns:c15="http://schemas.microsoft.com/office/drawing/2012/chart" uri="{CE6537A1-D6FC-4f65-9D91-7224C49458BB}">
                  <c15:dlblFieldTable>
                    <c15:dlblFTEntry>
                      <c15:txfldGUID>{36B31D68-02F3-46FB-85A2-A8E302091A1A}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B1-43FD-9973-9BCA2DBF76EA}"/>
                </c:ext>
                <c:ext xmlns:c15="http://schemas.microsoft.com/office/drawing/2012/chart" uri="{CE6537A1-D6FC-4f65-9D91-7224C49458BB}">
                  <c15:dlblFieldTable>
                    <c15:dlblFTEntry>
                      <c15:txfldGUID>{1ED39994-B6CE-4CA2-9197-328B2FABBE6F}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B1-43FD-9973-9BCA2DBF76EA}"/>
                </c:ext>
                <c:ext xmlns:c15="http://schemas.microsoft.com/office/drawing/2012/chart" uri="{CE6537A1-D6FC-4f65-9D91-7224C49458BB}">
                  <c15:dlblFieldTable>
                    <c15:dlblFTEntry>
                      <c15:txfldGUID>{9732585F-60F3-4901-B6F4-DA5319B65CC5}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B1-43FD-9973-9BCA2DBF76EA}"/>
                </c:ext>
                <c:ext xmlns:c15="http://schemas.microsoft.com/office/drawing/2012/chart" uri="{CE6537A1-D6FC-4f65-9D91-7224C49458BB}">
                  <c15:dlblFieldTable>
                    <c15:dlblFTEntry>
                      <c15:txfldGUID>{448DB252-807C-49DD-A066-AD0E7EDD0E32}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B1-43FD-9973-9BCA2DBF76EA}"/>
                </c:ext>
                <c:ext xmlns:c15="http://schemas.microsoft.com/office/drawing/2012/chart" uri="{CE6537A1-D6FC-4f65-9D91-7224C49458BB}">
                  <c15:dlblFieldTable>
                    <c15:dlblFTEntry>
                      <c15:txfldGUID>{54287233-D5D1-488E-A496-1F1817F496B3}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B1-43FD-9973-9BCA2DBF76EA}"/>
                </c:ext>
                <c:ext xmlns:c15="http://schemas.microsoft.com/office/drawing/2012/chart" uri="{CE6537A1-D6FC-4f65-9D91-7224C49458BB}">
                  <c15:dlblFieldTable>
                    <c15:dlblFTEntry>
                      <c15:txfldGUID>{7D939ABC-C067-4460-81A7-8D488739B521}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B1-43FD-9973-9BCA2DBF76EA}"/>
                </c:ext>
                <c:ext xmlns:c15="http://schemas.microsoft.com/office/drawing/2012/chart" uri="{CE6537A1-D6FC-4f65-9D91-7224C49458BB}">
                  <c15:dlblFieldTable>
                    <c15:dlblFTEntry>
                      <c15:txfldGUID>{EDC43C41-2B8A-41B1-80C5-C43C04E00D87}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B1-43FD-9973-9BCA2DBF76EA}"/>
                </c:ext>
                <c:ext xmlns:c15="http://schemas.microsoft.com/office/drawing/2012/chart" uri="{CE6537A1-D6FC-4f65-9D91-7224C49458BB}">
                  <c15:dlblFieldTable>
                    <c15:dlblFTEntry>
                      <c15:txfldGUID>{9C0DF780-6386-42DC-8B48-38FCA4511F81}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7</c:v>
                </c:pt>
                <c:pt idx="24">
                  <c:v>7.3</c:v>
                </c:pt>
                <c:pt idx="32">
                  <c:v>7.6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9B1-43FD-9973-9BCA2DBF76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B1-43FD-9973-9BCA2DBF76EA}"/>
                </c:ext>
                <c:ext xmlns:c15="http://schemas.microsoft.com/office/drawing/2012/chart" uri="{CE6537A1-D6FC-4f65-9D91-7224C49458BB}">
                  <c15:dlblFieldTable>
                    <c15:dlblFTEntry>
                      <c15:txfldGUID>{40352DCC-C604-431F-BA30-ECF31847B1B7}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B1-43FD-9973-9BCA2DBF76EA}"/>
                </c:ext>
                <c:ext xmlns:c15="http://schemas.microsoft.com/office/drawing/2012/chart" uri="{CE6537A1-D6FC-4f65-9D91-7224C49458BB}">
                  <c15:dlblFieldTable>
                    <c15:dlblFTEntry>
                      <c15:txfldGUID>{607DF4D1-1A20-4751-B923-38C16FBF348F}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B1-43FD-9973-9BCA2DBF76EA}"/>
                </c:ext>
                <c:ext xmlns:c15="http://schemas.microsoft.com/office/drawing/2012/chart" uri="{CE6537A1-D6FC-4f65-9D91-7224C49458BB}">
                  <c15:dlblFieldTable>
                    <c15:dlblFTEntry>
                      <c15:txfldGUID>{F534487D-B416-400A-B3EC-D02F23B4DACD}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B1-43FD-9973-9BCA2DBF76EA}"/>
                </c:ext>
                <c:ext xmlns:c15="http://schemas.microsoft.com/office/drawing/2012/chart" uri="{CE6537A1-D6FC-4f65-9D91-7224C49458BB}">
                  <c15:dlblFieldTable>
                    <c15:dlblFTEntry>
                      <c15:txfldGUID>{4581F4DC-B61A-4F0C-9AE9-FCC35FF33EE3}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B1-43FD-9973-9BCA2DBF76EA}"/>
                </c:ext>
                <c:ext xmlns:c15="http://schemas.microsoft.com/office/drawing/2012/chart" uri="{CE6537A1-D6FC-4f65-9D91-7224C49458BB}">
                  <c15:dlblFieldTable>
                    <c15:dlblFTEntry>
                      <c15:txfldGUID>{6D251583-F38D-4BCE-9DE4-8B65581DBC5D}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B1-43FD-9973-9BCA2DBF76EA}"/>
                </c:ext>
                <c:ext xmlns:c15="http://schemas.microsoft.com/office/drawing/2012/chart" uri="{CE6537A1-D6FC-4f65-9D91-7224C49458BB}">
                  <c15:dlblFieldTable>
                    <c15:dlblFTEntry>
                      <c15:txfldGUID>{12AE22D0-00DA-43C7-93FE-60FBD0D1BFBC}</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B1-43FD-9973-9BCA2DBF76EA}"/>
                </c:ext>
                <c:ext xmlns:c15="http://schemas.microsoft.com/office/drawing/2012/chart" uri="{CE6537A1-D6FC-4f65-9D91-7224C49458BB}">
                  <c15:dlblFieldTable>
                    <c15:dlblFTEntry>
                      <c15:txfldGUID>{919F15EF-779F-4C39-B1D7-65F15C3BE1A6}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B1-43FD-9973-9BCA2DBF76EA}"/>
                </c:ext>
                <c:ext xmlns:c15="http://schemas.microsoft.com/office/drawing/2012/chart" uri="{CE6537A1-D6FC-4f65-9D91-7224C49458BB}">
                  <c15:dlblFieldTable>
                    <c15:dlblFTEntry>
                      <c15:txfldGUID>{E8AFEEBE-5DCC-485A-B47F-6E53CB7397EF}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B1-43FD-9973-9BCA2DBF76EA}"/>
                </c:ext>
                <c:ext xmlns:c15="http://schemas.microsoft.com/office/drawing/2012/chart" uri="{CE6537A1-D6FC-4f65-9D91-7224C49458BB}">
                  <c15:dlblFieldTable>
                    <c15:dlblFTEntry>
                      <c15:txfldGUID>{939C8591-3C5D-487A-B40F-798CFBBFC50C}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9B1-43FD-9973-9BCA2DBF76EA}"/>
            </c:ext>
          </c:extLst>
        </c:ser>
        <c:dLbls>
          <c:showLegendKey val="0"/>
          <c:showVal val="1"/>
          <c:showCatName val="0"/>
          <c:showSerName val="0"/>
          <c:showPercent val="0"/>
          <c:showBubbleSize val="0"/>
        </c:dLbls>
        <c:axId val="445599232"/>
        <c:axId val="445601976"/>
      </c:scatterChart>
      <c:valAx>
        <c:axId val="445599232"/>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601976"/>
        <c:crosses val="autoZero"/>
        <c:crossBetween val="midCat"/>
      </c:valAx>
      <c:valAx>
        <c:axId val="44560197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5992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
11,065
12.23
4,738,821
4,410,655
262,787
2,877,313
3,365,468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139398</xdr:rowOff>
    </xdr:to>
    <xdr:cxnSp macro="">
      <xdr:nvCxnSpPr>
        <xdr:cNvPr id="70" name="直線コネクタ 69"/>
        <xdr:cNvCxnSpPr/>
      </xdr:nvCxnSpPr>
      <xdr:spPr>
        <a:xfrm>
          <a:off x="4114800" y="716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150888</xdr:rowOff>
    </xdr:to>
    <xdr:cxnSp macro="">
      <xdr:nvCxnSpPr>
        <xdr:cNvPr id="73" name="直線コネクタ 72"/>
        <xdr:cNvCxnSpPr/>
      </xdr:nvCxnSpPr>
      <xdr:spPr>
        <a:xfrm flipV="1">
          <a:off x="3225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41</xdr:row>
      <xdr:rowOff>150888</xdr:rowOff>
    </xdr:to>
    <xdr:cxnSp macro="">
      <xdr:nvCxnSpPr>
        <xdr:cNvPr id="76" name="直線コネクタ 75"/>
        <xdr:cNvCxnSpPr/>
      </xdr:nvCxnSpPr>
      <xdr:spPr>
        <a:xfrm>
          <a:off x="2336800" y="718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150888</xdr:rowOff>
    </xdr:from>
    <xdr:to>
      <xdr:col>11</xdr:col>
      <xdr:colOff>31750</xdr:colOff>
      <xdr:row>41</xdr:row>
      <xdr:rowOff>162378</xdr:rowOff>
    </xdr:to>
    <xdr:cxnSp macro="">
      <xdr:nvCxnSpPr>
        <xdr:cNvPr id="79" name="直線コネクタ 78"/>
        <xdr:cNvCxnSpPr/>
      </xdr:nvCxnSpPr>
      <xdr:spPr>
        <a:xfrm flipV="1">
          <a:off x="1447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うち物件費や扶助費、公債費に係る経常経費が増加したが、人件費や維持修繕費等に係る経常経費が減額し、また、町税や普通交付税の増額により経常一般財源も増加ししたため、経常収支比率が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167386</xdr:rowOff>
    </xdr:to>
    <xdr:cxnSp macro="">
      <xdr:nvCxnSpPr>
        <xdr:cNvPr id="131" name="直線コネクタ 130"/>
        <xdr:cNvCxnSpPr/>
      </xdr:nvCxnSpPr>
      <xdr:spPr>
        <a:xfrm flipV="1">
          <a:off x="4114800" y="1086739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5588</xdr:rowOff>
    </xdr:to>
    <xdr:cxnSp macro="">
      <xdr:nvCxnSpPr>
        <xdr:cNvPr id="134" name="直線コネクタ 133"/>
        <xdr:cNvCxnSpPr/>
      </xdr:nvCxnSpPr>
      <xdr:spPr>
        <a:xfrm flipV="1">
          <a:off x="3225800" y="109687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5588</xdr:rowOff>
    </xdr:to>
    <xdr:cxnSp macro="">
      <xdr:nvCxnSpPr>
        <xdr:cNvPr id="137" name="直線コネクタ 136"/>
        <xdr:cNvCxnSpPr/>
      </xdr:nvCxnSpPr>
      <xdr:spPr>
        <a:xfrm>
          <a:off x="2336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29718</xdr:rowOff>
    </xdr:to>
    <xdr:cxnSp macro="">
      <xdr:nvCxnSpPr>
        <xdr:cNvPr id="140" name="直線コネクタ 139"/>
        <xdr:cNvCxnSpPr/>
      </xdr:nvCxnSpPr>
      <xdr:spPr>
        <a:xfrm flipV="1">
          <a:off x="1447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1"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4" name="楕円 153"/>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5" name="テキスト ボックス 154"/>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6" name="楕円 155"/>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7" name="テキスト ボックス 156"/>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8" name="楕円 157"/>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9" name="テキスト ボックス 158"/>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163455</xdr:rowOff>
    </xdr:from>
    <xdr:to>
      <xdr:col>23</xdr:col>
      <xdr:colOff>133350</xdr:colOff>
      <xdr:row>81</xdr:row>
      <xdr:rowOff>8880</xdr:rowOff>
    </xdr:to>
    <xdr:cxnSp macro="">
      <xdr:nvCxnSpPr>
        <xdr:cNvPr id="194" name="直線コネクタ 193"/>
        <xdr:cNvCxnSpPr/>
      </xdr:nvCxnSpPr>
      <xdr:spPr>
        <a:xfrm flipV="1">
          <a:off x="4114800" y="13879455"/>
          <a:ext cx="8382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8880</xdr:rowOff>
    </xdr:from>
    <xdr:to>
      <xdr:col>19</xdr:col>
      <xdr:colOff>133350</xdr:colOff>
      <xdr:row>81</xdr:row>
      <xdr:rowOff>24323</xdr:rowOff>
    </xdr:to>
    <xdr:cxnSp macro="">
      <xdr:nvCxnSpPr>
        <xdr:cNvPr id="197" name="直線コネクタ 196"/>
        <xdr:cNvCxnSpPr/>
      </xdr:nvCxnSpPr>
      <xdr:spPr>
        <a:xfrm flipV="1">
          <a:off x="3225800" y="1389633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16537</xdr:rowOff>
    </xdr:from>
    <xdr:to>
      <xdr:col>15</xdr:col>
      <xdr:colOff>82550</xdr:colOff>
      <xdr:row>81</xdr:row>
      <xdr:rowOff>24323</xdr:rowOff>
    </xdr:to>
    <xdr:cxnSp macro="">
      <xdr:nvCxnSpPr>
        <xdr:cNvPr id="200" name="直線コネクタ 199"/>
        <xdr:cNvCxnSpPr/>
      </xdr:nvCxnSpPr>
      <xdr:spPr>
        <a:xfrm>
          <a:off x="2336800" y="13903987"/>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6953</xdr:rowOff>
    </xdr:from>
    <xdr:to>
      <xdr:col>11</xdr:col>
      <xdr:colOff>31750</xdr:colOff>
      <xdr:row>81</xdr:row>
      <xdr:rowOff>16537</xdr:rowOff>
    </xdr:to>
    <xdr:cxnSp macro="">
      <xdr:nvCxnSpPr>
        <xdr:cNvPr id="203" name="直線コネクタ 202"/>
        <xdr:cNvCxnSpPr/>
      </xdr:nvCxnSpPr>
      <xdr:spPr>
        <a:xfrm>
          <a:off x="1447800" y="13894403"/>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112655</xdr:rowOff>
    </xdr:from>
    <xdr:to>
      <xdr:col>23</xdr:col>
      <xdr:colOff>184150</xdr:colOff>
      <xdr:row>81</xdr:row>
      <xdr:rowOff>42805</xdr:rowOff>
    </xdr:to>
    <xdr:sp macro="" textlink="">
      <xdr:nvSpPr>
        <xdr:cNvPr id="213" name="楕円 212"/>
        <xdr:cNvSpPr/>
      </xdr:nvSpPr>
      <xdr:spPr>
        <a:xfrm>
          <a:off x="4902200" y="13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33932</xdr:rowOff>
    </xdr:from>
    <xdr:ext cx="762000" cy="259045"/>
    <xdr:sp macro="" textlink="">
      <xdr:nvSpPr>
        <xdr:cNvPr id="214" name="人件費・物件費等の状況該当値テキスト"/>
        <xdr:cNvSpPr txBox="1"/>
      </xdr:nvSpPr>
      <xdr:spPr>
        <a:xfrm>
          <a:off x="5041900" y="1374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129530</xdr:rowOff>
    </xdr:from>
    <xdr:to>
      <xdr:col>19</xdr:col>
      <xdr:colOff>184150</xdr:colOff>
      <xdr:row>81</xdr:row>
      <xdr:rowOff>59680</xdr:rowOff>
    </xdr:to>
    <xdr:sp macro="" textlink="">
      <xdr:nvSpPr>
        <xdr:cNvPr id="215" name="楕円 214"/>
        <xdr:cNvSpPr/>
      </xdr:nvSpPr>
      <xdr:spPr>
        <a:xfrm>
          <a:off x="4064000" y="13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69857</xdr:rowOff>
    </xdr:from>
    <xdr:ext cx="736600" cy="259045"/>
    <xdr:sp macro="" textlink="">
      <xdr:nvSpPr>
        <xdr:cNvPr id="216" name="テキスト ボックス 215"/>
        <xdr:cNvSpPr txBox="1"/>
      </xdr:nvSpPr>
      <xdr:spPr>
        <a:xfrm>
          <a:off x="3733800" y="136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144973</xdr:rowOff>
    </xdr:from>
    <xdr:to>
      <xdr:col>15</xdr:col>
      <xdr:colOff>133350</xdr:colOff>
      <xdr:row>81</xdr:row>
      <xdr:rowOff>75123</xdr:rowOff>
    </xdr:to>
    <xdr:sp macro="" textlink="">
      <xdr:nvSpPr>
        <xdr:cNvPr id="217" name="楕円 216"/>
        <xdr:cNvSpPr/>
      </xdr:nvSpPr>
      <xdr:spPr>
        <a:xfrm>
          <a:off x="3175000" y="138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85300</xdr:rowOff>
    </xdr:from>
    <xdr:ext cx="762000" cy="259045"/>
    <xdr:sp macro="" textlink="">
      <xdr:nvSpPr>
        <xdr:cNvPr id="218" name="テキスト ボックス 217"/>
        <xdr:cNvSpPr txBox="1"/>
      </xdr:nvSpPr>
      <xdr:spPr>
        <a:xfrm>
          <a:off x="2844800" y="1362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137187</xdr:rowOff>
    </xdr:from>
    <xdr:to>
      <xdr:col>11</xdr:col>
      <xdr:colOff>82550</xdr:colOff>
      <xdr:row>81</xdr:row>
      <xdr:rowOff>67337</xdr:rowOff>
    </xdr:to>
    <xdr:sp macro="" textlink="">
      <xdr:nvSpPr>
        <xdr:cNvPr id="219" name="楕円 218"/>
        <xdr:cNvSpPr/>
      </xdr:nvSpPr>
      <xdr:spPr>
        <a:xfrm>
          <a:off x="2286000" y="138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77514</xdr:rowOff>
    </xdr:from>
    <xdr:ext cx="762000" cy="259045"/>
    <xdr:sp macro="" textlink="">
      <xdr:nvSpPr>
        <xdr:cNvPr id="220" name="テキスト ボックス 219"/>
        <xdr:cNvSpPr txBox="1"/>
      </xdr:nvSpPr>
      <xdr:spPr>
        <a:xfrm>
          <a:off x="1955800" y="1362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127603</xdr:rowOff>
    </xdr:from>
    <xdr:to>
      <xdr:col>7</xdr:col>
      <xdr:colOff>31750</xdr:colOff>
      <xdr:row>81</xdr:row>
      <xdr:rowOff>57753</xdr:rowOff>
    </xdr:to>
    <xdr:sp macro="" textlink="">
      <xdr:nvSpPr>
        <xdr:cNvPr id="221" name="楕円 220"/>
        <xdr:cNvSpPr/>
      </xdr:nvSpPr>
      <xdr:spPr>
        <a:xfrm>
          <a:off x="1397000" y="138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67930</xdr:rowOff>
    </xdr:from>
    <xdr:ext cx="762000" cy="259045"/>
    <xdr:sp macro="" textlink="">
      <xdr:nvSpPr>
        <xdr:cNvPr id="222" name="テキスト ボックス 221"/>
        <xdr:cNvSpPr txBox="1"/>
      </xdr:nvSpPr>
      <xdr:spPr>
        <a:xfrm>
          <a:off x="1066800" y="136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要因として、元々は平均年齢が低いために指数は低くなっていたものが、定期昇給に伴い年々上昇し数年前までは類似団体平均を上回っていたが、退職者の補充により年齢構成に変更があったためここ数年は類似団体を下回ったと考えられる。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135164</xdr:rowOff>
    </xdr:to>
    <xdr:cxnSp macro="">
      <xdr:nvCxnSpPr>
        <xdr:cNvPr id="258" name="直線コネクタ 257"/>
        <xdr:cNvCxnSpPr/>
      </xdr:nvCxnSpPr>
      <xdr:spPr>
        <a:xfrm>
          <a:off x="16179800" y="1458201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123673</xdr:rowOff>
    </xdr:to>
    <xdr:cxnSp macro="">
      <xdr:nvCxnSpPr>
        <xdr:cNvPr id="261" name="直線コネクタ 260"/>
        <xdr:cNvCxnSpPr/>
      </xdr:nvCxnSpPr>
      <xdr:spPr>
        <a:xfrm flipV="1">
          <a:off x="15290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123673</xdr:rowOff>
    </xdr:to>
    <xdr:cxnSp macro="">
      <xdr:nvCxnSpPr>
        <xdr:cNvPr id="264" name="直線コネクタ 263"/>
        <xdr:cNvCxnSpPr/>
      </xdr:nvCxnSpPr>
      <xdr:spPr>
        <a:xfrm>
          <a:off x="14401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44148</xdr:rowOff>
    </xdr:to>
    <xdr:cxnSp macro="">
      <xdr:nvCxnSpPr>
        <xdr:cNvPr id="267" name="直線コネクタ 266"/>
        <xdr:cNvCxnSpPr/>
      </xdr:nvCxnSpPr>
      <xdr:spPr>
        <a:xfrm flipV="1">
          <a:off x="13512800" y="146394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7" name="楕円 276"/>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8"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9" name="楕円 278"/>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0" name="テキスト ボックス 279"/>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1" name="楕円 280"/>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2" name="テキスト ボックス 281"/>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4" name="テキスト ボックス 28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ほぼ現状を維持しており、類似団体平均を大きく下回っている。これは、事務事業は大幅に増加しているものの、職員数抑制（新規採用原則として退職者補充に限る。）に努めているためである。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定数</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年度年時点）を維持することとしているが、令和元年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月から定数が</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人に増加するため数値が上昇する見込みである。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94412</xdr:rowOff>
    </xdr:from>
    <xdr:to>
      <xdr:col>81</xdr:col>
      <xdr:colOff>44450</xdr:colOff>
      <xdr:row>60</xdr:row>
      <xdr:rowOff>103098</xdr:rowOff>
    </xdr:to>
    <xdr:cxnSp macro="">
      <xdr:nvCxnSpPr>
        <xdr:cNvPr id="318" name="直線コネクタ 317"/>
        <xdr:cNvCxnSpPr/>
      </xdr:nvCxnSpPr>
      <xdr:spPr>
        <a:xfrm flipV="1">
          <a:off x="16179800" y="1038141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89586</xdr:rowOff>
    </xdr:from>
    <xdr:to>
      <xdr:col>77</xdr:col>
      <xdr:colOff>44450</xdr:colOff>
      <xdr:row>60</xdr:row>
      <xdr:rowOff>103098</xdr:rowOff>
    </xdr:to>
    <xdr:cxnSp macro="">
      <xdr:nvCxnSpPr>
        <xdr:cNvPr id="321" name="直線コネクタ 320"/>
        <xdr:cNvCxnSpPr/>
      </xdr:nvCxnSpPr>
      <xdr:spPr>
        <a:xfrm>
          <a:off x="15290800" y="10376586"/>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89586</xdr:rowOff>
    </xdr:from>
    <xdr:to>
      <xdr:col>72</xdr:col>
      <xdr:colOff>203200</xdr:colOff>
      <xdr:row>60</xdr:row>
      <xdr:rowOff>91034</xdr:rowOff>
    </xdr:to>
    <xdr:cxnSp macro="">
      <xdr:nvCxnSpPr>
        <xdr:cNvPr id="324" name="直線コネクタ 323"/>
        <xdr:cNvCxnSpPr/>
      </xdr:nvCxnSpPr>
      <xdr:spPr>
        <a:xfrm flipV="1">
          <a:off x="14401800" y="103765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91034</xdr:rowOff>
    </xdr:from>
    <xdr:to>
      <xdr:col>68</xdr:col>
      <xdr:colOff>152400</xdr:colOff>
      <xdr:row>60</xdr:row>
      <xdr:rowOff>95859</xdr:rowOff>
    </xdr:to>
    <xdr:cxnSp macro="">
      <xdr:nvCxnSpPr>
        <xdr:cNvPr id="327" name="直線コネクタ 326"/>
        <xdr:cNvCxnSpPr/>
      </xdr:nvCxnSpPr>
      <xdr:spPr>
        <a:xfrm flipV="1">
          <a:off x="13512800" y="10378034"/>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43612</xdr:rowOff>
    </xdr:from>
    <xdr:to>
      <xdr:col>81</xdr:col>
      <xdr:colOff>95250</xdr:colOff>
      <xdr:row>60</xdr:row>
      <xdr:rowOff>145212</xdr:rowOff>
    </xdr:to>
    <xdr:sp macro="" textlink="">
      <xdr:nvSpPr>
        <xdr:cNvPr id="337" name="楕円 336"/>
        <xdr:cNvSpPr/>
      </xdr:nvSpPr>
      <xdr:spPr>
        <a:xfrm>
          <a:off x="169672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136339</xdr:rowOff>
    </xdr:from>
    <xdr:ext cx="762000" cy="259045"/>
    <xdr:sp macro="" textlink="">
      <xdr:nvSpPr>
        <xdr:cNvPr id="338" name="定員管理の状況該当値テキスト"/>
        <xdr:cNvSpPr txBox="1"/>
      </xdr:nvSpPr>
      <xdr:spPr>
        <a:xfrm>
          <a:off x="17106900" y="1025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52298</xdr:rowOff>
    </xdr:from>
    <xdr:to>
      <xdr:col>77</xdr:col>
      <xdr:colOff>95250</xdr:colOff>
      <xdr:row>60</xdr:row>
      <xdr:rowOff>153898</xdr:rowOff>
    </xdr:to>
    <xdr:sp macro="" textlink="">
      <xdr:nvSpPr>
        <xdr:cNvPr id="339" name="楕円 338"/>
        <xdr:cNvSpPr/>
      </xdr:nvSpPr>
      <xdr:spPr>
        <a:xfrm>
          <a:off x="161290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164075</xdr:rowOff>
    </xdr:from>
    <xdr:ext cx="736600" cy="259045"/>
    <xdr:sp macro="" textlink="">
      <xdr:nvSpPr>
        <xdr:cNvPr id="340" name="テキスト ボックス 339"/>
        <xdr:cNvSpPr txBox="1"/>
      </xdr:nvSpPr>
      <xdr:spPr>
        <a:xfrm>
          <a:off x="15798800" y="10108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38786</xdr:rowOff>
    </xdr:from>
    <xdr:to>
      <xdr:col>73</xdr:col>
      <xdr:colOff>44450</xdr:colOff>
      <xdr:row>60</xdr:row>
      <xdr:rowOff>140386</xdr:rowOff>
    </xdr:to>
    <xdr:sp macro="" textlink="">
      <xdr:nvSpPr>
        <xdr:cNvPr id="341" name="楕円 340"/>
        <xdr:cNvSpPr/>
      </xdr:nvSpPr>
      <xdr:spPr>
        <a:xfrm>
          <a:off x="15240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150563</xdr:rowOff>
    </xdr:from>
    <xdr:ext cx="762000" cy="259045"/>
    <xdr:sp macro="" textlink="">
      <xdr:nvSpPr>
        <xdr:cNvPr id="342" name="テキスト ボックス 341"/>
        <xdr:cNvSpPr txBox="1"/>
      </xdr:nvSpPr>
      <xdr:spPr>
        <a:xfrm>
          <a:off x="14909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40234</xdr:rowOff>
    </xdr:from>
    <xdr:to>
      <xdr:col>68</xdr:col>
      <xdr:colOff>203200</xdr:colOff>
      <xdr:row>60</xdr:row>
      <xdr:rowOff>141834</xdr:rowOff>
    </xdr:to>
    <xdr:sp macro="" textlink="">
      <xdr:nvSpPr>
        <xdr:cNvPr id="343" name="楕円 342"/>
        <xdr:cNvSpPr/>
      </xdr:nvSpPr>
      <xdr:spPr>
        <a:xfrm>
          <a:off x="14351000" y="10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152011</xdr:rowOff>
    </xdr:from>
    <xdr:ext cx="762000" cy="259045"/>
    <xdr:sp macro="" textlink="">
      <xdr:nvSpPr>
        <xdr:cNvPr id="344" name="テキスト ボックス 343"/>
        <xdr:cNvSpPr txBox="1"/>
      </xdr:nvSpPr>
      <xdr:spPr>
        <a:xfrm>
          <a:off x="14020800" y="100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45059</xdr:rowOff>
    </xdr:from>
    <xdr:to>
      <xdr:col>64</xdr:col>
      <xdr:colOff>152400</xdr:colOff>
      <xdr:row>60</xdr:row>
      <xdr:rowOff>146659</xdr:rowOff>
    </xdr:to>
    <xdr:sp macro="" textlink="">
      <xdr:nvSpPr>
        <xdr:cNvPr id="345" name="楕円 344"/>
        <xdr:cNvSpPr/>
      </xdr:nvSpPr>
      <xdr:spPr>
        <a:xfrm>
          <a:off x="13462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156836</xdr:rowOff>
    </xdr:from>
    <xdr:ext cx="762000" cy="259045"/>
    <xdr:sp macro="" textlink="">
      <xdr:nvSpPr>
        <xdr:cNvPr id="346" name="テキスト ボックス 345"/>
        <xdr:cNvSpPr txBox="1"/>
      </xdr:nvSpPr>
      <xdr:spPr>
        <a:xfrm>
          <a:off x="13131800" y="10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額は、新発債の償還開始により増加傾向にあるものの、それに伴って基準財政需要額算入額も増加しており、また、起債額を抑制しているため、実質公債費比率は類似団体に比べ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113212</xdr:rowOff>
    </xdr:from>
    <xdr:to>
      <xdr:col>81</xdr:col>
      <xdr:colOff>44450</xdr:colOff>
      <xdr:row>40</xdr:row>
      <xdr:rowOff>133894</xdr:rowOff>
    </xdr:to>
    <xdr:cxnSp macro="">
      <xdr:nvCxnSpPr>
        <xdr:cNvPr id="381" name="直線コネクタ 380"/>
        <xdr:cNvCxnSpPr/>
      </xdr:nvCxnSpPr>
      <xdr:spPr>
        <a:xfrm>
          <a:off x="16179800" y="697121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113212</xdr:rowOff>
    </xdr:to>
    <xdr:cxnSp macro="">
      <xdr:nvCxnSpPr>
        <xdr:cNvPr id="384" name="直線コネクタ 383"/>
        <xdr:cNvCxnSpPr/>
      </xdr:nvCxnSpPr>
      <xdr:spPr>
        <a:xfrm>
          <a:off x="15290800" y="69505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99423</xdr:rowOff>
    </xdr:to>
    <xdr:cxnSp macro="">
      <xdr:nvCxnSpPr>
        <xdr:cNvPr id="387" name="直線コネクタ 386"/>
        <xdr:cNvCxnSpPr/>
      </xdr:nvCxnSpPr>
      <xdr:spPr>
        <a:xfrm flipV="1">
          <a:off x="14401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113212</xdr:rowOff>
    </xdr:to>
    <xdr:cxnSp macro="">
      <xdr:nvCxnSpPr>
        <xdr:cNvPr id="390" name="直線コネクタ 389"/>
        <xdr:cNvCxnSpPr/>
      </xdr:nvCxnSpPr>
      <xdr:spPr>
        <a:xfrm flipV="1">
          <a:off x="13512800" y="69574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0" name="楕円 399"/>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99621</xdr:rowOff>
    </xdr:from>
    <xdr:ext cx="762000" cy="259045"/>
    <xdr:sp macro="" textlink="">
      <xdr:nvSpPr>
        <xdr:cNvPr id="401" name="公債費負担の状況該当値テキスト"/>
        <xdr:cNvSpPr txBox="1"/>
      </xdr:nvSpPr>
      <xdr:spPr>
        <a:xfrm>
          <a:off x="17106900" y="67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62412</xdr:rowOff>
    </xdr:from>
    <xdr:to>
      <xdr:col>77</xdr:col>
      <xdr:colOff>95250</xdr:colOff>
      <xdr:row>40</xdr:row>
      <xdr:rowOff>164012</xdr:rowOff>
    </xdr:to>
    <xdr:sp macro="" textlink="">
      <xdr:nvSpPr>
        <xdr:cNvPr id="402" name="楕円 401"/>
        <xdr:cNvSpPr/>
      </xdr:nvSpPr>
      <xdr:spPr>
        <a:xfrm>
          <a:off x="16129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2739</xdr:rowOff>
    </xdr:from>
    <xdr:ext cx="736600" cy="259045"/>
    <xdr:sp macro="" textlink="">
      <xdr:nvSpPr>
        <xdr:cNvPr id="403" name="テキスト ボックス 402"/>
        <xdr:cNvSpPr txBox="1"/>
      </xdr:nvSpPr>
      <xdr:spPr>
        <a:xfrm>
          <a:off x="15798800" y="668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4" name="楕円 403"/>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5" name="テキスト ボックス 40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06" name="楕円 405"/>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407" name="テキスト ボックス 406"/>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08" name="楕円 407"/>
        <xdr:cNvSpPr/>
      </xdr:nvSpPr>
      <xdr:spPr>
        <a:xfrm>
          <a:off x="13462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2739</xdr:rowOff>
    </xdr:from>
    <xdr:ext cx="762000" cy="259045"/>
    <xdr:sp macro="" textlink="">
      <xdr:nvSpPr>
        <xdr:cNvPr id="409" name="テキスト ボックス 408"/>
        <xdr:cNvSpPr txBox="1"/>
      </xdr:nvSpPr>
      <xdr:spPr>
        <a:xfrm>
          <a:off x="13131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82042</xdr:rowOff>
    </xdr:from>
    <xdr:to>
      <xdr:col>68</xdr:col>
      <xdr:colOff>203200</xdr:colOff>
      <xdr:row>15</xdr:row>
      <xdr:rowOff>12192</xdr:rowOff>
    </xdr:to>
    <xdr:sp macro="" textlink="">
      <xdr:nvSpPr>
        <xdr:cNvPr id="449" name="フローチャート: 判断 448"/>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0" name="テキスト ボックス 449"/>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
11,065
12.23
4,738,821
4,410,655
262,787
2,877,313
3,365,468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49276</xdr:rowOff>
    </xdr:to>
    <xdr:cxnSp macro="">
      <xdr:nvCxnSpPr>
        <xdr:cNvPr id="64" name="直線コネクタ 63"/>
        <xdr:cNvCxnSpPr/>
      </xdr:nvCxnSpPr>
      <xdr:spPr>
        <a:xfrm flipV="1">
          <a:off x="3987800" y="6198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113284</xdr:rowOff>
    </xdr:to>
    <xdr:cxnSp macro="">
      <xdr:nvCxnSpPr>
        <xdr:cNvPr id="67" name="直線コネクタ 66"/>
        <xdr:cNvCxnSpPr/>
      </xdr:nvCxnSpPr>
      <xdr:spPr>
        <a:xfrm flipV="1">
          <a:off x="3098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154432</xdr:rowOff>
    </xdr:to>
    <xdr:cxnSp macro="">
      <xdr:nvCxnSpPr>
        <xdr:cNvPr id="70" name="直線コネクタ 69"/>
        <xdr:cNvCxnSpPr/>
      </xdr:nvCxnSpPr>
      <xdr:spPr>
        <a:xfrm flipV="1">
          <a:off x="2209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24130</xdr:rowOff>
    </xdr:to>
    <xdr:cxnSp macro="">
      <xdr:nvCxnSpPr>
        <xdr:cNvPr id="73" name="直線コネクタ 72"/>
        <xdr:cNvCxnSpPr/>
      </xdr:nvCxnSpPr>
      <xdr:spPr>
        <a:xfrm flipV="1">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よりも高水準であるのは、施設管理、電算関係の業務を民間業者に委託しているためで、人件費抑制の反動増の側面がある。また、学習活動や体験活動を支援するため幼・小・中学校に学校生活支援員を手厚く配置していることも要員の一つと考えている。引き続き人件費を抑制する方針であるため、今後も委託料増加の傾向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20320</xdr:rowOff>
    </xdr:to>
    <xdr:cxnSp macro="">
      <xdr:nvCxnSpPr>
        <xdr:cNvPr id="125" name="直線コネクタ 124"/>
        <xdr:cNvCxnSpPr/>
      </xdr:nvCxnSpPr>
      <xdr:spPr>
        <a:xfrm>
          <a:off x="15671800" y="3098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12700</xdr:rowOff>
    </xdr:to>
    <xdr:cxnSp macro="">
      <xdr:nvCxnSpPr>
        <xdr:cNvPr id="128" name="直線コネクタ 127"/>
        <xdr:cNvCxnSpPr/>
      </xdr:nvCxnSpPr>
      <xdr:spPr>
        <a:xfrm>
          <a:off x="14782800" y="309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12700</xdr:rowOff>
    </xdr:to>
    <xdr:cxnSp macro="">
      <xdr:nvCxnSpPr>
        <xdr:cNvPr id="131" name="直線コネクタ 130"/>
        <xdr:cNvCxnSpPr/>
      </xdr:nvCxnSpPr>
      <xdr:spPr>
        <a:xfrm flipV="1">
          <a:off x="13893800" y="309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50800</xdr:rowOff>
    </xdr:to>
    <xdr:cxnSp macro="">
      <xdr:nvCxnSpPr>
        <xdr:cNvPr id="134" name="直線コネクタ 133"/>
        <xdr:cNvCxnSpPr/>
      </xdr:nvCxnSpPr>
      <xdr:spPr>
        <a:xfrm flipV="1">
          <a:off x="13004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ここ数年は、障害者・障害児にかかる費用の増加が、扶助費の増える大き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107950</xdr:rowOff>
    </xdr:to>
    <xdr:cxnSp macro="">
      <xdr:nvCxnSpPr>
        <xdr:cNvPr id="185" name="直線コネクタ 184"/>
        <xdr:cNvCxnSpPr/>
      </xdr:nvCxnSpPr>
      <xdr:spPr>
        <a:xfrm>
          <a:off x="3987800" y="1022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107950</xdr:rowOff>
    </xdr:to>
    <xdr:cxnSp macro="">
      <xdr:nvCxnSpPr>
        <xdr:cNvPr id="188" name="直線コネクタ 187"/>
        <xdr:cNvCxnSpPr/>
      </xdr:nvCxnSpPr>
      <xdr:spPr>
        <a:xfrm>
          <a:off x="3098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19050</xdr:rowOff>
    </xdr:to>
    <xdr:cxnSp macro="">
      <xdr:nvCxnSpPr>
        <xdr:cNvPr id="191" name="直線コネクタ 190"/>
        <xdr:cNvCxnSpPr/>
      </xdr:nvCxnSpPr>
      <xdr:spPr>
        <a:xfrm>
          <a:off x="2209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19050</xdr:rowOff>
    </xdr:to>
    <xdr:cxnSp macro="">
      <xdr:nvCxnSpPr>
        <xdr:cNvPr id="194" name="直線コネクタ 193"/>
        <xdr:cNvCxnSpPr/>
      </xdr:nvCxnSpPr>
      <xdr:spPr>
        <a:xfrm>
          <a:off x="1320800" y="1008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4" name="楕円 203"/>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5"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6" name="楕円 205"/>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7" name="テキスト ボックス 206"/>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08" name="楕円 207"/>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09" name="テキスト ボックス 208"/>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0" name="楕円 209"/>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1" name="テキスト ボックス 210"/>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2" name="楕円 211"/>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3" name="テキスト ボックス 212"/>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検診・健診の実施による医療費の抑制策、介護予防等の効果も考えられ、高齢化が進行する将来に向けても同様の水準を維持できるよう、より効果的な抑制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82913</xdr:rowOff>
    </xdr:to>
    <xdr:cxnSp macro="">
      <xdr:nvCxnSpPr>
        <xdr:cNvPr id="247" name="直線コネクタ 246"/>
        <xdr:cNvCxnSpPr/>
      </xdr:nvCxnSpPr>
      <xdr:spPr>
        <a:xfrm flipV="1">
          <a:off x="15671800" y="978371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82913</xdr:rowOff>
    </xdr:to>
    <xdr:cxnSp macro="">
      <xdr:nvCxnSpPr>
        <xdr:cNvPr id="250" name="直線コネクタ 249"/>
        <xdr:cNvCxnSpPr/>
      </xdr:nvCxnSpPr>
      <xdr:spPr>
        <a:xfrm>
          <a:off x="14782800" y="9803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37193</xdr:rowOff>
    </xdr:to>
    <xdr:cxnSp macro="">
      <xdr:nvCxnSpPr>
        <xdr:cNvPr id="253" name="直線コネクタ 252"/>
        <xdr:cNvCxnSpPr/>
      </xdr:nvCxnSpPr>
      <xdr:spPr>
        <a:xfrm flipV="1">
          <a:off x="13893800" y="9803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37193</xdr:rowOff>
    </xdr:to>
    <xdr:cxnSp macro="">
      <xdr:nvCxnSpPr>
        <xdr:cNvPr id="256" name="直線コネクタ 255"/>
        <xdr:cNvCxnSpPr/>
      </xdr:nvCxnSpPr>
      <xdr:spPr>
        <a:xfrm>
          <a:off x="13004800" y="97575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66" name="楕円 265"/>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148244</xdr:rowOff>
    </xdr:from>
    <xdr:ext cx="762000" cy="259045"/>
    <xdr:sp macro="" textlink="">
      <xdr:nvSpPr>
        <xdr:cNvPr id="267" name="その他該当値テキスト"/>
        <xdr:cNvSpPr txBox="1"/>
      </xdr:nvSpPr>
      <xdr:spPr>
        <a:xfrm>
          <a:off x="16598900" y="95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32113</xdr:rowOff>
    </xdr:from>
    <xdr:to>
      <xdr:col>78</xdr:col>
      <xdr:colOff>120650</xdr:colOff>
      <xdr:row>57</xdr:row>
      <xdr:rowOff>133713</xdr:rowOff>
    </xdr:to>
    <xdr:sp macro="" textlink="">
      <xdr:nvSpPr>
        <xdr:cNvPr id="268" name="楕円 267"/>
        <xdr:cNvSpPr/>
      </xdr:nvSpPr>
      <xdr:spPr>
        <a:xfrm>
          <a:off x="15621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143890</xdr:rowOff>
    </xdr:from>
    <xdr:ext cx="736600" cy="259045"/>
    <xdr:sp macro="" textlink="">
      <xdr:nvSpPr>
        <xdr:cNvPr id="269" name="テキスト ボックス 268"/>
        <xdr:cNvSpPr txBox="1"/>
      </xdr:nvSpPr>
      <xdr:spPr>
        <a:xfrm>
          <a:off x="15290800" y="957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0" name="楕円 269"/>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91639</xdr:rowOff>
    </xdr:from>
    <xdr:ext cx="762000" cy="259045"/>
    <xdr:sp macro="" textlink="">
      <xdr:nvSpPr>
        <xdr:cNvPr id="271" name="テキスト ボックス 270"/>
        <xdr:cNvSpPr txBox="1"/>
      </xdr:nvSpPr>
      <xdr:spPr>
        <a:xfrm>
          <a:off x="14401800" y="95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2" name="楕円 271"/>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3" name="テキスト ボックス 272"/>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74" name="楕円 273"/>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45918</xdr:rowOff>
    </xdr:from>
    <xdr:ext cx="762000" cy="259045"/>
    <xdr:sp macro="" textlink="">
      <xdr:nvSpPr>
        <xdr:cNvPr id="275" name="テキスト ボックス 274"/>
        <xdr:cNvSpPr txBox="1"/>
      </xdr:nvSpPr>
      <xdr:spPr>
        <a:xfrm>
          <a:off x="12623800" y="947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200">
              <a:latin typeface="ＭＳ Ｐゴシック" panose="020B0600070205080204" pitchFamily="50" charset="-128"/>
              <a:ea typeface="ＭＳ Ｐゴシック" panose="020B0600070205080204" pitchFamily="50" charset="-128"/>
            </a:rPr>
            <a:t>　公共下水道事業は町主要施策の一つであり今後も継続すると見込まれ、また、ごみ処理施設等の施設が老朽化し維持管理コストの増加による負担金の増額が見込まれるため、今後も増加傾向が続くと考えら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8128</xdr:rowOff>
    </xdr:to>
    <xdr:cxnSp macro="">
      <xdr:nvCxnSpPr>
        <xdr:cNvPr id="305" name="直線コネクタ 304"/>
        <xdr:cNvCxnSpPr/>
      </xdr:nvCxnSpPr>
      <xdr:spPr>
        <a:xfrm flipV="1">
          <a:off x="15671800" y="6486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21844</xdr:rowOff>
    </xdr:to>
    <xdr:cxnSp macro="">
      <xdr:nvCxnSpPr>
        <xdr:cNvPr id="308" name="直線コネクタ 307"/>
        <xdr:cNvCxnSpPr/>
      </xdr:nvCxnSpPr>
      <xdr:spPr>
        <a:xfrm flipV="1">
          <a:off x="14782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21844</xdr:rowOff>
    </xdr:to>
    <xdr:cxnSp macro="">
      <xdr:nvCxnSpPr>
        <xdr:cNvPr id="311" name="直線コネクタ 310"/>
        <xdr:cNvCxnSpPr/>
      </xdr:nvCxnSpPr>
      <xdr:spPr>
        <a:xfrm>
          <a:off x="13893800" y="6509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xdr:rowOff>
    </xdr:to>
    <xdr:cxnSp macro="">
      <xdr:nvCxnSpPr>
        <xdr:cNvPr id="314" name="直線コネクタ 313"/>
        <xdr:cNvCxnSpPr/>
      </xdr:nvCxnSpPr>
      <xdr:spPr>
        <a:xfrm flipV="1">
          <a:off x="13004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4" name="楕円 323"/>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5"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6" name="楕円 325"/>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7" name="テキスト ボックス 326"/>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8" name="楕円 327"/>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9" name="テキスト ボックス 328"/>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0" name="楕円 329"/>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1" name="テキスト ボックス 330"/>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2" name="楕円 331"/>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3" name="テキスト ボックス 332"/>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122428</xdr:rowOff>
    </xdr:to>
    <xdr:cxnSp macro="">
      <xdr:nvCxnSpPr>
        <xdr:cNvPr id="363" name="直線コネクタ 362"/>
        <xdr:cNvCxnSpPr/>
      </xdr:nvCxnSpPr>
      <xdr:spPr>
        <a:xfrm>
          <a:off x="3987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6" name="直線コネクタ 365"/>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117856</xdr:rowOff>
    </xdr:to>
    <xdr:cxnSp macro="">
      <xdr:nvCxnSpPr>
        <xdr:cNvPr id="369" name="直線コネクタ 368"/>
        <xdr:cNvCxnSpPr/>
      </xdr:nvCxnSpPr>
      <xdr:spPr>
        <a:xfrm>
          <a:off x="2209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94996</xdr:rowOff>
    </xdr:to>
    <xdr:cxnSp macro="">
      <xdr:nvCxnSpPr>
        <xdr:cNvPr id="372" name="直線コネクタ 371"/>
        <xdr:cNvCxnSpPr/>
      </xdr:nvCxnSpPr>
      <xdr:spPr>
        <a:xfrm flipV="1">
          <a:off x="1320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2" name="楕円 381"/>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3"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4" name="楕円 383"/>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5" name="テキスト ボックス 384"/>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0" name="楕円 389"/>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1" name="テキスト ボックス 390"/>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主に物件費、扶助費、補助費等などによるもので、人件費抑制の反動増や独自施策の影響を受けて、類似団体平均よりも高水準となっている。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133858</xdr:rowOff>
    </xdr:to>
    <xdr:cxnSp macro="">
      <xdr:nvCxnSpPr>
        <xdr:cNvPr id="422" name="直線コネクタ 421"/>
        <xdr:cNvCxnSpPr/>
      </xdr:nvCxnSpPr>
      <xdr:spPr>
        <a:xfrm flipV="1">
          <a:off x="15671800" y="132303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138430</xdr:rowOff>
    </xdr:to>
    <xdr:cxnSp macro="">
      <xdr:nvCxnSpPr>
        <xdr:cNvPr id="425" name="直線コネクタ 424"/>
        <xdr:cNvCxnSpPr/>
      </xdr:nvCxnSpPr>
      <xdr:spPr>
        <a:xfrm flipV="1">
          <a:off x="14782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161289</xdr:rowOff>
    </xdr:to>
    <xdr:cxnSp macro="">
      <xdr:nvCxnSpPr>
        <xdr:cNvPr id="428" name="直線コネクタ 427"/>
        <xdr:cNvCxnSpPr/>
      </xdr:nvCxnSpPr>
      <xdr:spPr>
        <a:xfrm flipV="1">
          <a:off x="13893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12700</xdr:rowOff>
    </xdr:to>
    <xdr:cxnSp macro="">
      <xdr:nvCxnSpPr>
        <xdr:cNvPr id="431" name="直線コネクタ 430"/>
        <xdr:cNvCxnSpPr/>
      </xdr:nvCxnSpPr>
      <xdr:spPr>
        <a:xfrm flipV="1">
          <a:off x="13004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1" name="楕円 440"/>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2"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3" name="楕円 442"/>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4" name="テキスト ボックス 44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5" name="楕円 44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6" name="テキスト ボックス 44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7" name="楕円 446"/>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8" name="テキスト ボックス 447"/>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9" name="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25357</xdr:rowOff>
    </xdr:from>
    <xdr:to>
      <xdr:col>29</xdr:col>
      <xdr:colOff>127000</xdr:colOff>
      <xdr:row>19</xdr:row>
      <xdr:rowOff>34592</xdr:rowOff>
    </xdr:to>
    <xdr:cxnSp macro="">
      <xdr:nvCxnSpPr>
        <xdr:cNvPr id="50" name="直線コネクタ 49"/>
        <xdr:cNvCxnSpPr/>
      </xdr:nvCxnSpPr>
      <xdr:spPr bwMode="auto">
        <a:xfrm flipV="1">
          <a:off x="5003800" y="3330532"/>
          <a:ext cx="6477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8882</xdr:rowOff>
    </xdr:from>
    <xdr:to>
      <xdr:col>26</xdr:col>
      <xdr:colOff>50800</xdr:colOff>
      <xdr:row>19</xdr:row>
      <xdr:rowOff>34592</xdr:rowOff>
    </xdr:to>
    <xdr:cxnSp macro="">
      <xdr:nvCxnSpPr>
        <xdr:cNvPr id="53" name="直線コネクタ 52"/>
        <xdr:cNvCxnSpPr/>
      </xdr:nvCxnSpPr>
      <xdr:spPr bwMode="auto">
        <a:xfrm>
          <a:off x="4305300" y="3314057"/>
          <a:ext cx="698500" cy="25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2398</xdr:rowOff>
    </xdr:from>
    <xdr:to>
      <xdr:col>22</xdr:col>
      <xdr:colOff>114300</xdr:colOff>
      <xdr:row>19</xdr:row>
      <xdr:rowOff>8882</xdr:rowOff>
    </xdr:to>
    <xdr:cxnSp macro="">
      <xdr:nvCxnSpPr>
        <xdr:cNvPr id="56" name="直線コネクタ 55"/>
        <xdr:cNvCxnSpPr/>
      </xdr:nvCxnSpPr>
      <xdr:spPr bwMode="auto">
        <a:xfrm>
          <a:off x="3606800" y="3307573"/>
          <a:ext cx="6985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2398</xdr:rowOff>
    </xdr:from>
    <xdr:to>
      <xdr:col>18</xdr:col>
      <xdr:colOff>177800</xdr:colOff>
      <xdr:row>19</xdr:row>
      <xdr:rowOff>14658</xdr:rowOff>
    </xdr:to>
    <xdr:cxnSp macro="">
      <xdr:nvCxnSpPr>
        <xdr:cNvPr id="59" name="直線コネクタ 58"/>
        <xdr:cNvCxnSpPr/>
      </xdr:nvCxnSpPr>
      <xdr:spPr bwMode="auto">
        <a:xfrm flipV="1">
          <a:off x="2908300" y="3307573"/>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146007</xdr:rowOff>
    </xdr:from>
    <xdr:to>
      <xdr:col>29</xdr:col>
      <xdr:colOff>177800</xdr:colOff>
      <xdr:row>19</xdr:row>
      <xdr:rowOff>76157</xdr:rowOff>
    </xdr:to>
    <xdr:sp macro="" textlink="">
      <xdr:nvSpPr>
        <xdr:cNvPr id="69" name="楕円 68"/>
        <xdr:cNvSpPr/>
      </xdr:nvSpPr>
      <xdr:spPr bwMode="auto">
        <a:xfrm>
          <a:off x="5600700" y="32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118084</xdr:rowOff>
    </xdr:from>
    <xdr:ext cx="762000" cy="259045"/>
    <xdr:sp macro="" textlink="">
      <xdr:nvSpPr>
        <xdr:cNvPr id="70" name="人口1人当たり決算額の推移該当値テキスト130"/>
        <xdr:cNvSpPr txBox="1"/>
      </xdr:nvSpPr>
      <xdr:spPr>
        <a:xfrm>
          <a:off x="5740400" y="325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155242</xdr:rowOff>
    </xdr:from>
    <xdr:to>
      <xdr:col>26</xdr:col>
      <xdr:colOff>101600</xdr:colOff>
      <xdr:row>19</xdr:row>
      <xdr:rowOff>85392</xdr:rowOff>
    </xdr:to>
    <xdr:sp macro="" textlink="">
      <xdr:nvSpPr>
        <xdr:cNvPr id="71" name="楕円 70"/>
        <xdr:cNvSpPr/>
      </xdr:nvSpPr>
      <xdr:spPr bwMode="auto">
        <a:xfrm>
          <a:off x="4953000" y="328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70169</xdr:rowOff>
    </xdr:from>
    <xdr:ext cx="736600" cy="259045"/>
    <xdr:sp macro="" textlink="">
      <xdr:nvSpPr>
        <xdr:cNvPr id="72" name="テキスト ボックス 71"/>
        <xdr:cNvSpPr txBox="1"/>
      </xdr:nvSpPr>
      <xdr:spPr>
        <a:xfrm>
          <a:off x="4622800" y="337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129532</xdr:rowOff>
    </xdr:from>
    <xdr:to>
      <xdr:col>22</xdr:col>
      <xdr:colOff>165100</xdr:colOff>
      <xdr:row>19</xdr:row>
      <xdr:rowOff>59682</xdr:rowOff>
    </xdr:to>
    <xdr:sp macro="" textlink="">
      <xdr:nvSpPr>
        <xdr:cNvPr id="73" name="楕円 72"/>
        <xdr:cNvSpPr/>
      </xdr:nvSpPr>
      <xdr:spPr bwMode="auto">
        <a:xfrm>
          <a:off x="4254500" y="326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44459</xdr:rowOff>
    </xdr:from>
    <xdr:ext cx="762000" cy="259045"/>
    <xdr:sp macro="" textlink="">
      <xdr:nvSpPr>
        <xdr:cNvPr id="74" name="テキスト ボックス 73"/>
        <xdr:cNvSpPr txBox="1"/>
      </xdr:nvSpPr>
      <xdr:spPr>
        <a:xfrm>
          <a:off x="3924300" y="334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123048</xdr:rowOff>
    </xdr:from>
    <xdr:to>
      <xdr:col>19</xdr:col>
      <xdr:colOff>38100</xdr:colOff>
      <xdr:row>19</xdr:row>
      <xdr:rowOff>53198</xdr:rowOff>
    </xdr:to>
    <xdr:sp macro="" textlink="">
      <xdr:nvSpPr>
        <xdr:cNvPr id="75" name="楕円 74"/>
        <xdr:cNvSpPr/>
      </xdr:nvSpPr>
      <xdr:spPr bwMode="auto">
        <a:xfrm>
          <a:off x="35560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37975</xdr:rowOff>
    </xdr:from>
    <xdr:ext cx="762000" cy="259045"/>
    <xdr:sp macro="" textlink="">
      <xdr:nvSpPr>
        <xdr:cNvPr id="76" name="テキスト ボックス 75"/>
        <xdr:cNvSpPr txBox="1"/>
      </xdr:nvSpPr>
      <xdr:spPr>
        <a:xfrm>
          <a:off x="3225800" y="334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135308</xdr:rowOff>
    </xdr:from>
    <xdr:to>
      <xdr:col>15</xdr:col>
      <xdr:colOff>101600</xdr:colOff>
      <xdr:row>19</xdr:row>
      <xdr:rowOff>65458</xdr:rowOff>
    </xdr:to>
    <xdr:sp macro="" textlink="">
      <xdr:nvSpPr>
        <xdr:cNvPr id="77" name="楕円 76"/>
        <xdr:cNvSpPr/>
      </xdr:nvSpPr>
      <xdr:spPr bwMode="auto">
        <a:xfrm>
          <a:off x="2857500" y="326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50235</xdr:rowOff>
    </xdr:from>
    <xdr:ext cx="762000" cy="259045"/>
    <xdr:sp macro="" textlink="">
      <xdr:nvSpPr>
        <xdr:cNvPr id="78" name="テキスト ボックス 77"/>
        <xdr:cNvSpPr txBox="1"/>
      </xdr:nvSpPr>
      <xdr:spPr>
        <a:xfrm>
          <a:off x="2527300" y="33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228689</xdr:rowOff>
    </xdr:from>
    <xdr:to>
      <xdr:col>29</xdr:col>
      <xdr:colOff>127000</xdr:colOff>
      <xdr:row>35</xdr:row>
      <xdr:rowOff>256178</xdr:rowOff>
    </xdr:to>
    <xdr:cxnSp macro="">
      <xdr:nvCxnSpPr>
        <xdr:cNvPr id="111" name="直線コネクタ 110"/>
        <xdr:cNvCxnSpPr/>
      </xdr:nvCxnSpPr>
      <xdr:spPr bwMode="auto">
        <a:xfrm flipV="1">
          <a:off x="5003800" y="6839039"/>
          <a:ext cx="6477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256178</xdr:rowOff>
    </xdr:from>
    <xdr:to>
      <xdr:col>26</xdr:col>
      <xdr:colOff>50800</xdr:colOff>
      <xdr:row>35</xdr:row>
      <xdr:rowOff>257911</xdr:rowOff>
    </xdr:to>
    <xdr:cxnSp macro="">
      <xdr:nvCxnSpPr>
        <xdr:cNvPr id="114" name="直線コネクタ 113"/>
        <xdr:cNvCxnSpPr/>
      </xdr:nvCxnSpPr>
      <xdr:spPr bwMode="auto">
        <a:xfrm flipV="1">
          <a:off x="4305300" y="6866528"/>
          <a:ext cx="698500" cy="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257911</xdr:rowOff>
    </xdr:from>
    <xdr:to>
      <xdr:col>22</xdr:col>
      <xdr:colOff>114300</xdr:colOff>
      <xdr:row>35</xdr:row>
      <xdr:rowOff>277076</xdr:rowOff>
    </xdr:to>
    <xdr:cxnSp macro="">
      <xdr:nvCxnSpPr>
        <xdr:cNvPr id="117" name="直線コネクタ 116"/>
        <xdr:cNvCxnSpPr/>
      </xdr:nvCxnSpPr>
      <xdr:spPr bwMode="auto">
        <a:xfrm flipV="1">
          <a:off x="3606800" y="6868261"/>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277076</xdr:rowOff>
    </xdr:from>
    <xdr:to>
      <xdr:col>18</xdr:col>
      <xdr:colOff>177800</xdr:colOff>
      <xdr:row>35</xdr:row>
      <xdr:rowOff>299765</xdr:rowOff>
    </xdr:to>
    <xdr:cxnSp macro="">
      <xdr:nvCxnSpPr>
        <xdr:cNvPr id="120" name="直線コネクタ 119"/>
        <xdr:cNvCxnSpPr/>
      </xdr:nvCxnSpPr>
      <xdr:spPr bwMode="auto">
        <a:xfrm flipV="1">
          <a:off x="2908300" y="6887426"/>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177889</xdr:rowOff>
    </xdr:from>
    <xdr:to>
      <xdr:col>29</xdr:col>
      <xdr:colOff>177800</xdr:colOff>
      <xdr:row>35</xdr:row>
      <xdr:rowOff>279489</xdr:rowOff>
    </xdr:to>
    <xdr:sp macro="" textlink="">
      <xdr:nvSpPr>
        <xdr:cNvPr id="130" name="楕円 129"/>
        <xdr:cNvSpPr/>
      </xdr:nvSpPr>
      <xdr:spPr bwMode="auto">
        <a:xfrm>
          <a:off x="5600700" y="67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149966</xdr:rowOff>
    </xdr:from>
    <xdr:ext cx="762000" cy="259045"/>
    <xdr:sp macro="" textlink="">
      <xdr:nvSpPr>
        <xdr:cNvPr id="131" name="人口1人当たり決算額の推移該当値テキスト445"/>
        <xdr:cNvSpPr txBox="1"/>
      </xdr:nvSpPr>
      <xdr:spPr>
        <a:xfrm>
          <a:off x="5740400" y="67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205378</xdr:rowOff>
    </xdr:from>
    <xdr:to>
      <xdr:col>26</xdr:col>
      <xdr:colOff>101600</xdr:colOff>
      <xdr:row>35</xdr:row>
      <xdr:rowOff>306978</xdr:rowOff>
    </xdr:to>
    <xdr:sp macro="" textlink="">
      <xdr:nvSpPr>
        <xdr:cNvPr id="132" name="楕円 131"/>
        <xdr:cNvSpPr/>
      </xdr:nvSpPr>
      <xdr:spPr bwMode="auto">
        <a:xfrm>
          <a:off x="4953000" y="68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291755</xdr:rowOff>
    </xdr:from>
    <xdr:ext cx="736600" cy="259045"/>
    <xdr:sp macro="" textlink="">
      <xdr:nvSpPr>
        <xdr:cNvPr id="133" name="テキスト ボックス 132"/>
        <xdr:cNvSpPr txBox="1"/>
      </xdr:nvSpPr>
      <xdr:spPr>
        <a:xfrm>
          <a:off x="4622800" y="690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207111</xdr:rowOff>
    </xdr:from>
    <xdr:to>
      <xdr:col>22</xdr:col>
      <xdr:colOff>165100</xdr:colOff>
      <xdr:row>35</xdr:row>
      <xdr:rowOff>308711</xdr:rowOff>
    </xdr:to>
    <xdr:sp macro="" textlink="">
      <xdr:nvSpPr>
        <xdr:cNvPr id="134" name="楕円 133"/>
        <xdr:cNvSpPr/>
      </xdr:nvSpPr>
      <xdr:spPr bwMode="auto">
        <a:xfrm>
          <a:off x="4254500" y="681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293488</xdr:rowOff>
    </xdr:from>
    <xdr:ext cx="762000" cy="259045"/>
    <xdr:sp macro="" textlink="">
      <xdr:nvSpPr>
        <xdr:cNvPr id="135" name="テキスト ボックス 134"/>
        <xdr:cNvSpPr txBox="1"/>
      </xdr:nvSpPr>
      <xdr:spPr>
        <a:xfrm>
          <a:off x="3924300" y="690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226276</xdr:rowOff>
    </xdr:from>
    <xdr:to>
      <xdr:col>19</xdr:col>
      <xdr:colOff>38100</xdr:colOff>
      <xdr:row>35</xdr:row>
      <xdr:rowOff>327876</xdr:rowOff>
    </xdr:to>
    <xdr:sp macro="" textlink="">
      <xdr:nvSpPr>
        <xdr:cNvPr id="136" name="楕円 135"/>
        <xdr:cNvSpPr/>
      </xdr:nvSpPr>
      <xdr:spPr bwMode="auto">
        <a:xfrm>
          <a:off x="3556000" y="683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312653</xdr:rowOff>
    </xdr:from>
    <xdr:ext cx="762000" cy="259045"/>
    <xdr:sp macro="" textlink="">
      <xdr:nvSpPr>
        <xdr:cNvPr id="137" name="テキスト ボックス 136"/>
        <xdr:cNvSpPr txBox="1"/>
      </xdr:nvSpPr>
      <xdr:spPr>
        <a:xfrm>
          <a:off x="3225800" y="692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248965</xdr:rowOff>
    </xdr:from>
    <xdr:to>
      <xdr:col>15</xdr:col>
      <xdr:colOff>101600</xdr:colOff>
      <xdr:row>36</xdr:row>
      <xdr:rowOff>7665</xdr:rowOff>
    </xdr:to>
    <xdr:sp macro="" textlink="">
      <xdr:nvSpPr>
        <xdr:cNvPr id="138" name="楕円 137"/>
        <xdr:cNvSpPr/>
      </xdr:nvSpPr>
      <xdr:spPr bwMode="auto">
        <a:xfrm>
          <a:off x="2857500" y="685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335342</xdr:rowOff>
    </xdr:from>
    <xdr:ext cx="762000" cy="259045"/>
    <xdr:sp macro="" textlink="">
      <xdr:nvSpPr>
        <xdr:cNvPr id="139" name="テキスト ボックス 138"/>
        <xdr:cNvSpPr txBox="1"/>
      </xdr:nvSpPr>
      <xdr:spPr>
        <a:xfrm>
          <a:off x="2527300" y="694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
11,065
12.23
4,738,821
4,410,655
262,787
2,877,313
3,365,468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1663</xdr:rowOff>
    </xdr:from>
    <xdr:to>
      <xdr:col>24</xdr:col>
      <xdr:colOff>63500</xdr:colOff>
      <xdr:row>39</xdr:row>
      <xdr:rowOff>5946</xdr:rowOff>
    </xdr:to>
    <xdr:cxnSp macro="">
      <xdr:nvCxnSpPr>
        <xdr:cNvPr id="61" name="直線コネクタ 60"/>
        <xdr:cNvCxnSpPr/>
      </xdr:nvCxnSpPr>
      <xdr:spPr>
        <a:xfrm>
          <a:off x="3797300" y="6688213"/>
          <a:ext cx="8382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155672</xdr:rowOff>
    </xdr:from>
    <xdr:to>
      <xdr:col>19</xdr:col>
      <xdr:colOff>177800</xdr:colOff>
      <xdr:row>39</xdr:row>
      <xdr:rowOff>1663</xdr:rowOff>
    </xdr:to>
    <xdr:cxnSp macro="">
      <xdr:nvCxnSpPr>
        <xdr:cNvPr id="64" name="直線コネクタ 63"/>
        <xdr:cNvCxnSpPr/>
      </xdr:nvCxnSpPr>
      <xdr:spPr>
        <a:xfrm>
          <a:off x="2908300" y="6670772"/>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130129</xdr:rowOff>
    </xdr:from>
    <xdr:to>
      <xdr:col>15</xdr:col>
      <xdr:colOff>50800</xdr:colOff>
      <xdr:row>38</xdr:row>
      <xdr:rowOff>155672</xdr:rowOff>
    </xdr:to>
    <xdr:cxnSp macro="">
      <xdr:nvCxnSpPr>
        <xdr:cNvPr id="67" name="直線コネクタ 66"/>
        <xdr:cNvCxnSpPr/>
      </xdr:nvCxnSpPr>
      <xdr:spPr>
        <a:xfrm>
          <a:off x="2019300" y="6645229"/>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130129</xdr:rowOff>
    </xdr:from>
    <xdr:to>
      <xdr:col>10</xdr:col>
      <xdr:colOff>114300</xdr:colOff>
      <xdr:row>38</xdr:row>
      <xdr:rowOff>131356</xdr:rowOff>
    </xdr:to>
    <xdr:cxnSp macro="">
      <xdr:nvCxnSpPr>
        <xdr:cNvPr id="70" name="直線コネクタ 69"/>
        <xdr:cNvCxnSpPr/>
      </xdr:nvCxnSpPr>
      <xdr:spPr>
        <a:xfrm flipV="1">
          <a:off x="1130300" y="6645229"/>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126596</xdr:rowOff>
    </xdr:from>
    <xdr:to>
      <xdr:col>24</xdr:col>
      <xdr:colOff>114300</xdr:colOff>
      <xdr:row>39</xdr:row>
      <xdr:rowOff>56746</xdr:rowOff>
    </xdr:to>
    <xdr:sp macro="" textlink="">
      <xdr:nvSpPr>
        <xdr:cNvPr id="80" name="楕円 79"/>
        <xdr:cNvSpPr/>
      </xdr:nvSpPr>
      <xdr:spPr>
        <a:xfrm>
          <a:off x="4584700" y="66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41523</xdr:rowOff>
    </xdr:from>
    <xdr:ext cx="534377" cy="259045"/>
    <xdr:sp macro="" textlink="">
      <xdr:nvSpPr>
        <xdr:cNvPr id="81" name="人件費該当値テキスト"/>
        <xdr:cNvSpPr txBox="1"/>
      </xdr:nvSpPr>
      <xdr:spPr>
        <a:xfrm>
          <a:off x="4686300" y="655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122313</xdr:rowOff>
    </xdr:from>
    <xdr:to>
      <xdr:col>20</xdr:col>
      <xdr:colOff>38100</xdr:colOff>
      <xdr:row>39</xdr:row>
      <xdr:rowOff>52463</xdr:rowOff>
    </xdr:to>
    <xdr:sp macro="" textlink="">
      <xdr:nvSpPr>
        <xdr:cNvPr id="82" name="楕円 81"/>
        <xdr:cNvSpPr/>
      </xdr:nvSpPr>
      <xdr:spPr>
        <a:xfrm>
          <a:off x="3746500" y="66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43590</xdr:rowOff>
    </xdr:from>
    <xdr:ext cx="534377" cy="259045"/>
    <xdr:sp macro="" textlink="">
      <xdr:nvSpPr>
        <xdr:cNvPr id="83" name="テキスト ボックス 82"/>
        <xdr:cNvSpPr txBox="1"/>
      </xdr:nvSpPr>
      <xdr:spPr>
        <a:xfrm>
          <a:off x="3530111" y="67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104872</xdr:rowOff>
    </xdr:from>
    <xdr:to>
      <xdr:col>15</xdr:col>
      <xdr:colOff>101600</xdr:colOff>
      <xdr:row>39</xdr:row>
      <xdr:rowOff>35022</xdr:rowOff>
    </xdr:to>
    <xdr:sp macro="" textlink="">
      <xdr:nvSpPr>
        <xdr:cNvPr id="84" name="楕円 83"/>
        <xdr:cNvSpPr/>
      </xdr:nvSpPr>
      <xdr:spPr>
        <a:xfrm>
          <a:off x="2857500" y="66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26149</xdr:rowOff>
    </xdr:from>
    <xdr:ext cx="534377" cy="259045"/>
    <xdr:sp macro="" textlink="">
      <xdr:nvSpPr>
        <xdr:cNvPr id="85" name="テキスト ボックス 84"/>
        <xdr:cNvSpPr txBox="1"/>
      </xdr:nvSpPr>
      <xdr:spPr>
        <a:xfrm>
          <a:off x="2641111" y="67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79329</xdr:rowOff>
    </xdr:from>
    <xdr:to>
      <xdr:col>10</xdr:col>
      <xdr:colOff>165100</xdr:colOff>
      <xdr:row>39</xdr:row>
      <xdr:rowOff>9479</xdr:rowOff>
    </xdr:to>
    <xdr:sp macro="" textlink="">
      <xdr:nvSpPr>
        <xdr:cNvPr id="86" name="楕円 85"/>
        <xdr:cNvSpPr/>
      </xdr:nvSpPr>
      <xdr:spPr>
        <a:xfrm>
          <a:off x="1968500" y="65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606</xdr:rowOff>
    </xdr:from>
    <xdr:ext cx="534377" cy="259045"/>
    <xdr:sp macro="" textlink="">
      <xdr:nvSpPr>
        <xdr:cNvPr id="87" name="テキスト ボックス 86"/>
        <xdr:cNvSpPr txBox="1"/>
      </xdr:nvSpPr>
      <xdr:spPr>
        <a:xfrm>
          <a:off x="1752111" y="66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80556</xdr:rowOff>
    </xdr:from>
    <xdr:to>
      <xdr:col>6</xdr:col>
      <xdr:colOff>38100</xdr:colOff>
      <xdr:row>39</xdr:row>
      <xdr:rowOff>10706</xdr:rowOff>
    </xdr:to>
    <xdr:sp macro="" textlink="">
      <xdr:nvSpPr>
        <xdr:cNvPr id="88" name="楕円 87"/>
        <xdr:cNvSpPr/>
      </xdr:nvSpPr>
      <xdr:spPr>
        <a:xfrm>
          <a:off x="1079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1833</xdr:rowOff>
    </xdr:from>
    <xdr:ext cx="534377" cy="259045"/>
    <xdr:sp macro="" textlink="">
      <xdr:nvSpPr>
        <xdr:cNvPr id="89" name="テキスト ボックス 88"/>
        <xdr:cNvSpPr txBox="1"/>
      </xdr:nvSpPr>
      <xdr:spPr>
        <a:xfrm>
          <a:off x="863111" y="66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134995</xdr:rowOff>
    </xdr:from>
    <xdr:to>
      <xdr:col>24</xdr:col>
      <xdr:colOff>63500</xdr:colOff>
      <xdr:row>57</xdr:row>
      <xdr:rowOff>139891</xdr:rowOff>
    </xdr:to>
    <xdr:cxnSp macro="">
      <xdr:nvCxnSpPr>
        <xdr:cNvPr id="118" name="直線コネクタ 117"/>
        <xdr:cNvCxnSpPr/>
      </xdr:nvCxnSpPr>
      <xdr:spPr>
        <a:xfrm>
          <a:off x="3797300" y="9907645"/>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121435</xdr:rowOff>
    </xdr:from>
    <xdr:to>
      <xdr:col>19</xdr:col>
      <xdr:colOff>177800</xdr:colOff>
      <xdr:row>57</xdr:row>
      <xdr:rowOff>134995</xdr:rowOff>
    </xdr:to>
    <xdr:cxnSp macro="">
      <xdr:nvCxnSpPr>
        <xdr:cNvPr id="121" name="直線コネクタ 120"/>
        <xdr:cNvCxnSpPr/>
      </xdr:nvCxnSpPr>
      <xdr:spPr>
        <a:xfrm>
          <a:off x="2908300" y="9894085"/>
          <a:ext cx="889000" cy="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121435</xdr:rowOff>
    </xdr:from>
    <xdr:to>
      <xdr:col>15</xdr:col>
      <xdr:colOff>50800</xdr:colOff>
      <xdr:row>57</xdr:row>
      <xdr:rowOff>138271</xdr:rowOff>
    </xdr:to>
    <xdr:cxnSp macro="">
      <xdr:nvCxnSpPr>
        <xdr:cNvPr id="124" name="直線コネクタ 123"/>
        <xdr:cNvCxnSpPr/>
      </xdr:nvCxnSpPr>
      <xdr:spPr>
        <a:xfrm flipV="1">
          <a:off x="2019300" y="9894085"/>
          <a:ext cx="889000" cy="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138271</xdr:rowOff>
    </xdr:from>
    <xdr:to>
      <xdr:col>10</xdr:col>
      <xdr:colOff>114300</xdr:colOff>
      <xdr:row>57</xdr:row>
      <xdr:rowOff>145746</xdr:rowOff>
    </xdr:to>
    <xdr:cxnSp macro="">
      <xdr:nvCxnSpPr>
        <xdr:cNvPr id="127" name="直線コネクタ 126"/>
        <xdr:cNvCxnSpPr/>
      </xdr:nvCxnSpPr>
      <xdr:spPr>
        <a:xfrm flipV="1">
          <a:off x="1130300" y="9910921"/>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89091</xdr:rowOff>
    </xdr:from>
    <xdr:to>
      <xdr:col>24</xdr:col>
      <xdr:colOff>114300</xdr:colOff>
      <xdr:row>58</xdr:row>
      <xdr:rowOff>19241</xdr:rowOff>
    </xdr:to>
    <xdr:sp macro="" textlink="">
      <xdr:nvSpPr>
        <xdr:cNvPr id="137" name="楕円 136"/>
        <xdr:cNvSpPr/>
      </xdr:nvSpPr>
      <xdr:spPr>
        <a:xfrm>
          <a:off x="4584700" y="98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4018</xdr:rowOff>
    </xdr:from>
    <xdr:ext cx="534377" cy="259045"/>
    <xdr:sp macro="" textlink="">
      <xdr:nvSpPr>
        <xdr:cNvPr id="138" name="物件費該当値テキスト"/>
        <xdr:cNvSpPr txBox="1"/>
      </xdr:nvSpPr>
      <xdr:spPr>
        <a:xfrm>
          <a:off x="4686300"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84195</xdr:rowOff>
    </xdr:from>
    <xdr:to>
      <xdr:col>20</xdr:col>
      <xdr:colOff>38100</xdr:colOff>
      <xdr:row>58</xdr:row>
      <xdr:rowOff>14345</xdr:rowOff>
    </xdr:to>
    <xdr:sp macro="" textlink="">
      <xdr:nvSpPr>
        <xdr:cNvPr id="139" name="楕円 138"/>
        <xdr:cNvSpPr/>
      </xdr:nvSpPr>
      <xdr:spPr>
        <a:xfrm>
          <a:off x="3746500" y="9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5472</xdr:rowOff>
    </xdr:from>
    <xdr:ext cx="534377" cy="259045"/>
    <xdr:sp macro="" textlink="">
      <xdr:nvSpPr>
        <xdr:cNvPr id="140" name="テキスト ボックス 139"/>
        <xdr:cNvSpPr txBox="1"/>
      </xdr:nvSpPr>
      <xdr:spPr>
        <a:xfrm>
          <a:off x="3530111" y="99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70635</xdr:rowOff>
    </xdr:from>
    <xdr:to>
      <xdr:col>15</xdr:col>
      <xdr:colOff>101600</xdr:colOff>
      <xdr:row>58</xdr:row>
      <xdr:rowOff>785</xdr:rowOff>
    </xdr:to>
    <xdr:sp macro="" textlink="">
      <xdr:nvSpPr>
        <xdr:cNvPr id="141" name="楕円 140"/>
        <xdr:cNvSpPr/>
      </xdr:nvSpPr>
      <xdr:spPr>
        <a:xfrm>
          <a:off x="2857500" y="98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163362</xdr:rowOff>
    </xdr:from>
    <xdr:ext cx="534377" cy="259045"/>
    <xdr:sp macro="" textlink="">
      <xdr:nvSpPr>
        <xdr:cNvPr id="142" name="テキスト ボックス 141"/>
        <xdr:cNvSpPr txBox="1"/>
      </xdr:nvSpPr>
      <xdr:spPr>
        <a:xfrm>
          <a:off x="2641111" y="99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87471</xdr:rowOff>
    </xdr:from>
    <xdr:to>
      <xdr:col>10</xdr:col>
      <xdr:colOff>165100</xdr:colOff>
      <xdr:row>58</xdr:row>
      <xdr:rowOff>17621</xdr:rowOff>
    </xdr:to>
    <xdr:sp macro="" textlink="">
      <xdr:nvSpPr>
        <xdr:cNvPr id="143" name="楕円 142"/>
        <xdr:cNvSpPr/>
      </xdr:nvSpPr>
      <xdr:spPr>
        <a:xfrm>
          <a:off x="1968500" y="98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8748</xdr:rowOff>
    </xdr:from>
    <xdr:ext cx="534377" cy="259045"/>
    <xdr:sp macro="" textlink="">
      <xdr:nvSpPr>
        <xdr:cNvPr id="144" name="テキスト ボックス 143"/>
        <xdr:cNvSpPr txBox="1"/>
      </xdr:nvSpPr>
      <xdr:spPr>
        <a:xfrm>
          <a:off x="1752111" y="99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94946</xdr:rowOff>
    </xdr:from>
    <xdr:to>
      <xdr:col>6</xdr:col>
      <xdr:colOff>38100</xdr:colOff>
      <xdr:row>58</xdr:row>
      <xdr:rowOff>25096</xdr:rowOff>
    </xdr:to>
    <xdr:sp macro="" textlink="">
      <xdr:nvSpPr>
        <xdr:cNvPr id="145" name="楕円 144"/>
        <xdr:cNvSpPr/>
      </xdr:nvSpPr>
      <xdr:spPr>
        <a:xfrm>
          <a:off x="1079500" y="98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16223</xdr:rowOff>
    </xdr:from>
    <xdr:ext cx="534377" cy="259045"/>
    <xdr:sp macro="" textlink="">
      <xdr:nvSpPr>
        <xdr:cNvPr id="146" name="テキスト ボックス 145"/>
        <xdr:cNvSpPr txBox="1"/>
      </xdr:nvSpPr>
      <xdr:spPr>
        <a:xfrm>
          <a:off x="863111" y="99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40351</xdr:rowOff>
    </xdr:from>
    <xdr:to>
      <xdr:col>24</xdr:col>
      <xdr:colOff>63500</xdr:colOff>
      <xdr:row>77</xdr:row>
      <xdr:rowOff>162880</xdr:rowOff>
    </xdr:to>
    <xdr:cxnSp macro="">
      <xdr:nvCxnSpPr>
        <xdr:cNvPr id="173" name="直線コネクタ 172"/>
        <xdr:cNvCxnSpPr/>
      </xdr:nvCxnSpPr>
      <xdr:spPr>
        <a:xfrm>
          <a:off x="3797300" y="13242001"/>
          <a:ext cx="8382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40351</xdr:rowOff>
    </xdr:from>
    <xdr:to>
      <xdr:col>19</xdr:col>
      <xdr:colOff>177800</xdr:colOff>
      <xdr:row>77</xdr:row>
      <xdr:rowOff>107011</xdr:rowOff>
    </xdr:to>
    <xdr:cxnSp macro="">
      <xdr:nvCxnSpPr>
        <xdr:cNvPr id="176" name="直線コネクタ 175"/>
        <xdr:cNvCxnSpPr/>
      </xdr:nvCxnSpPr>
      <xdr:spPr>
        <a:xfrm flipV="1">
          <a:off x="2908300" y="13242001"/>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107011</xdr:rowOff>
    </xdr:from>
    <xdr:to>
      <xdr:col>15</xdr:col>
      <xdr:colOff>50800</xdr:colOff>
      <xdr:row>77</xdr:row>
      <xdr:rowOff>126989</xdr:rowOff>
    </xdr:to>
    <xdr:cxnSp macro="">
      <xdr:nvCxnSpPr>
        <xdr:cNvPr id="179" name="直線コネクタ 178"/>
        <xdr:cNvCxnSpPr/>
      </xdr:nvCxnSpPr>
      <xdr:spPr>
        <a:xfrm flipV="1">
          <a:off x="2019300" y="13308661"/>
          <a:ext cx="8890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126212</xdr:rowOff>
    </xdr:from>
    <xdr:to>
      <xdr:col>10</xdr:col>
      <xdr:colOff>114300</xdr:colOff>
      <xdr:row>77</xdr:row>
      <xdr:rowOff>126989</xdr:rowOff>
    </xdr:to>
    <xdr:cxnSp macro="">
      <xdr:nvCxnSpPr>
        <xdr:cNvPr id="182" name="直線コネクタ 181"/>
        <xdr:cNvCxnSpPr/>
      </xdr:nvCxnSpPr>
      <xdr:spPr>
        <a:xfrm>
          <a:off x="1130300" y="1332786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112080</xdr:rowOff>
    </xdr:from>
    <xdr:to>
      <xdr:col>24</xdr:col>
      <xdr:colOff>114300</xdr:colOff>
      <xdr:row>78</xdr:row>
      <xdr:rowOff>42230</xdr:rowOff>
    </xdr:to>
    <xdr:sp macro="" textlink="">
      <xdr:nvSpPr>
        <xdr:cNvPr id="192" name="楕円 191"/>
        <xdr:cNvSpPr/>
      </xdr:nvSpPr>
      <xdr:spPr>
        <a:xfrm>
          <a:off x="45847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90507</xdr:rowOff>
    </xdr:from>
    <xdr:ext cx="469744" cy="259045"/>
    <xdr:sp macro="" textlink="">
      <xdr:nvSpPr>
        <xdr:cNvPr id="193" name="維持補修費該当値テキスト"/>
        <xdr:cNvSpPr txBox="1"/>
      </xdr:nvSpPr>
      <xdr:spPr>
        <a:xfrm>
          <a:off x="4686300" y="132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161001</xdr:rowOff>
    </xdr:from>
    <xdr:to>
      <xdr:col>20</xdr:col>
      <xdr:colOff>38100</xdr:colOff>
      <xdr:row>77</xdr:row>
      <xdr:rowOff>91151</xdr:rowOff>
    </xdr:to>
    <xdr:sp macro="" textlink="">
      <xdr:nvSpPr>
        <xdr:cNvPr id="194" name="楕円 193"/>
        <xdr:cNvSpPr/>
      </xdr:nvSpPr>
      <xdr:spPr>
        <a:xfrm>
          <a:off x="37465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107677</xdr:rowOff>
    </xdr:from>
    <xdr:ext cx="469744" cy="259045"/>
    <xdr:sp macro="" textlink="">
      <xdr:nvSpPr>
        <xdr:cNvPr id="195" name="テキスト ボックス 194"/>
        <xdr:cNvSpPr txBox="1"/>
      </xdr:nvSpPr>
      <xdr:spPr>
        <a:xfrm>
          <a:off x="3562428" y="129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56211</xdr:rowOff>
    </xdr:from>
    <xdr:to>
      <xdr:col>15</xdr:col>
      <xdr:colOff>101600</xdr:colOff>
      <xdr:row>77</xdr:row>
      <xdr:rowOff>157811</xdr:rowOff>
    </xdr:to>
    <xdr:sp macro="" textlink="">
      <xdr:nvSpPr>
        <xdr:cNvPr id="196" name="楕円 195"/>
        <xdr:cNvSpPr/>
      </xdr:nvSpPr>
      <xdr:spPr>
        <a:xfrm>
          <a:off x="2857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148938</xdr:rowOff>
    </xdr:from>
    <xdr:ext cx="469744" cy="259045"/>
    <xdr:sp macro="" textlink="">
      <xdr:nvSpPr>
        <xdr:cNvPr id="197" name="テキスト ボックス 196"/>
        <xdr:cNvSpPr txBox="1"/>
      </xdr:nvSpPr>
      <xdr:spPr>
        <a:xfrm>
          <a:off x="2673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76189</xdr:rowOff>
    </xdr:from>
    <xdr:to>
      <xdr:col>10</xdr:col>
      <xdr:colOff>165100</xdr:colOff>
      <xdr:row>78</xdr:row>
      <xdr:rowOff>6339</xdr:rowOff>
    </xdr:to>
    <xdr:sp macro="" textlink="">
      <xdr:nvSpPr>
        <xdr:cNvPr id="198" name="楕円 197"/>
        <xdr:cNvSpPr/>
      </xdr:nvSpPr>
      <xdr:spPr>
        <a:xfrm>
          <a:off x="1968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168916</xdr:rowOff>
    </xdr:from>
    <xdr:ext cx="469744" cy="259045"/>
    <xdr:sp macro="" textlink="">
      <xdr:nvSpPr>
        <xdr:cNvPr id="199" name="テキスト ボックス 198"/>
        <xdr:cNvSpPr txBox="1"/>
      </xdr:nvSpPr>
      <xdr:spPr>
        <a:xfrm>
          <a:off x="1784428" y="13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75412</xdr:rowOff>
    </xdr:from>
    <xdr:to>
      <xdr:col>6</xdr:col>
      <xdr:colOff>38100</xdr:colOff>
      <xdr:row>78</xdr:row>
      <xdr:rowOff>5562</xdr:rowOff>
    </xdr:to>
    <xdr:sp macro="" textlink="">
      <xdr:nvSpPr>
        <xdr:cNvPr id="200" name="楕円 199"/>
        <xdr:cNvSpPr/>
      </xdr:nvSpPr>
      <xdr:spPr>
        <a:xfrm>
          <a:off x="1079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168139</xdr:rowOff>
    </xdr:from>
    <xdr:ext cx="469744" cy="259045"/>
    <xdr:sp macro="" textlink="">
      <xdr:nvSpPr>
        <xdr:cNvPr id="201" name="テキスト ボックス 200"/>
        <xdr:cNvSpPr txBox="1"/>
      </xdr:nvSpPr>
      <xdr:spPr>
        <a:xfrm>
          <a:off x="895428" y="133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82181</xdr:rowOff>
    </xdr:from>
    <xdr:to>
      <xdr:col>24</xdr:col>
      <xdr:colOff>63500</xdr:colOff>
      <xdr:row>95</xdr:row>
      <xdr:rowOff>103836</xdr:rowOff>
    </xdr:to>
    <xdr:cxnSp macro="">
      <xdr:nvCxnSpPr>
        <xdr:cNvPr id="231" name="直線コネクタ 230"/>
        <xdr:cNvCxnSpPr/>
      </xdr:nvCxnSpPr>
      <xdr:spPr>
        <a:xfrm flipV="1">
          <a:off x="3797300" y="16369931"/>
          <a:ext cx="8382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103836</xdr:rowOff>
    </xdr:from>
    <xdr:to>
      <xdr:col>19</xdr:col>
      <xdr:colOff>177800</xdr:colOff>
      <xdr:row>95</xdr:row>
      <xdr:rowOff>164427</xdr:rowOff>
    </xdr:to>
    <xdr:cxnSp macro="">
      <xdr:nvCxnSpPr>
        <xdr:cNvPr id="234" name="直線コネクタ 233"/>
        <xdr:cNvCxnSpPr/>
      </xdr:nvCxnSpPr>
      <xdr:spPr>
        <a:xfrm flipV="1">
          <a:off x="2908300" y="16391586"/>
          <a:ext cx="889000" cy="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164427</xdr:rowOff>
    </xdr:from>
    <xdr:to>
      <xdr:col>15</xdr:col>
      <xdr:colOff>50800</xdr:colOff>
      <xdr:row>96</xdr:row>
      <xdr:rowOff>21780</xdr:rowOff>
    </xdr:to>
    <xdr:cxnSp macro="">
      <xdr:nvCxnSpPr>
        <xdr:cNvPr id="237" name="直線コネクタ 236"/>
        <xdr:cNvCxnSpPr/>
      </xdr:nvCxnSpPr>
      <xdr:spPr>
        <a:xfrm flipV="1">
          <a:off x="2019300" y="16452177"/>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21780</xdr:rowOff>
    </xdr:from>
    <xdr:to>
      <xdr:col>10</xdr:col>
      <xdr:colOff>114300</xdr:colOff>
      <xdr:row>96</xdr:row>
      <xdr:rowOff>59449</xdr:rowOff>
    </xdr:to>
    <xdr:cxnSp macro="">
      <xdr:nvCxnSpPr>
        <xdr:cNvPr id="240" name="直線コネクタ 239"/>
        <xdr:cNvCxnSpPr/>
      </xdr:nvCxnSpPr>
      <xdr:spPr>
        <a:xfrm flipV="1">
          <a:off x="1130300" y="16480980"/>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31381</xdr:rowOff>
    </xdr:from>
    <xdr:to>
      <xdr:col>24</xdr:col>
      <xdr:colOff>114300</xdr:colOff>
      <xdr:row>95</xdr:row>
      <xdr:rowOff>132981</xdr:rowOff>
    </xdr:to>
    <xdr:sp macro="" textlink="">
      <xdr:nvSpPr>
        <xdr:cNvPr id="250" name="楕円 249"/>
        <xdr:cNvSpPr/>
      </xdr:nvSpPr>
      <xdr:spPr>
        <a:xfrm>
          <a:off x="4584700" y="163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54258</xdr:rowOff>
    </xdr:from>
    <xdr:ext cx="534377" cy="259045"/>
    <xdr:sp macro="" textlink="">
      <xdr:nvSpPr>
        <xdr:cNvPr id="251" name="扶助費該当値テキスト"/>
        <xdr:cNvSpPr txBox="1"/>
      </xdr:nvSpPr>
      <xdr:spPr>
        <a:xfrm>
          <a:off x="4686300" y="161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53036</xdr:rowOff>
    </xdr:from>
    <xdr:to>
      <xdr:col>20</xdr:col>
      <xdr:colOff>38100</xdr:colOff>
      <xdr:row>95</xdr:row>
      <xdr:rowOff>154636</xdr:rowOff>
    </xdr:to>
    <xdr:sp macro="" textlink="">
      <xdr:nvSpPr>
        <xdr:cNvPr id="252" name="楕円 251"/>
        <xdr:cNvSpPr/>
      </xdr:nvSpPr>
      <xdr:spPr>
        <a:xfrm>
          <a:off x="3746500" y="163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171163</xdr:rowOff>
    </xdr:from>
    <xdr:ext cx="534377" cy="259045"/>
    <xdr:sp macro="" textlink="">
      <xdr:nvSpPr>
        <xdr:cNvPr id="253" name="テキスト ボックス 252"/>
        <xdr:cNvSpPr txBox="1"/>
      </xdr:nvSpPr>
      <xdr:spPr>
        <a:xfrm>
          <a:off x="3530111" y="161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113627</xdr:rowOff>
    </xdr:from>
    <xdr:to>
      <xdr:col>15</xdr:col>
      <xdr:colOff>101600</xdr:colOff>
      <xdr:row>96</xdr:row>
      <xdr:rowOff>43777</xdr:rowOff>
    </xdr:to>
    <xdr:sp macro="" textlink="">
      <xdr:nvSpPr>
        <xdr:cNvPr id="254" name="楕円 253"/>
        <xdr:cNvSpPr/>
      </xdr:nvSpPr>
      <xdr:spPr>
        <a:xfrm>
          <a:off x="2857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60304</xdr:rowOff>
    </xdr:from>
    <xdr:ext cx="534377" cy="259045"/>
    <xdr:sp macro="" textlink="">
      <xdr:nvSpPr>
        <xdr:cNvPr id="255" name="テキスト ボックス 254"/>
        <xdr:cNvSpPr txBox="1"/>
      </xdr:nvSpPr>
      <xdr:spPr>
        <a:xfrm>
          <a:off x="2641111" y="161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142430</xdr:rowOff>
    </xdr:from>
    <xdr:to>
      <xdr:col>10</xdr:col>
      <xdr:colOff>165100</xdr:colOff>
      <xdr:row>96</xdr:row>
      <xdr:rowOff>72580</xdr:rowOff>
    </xdr:to>
    <xdr:sp macro="" textlink="">
      <xdr:nvSpPr>
        <xdr:cNvPr id="256" name="楕円 255"/>
        <xdr:cNvSpPr/>
      </xdr:nvSpPr>
      <xdr:spPr>
        <a:xfrm>
          <a:off x="1968500" y="1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89107</xdr:rowOff>
    </xdr:from>
    <xdr:ext cx="534377" cy="259045"/>
    <xdr:sp macro="" textlink="">
      <xdr:nvSpPr>
        <xdr:cNvPr id="257" name="テキスト ボックス 256"/>
        <xdr:cNvSpPr txBox="1"/>
      </xdr:nvSpPr>
      <xdr:spPr>
        <a:xfrm>
          <a:off x="1752111" y="16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8649</xdr:rowOff>
    </xdr:from>
    <xdr:to>
      <xdr:col>6</xdr:col>
      <xdr:colOff>38100</xdr:colOff>
      <xdr:row>96</xdr:row>
      <xdr:rowOff>110249</xdr:rowOff>
    </xdr:to>
    <xdr:sp macro="" textlink="">
      <xdr:nvSpPr>
        <xdr:cNvPr id="258" name="楕円 257"/>
        <xdr:cNvSpPr/>
      </xdr:nvSpPr>
      <xdr:spPr>
        <a:xfrm>
          <a:off x="1079500" y="164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126776</xdr:rowOff>
    </xdr:from>
    <xdr:ext cx="534377" cy="259045"/>
    <xdr:sp macro="" textlink="">
      <xdr:nvSpPr>
        <xdr:cNvPr id="259" name="テキスト ボックス 258"/>
        <xdr:cNvSpPr txBox="1"/>
      </xdr:nvSpPr>
      <xdr:spPr>
        <a:xfrm>
          <a:off x="863111" y="162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164552</xdr:rowOff>
    </xdr:from>
    <xdr:to>
      <xdr:col>55</xdr:col>
      <xdr:colOff>0</xdr:colOff>
      <xdr:row>37</xdr:row>
      <xdr:rowOff>3787</xdr:rowOff>
    </xdr:to>
    <xdr:cxnSp macro="">
      <xdr:nvCxnSpPr>
        <xdr:cNvPr id="290" name="直線コネクタ 289"/>
        <xdr:cNvCxnSpPr/>
      </xdr:nvCxnSpPr>
      <xdr:spPr>
        <a:xfrm flipV="1">
          <a:off x="9639300" y="6336752"/>
          <a:ext cx="8382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287</xdr:rowOff>
    </xdr:from>
    <xdr:to>
      <xdr:col>50</xdr:col>
      <xdr:colOff>114300</xdr:colOff>
      <xdr:row>37</xdr:row>
      <xdr:rowOff>3787</xdr:rowOff>
    </xdr:to>
    <xdr:cxnSp macro="">
      <xdr:nvCxnSpPr>
        <xdr:cNvPr id="293" name="直線コネクタ 292"/>
        <xdr:cNvCxnSpPr/>
      </xdr:nvCxnSpPr>
      <xdr:spPr>
        <a:xfrm>
          <a:off x="8750300" y="6343937"/>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287</xdr:rowOff>
    </xdr:from>
    <xdr:to>
      <xdr:col>45</xdr:col>
      <xdr:colOff>177800</xdr:colOff>
      <xdr:row>37</xdr:row>
      <xdr:rowOff>14290</xdr:rowOff>
    </xdr:to>
    <xdr:cxnSp macro="">
      <xdr:nvCxnSpPr>
        <xdr:cNvPr id="296" name="直線コネクタ 295"/>
        <xdr:cNvCxnSpPr/>
      </xdr:nvCxnSpPr>
      <xdr:spPr>
        <a:xfrm flipV="1">
          <a:off x="7861300" y="6343937"/>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14290</xdr:rowOff>
    </xdr:from>
    <xdr:to>
      <xdr:col>41</xdr:col>
      <xdr:colOff>50800</xdr:colOff>
      <xdr:row>37</xdr:row>
      <xdr:rowOff>15172</xdr:rowOff>
    </xdr:to>
    <xdr:cxnSp macro="">
      <xdr:nvCxnSpPr>
        <xdr:cNvPr id="299" name="直線コネクタ 298"/>
        <xdr:cNvCxnSpPr/>
      </xdr:nvCxnSpPr>
      <xdr:spPr>
        <a:xfrm flipV="1">
          <a:off x="6972300" y="635794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169667</xdr:rowOff>
    </xdr:from>
    <xdr:ext cx="534377" cy="259045"/>
    <xdr:sp macro="" textlink="">
      <xdr:nvSpPr>
        <xdr:cNvPr id="301" name="テキスト ボックス 300"/>
        <xdr:cNvSpPr txBox="1"/>
      </xdr:nvSpPr>
      <xdr:spPr>
        <a:xfrm>
          <a:off x="7594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113752</xdr:rowOff>
    </xdr:from>
    <xdr:to>
      <xdr:col>55</xdr:col>
      <xdr:colOff>50800</xdr:colOff>
      <xdr:row>37</xdr:row>
      <xdr:rowOff>43902</xdr:rowOff>
    </xdr:to>
    <xdr:sp macro="" textlink="">
      <xdr:nvSpPr>
        <xdr:cNvPr id="309" name="楕円 308"/>
        <xdr:cNvSpPr/>
      </xdr:nvSpPr>
      <xdr:spPr>
        <a:xfrm>
          <a:off x="10426700" y="62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92179</xdr:rowOff>
    </xdr:from>
    <xdr:ext cx="534377" cy="259045"/>
    <xdr:sp macro="" textlink="">
      <xdr:nvSpPr>
        <xdr:cNvPr id="310" name="補助費等該当値テキスト"/>
        <xdr:cNvSpPr txBox="1"/>
      </xdr:nvSpPr>
      <xdr:spPr>
        <a:xfrm>
          <a:off x="10528300" y="62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124437</xdr:rowOff>
    </xdr:from>
    <xdr:to>
      <xdr:col>50</xdr:col>
      <xdr:colOff>165100</xdr:colOff>
      <xdr:row>37</xdr:row>
      <xdr:rowOff>54587</xdr:rowOff>
    </xdr:to>
    <xdr:sp macro="" textlink="">
      <xdr:nvSpPr>
        <xdr:cNvPr id="311" name="楕円 310"/>
        <xdr:cNvSpPr/>
      </xdr:nvSpPr>
      <xdr:spPr>
        <a:xfrm>
          <a:off x="9588500" y="62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45714</xdr:rowOff>
    </xdr:from>
    <xdr:ext cx="534377" cy="259045"/>
    <xdr:sp macro="" textlink="">
      <xdr:nvSpPr>
        <xdr:cNvPr id="312" name="テキスト ボックス 311"/>
        <xdr:cNvSpPr txBox="1"/>
      </xdr:nvSpPr>
      <xdr:spPr>
        <a:xfrm>
          <a:off x="9372111" y="638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120937</xdr:rowOff>
    </xdr:from>
    <xdr:to>
      <xdr:col>46</xdr:col>
      <xdr:colOff>38100</xdr:colOff>
      <xdr:row>37</xdr:row>
      <xdr:rowOff>51087</xdr:rowOff>
    </xdr:to>
    <xdr:sp macro="" textlink="">
      <xdr:nvSpPr>
        <xdr:cNvPr id="313" name="楕円 312"/>
        <xdr:cNvSpPr/>
      </xdr:nvSpPr>
      <xdr:spPr>
        <a:xfrm>
          <a:off x="8699500" y="62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42214</xdr:rowOff>
    </xdr:from>
    <xdr:ext cx="534377" cy="259045"/>
    <xdr:sp macro="" textlink="">
      <xdr:nvSpPr>
        <xdr:cNvPr id="314" name="テキスト ボックス 313"/>
        <xdr:cNvSpPr txBox="1"/>
      </xdr:nvSpPr>
      <xdr:spPr>
        <a:xfrm>
          <a:off x="8483111" y="63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134940</xdr:rowOff>
    </xdr:from>
    <xdr:to>
      <xdr:col>41</xdr:col>
      <xdr:colOff>101600</xdr:colOff>
      <xdr:row>37</xdr:row>
      <xdr:rowOff>65090</xdr:rowOff>
    </xdr:to>
    <xdr:sp macro="" textlink="">
      <xdr:nvSpPr>
        <xdr:cNvPr id="315" name="楕円 314"/>
        <xdr:cNvSpPr/>
      </xdr:nvSpPr>
      <xdr:spPr>
        <a:xfrm>
          <a:off x="7810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56217</xdr:rowOff>
    </xdr:from>
    <xdr:ext cx="534377" cy="259045"/>
    <xdr:sp macro="" textlink="">
      <xdr:nvSpPr>
        <xdr:cNvPr id="316" name="テキスト ボックス 315"/>
        <xdr:cNvSpPr txBox="1"/>
      </xdr:nvSpPr>
      <xdr:spPr>
        <a:xfrm>
          <a:off x="7594111" y="6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135822</xdr:rowOff>
    </xdr:from>
    <xdr:to>
      <xdr:col>36</xdr:col>
      <xdr:colOff>165100</xdr:colOff>
      <xdr:row>37</xdr:row>
      <xdr:rowOff>65972</xdr:rowOff>
    </xdr:to>
    <xdr:sp macro="" textlink="">
      <xdr:nvSpPr>
        <xdr:cNvPr id="317" name="楕円 316"/>
        <xdr:cNvSpPr/>
      </xdr:nvSpPr>
      <xdr:spPr>
        <a:xfrm>
          <a:off x="6921500" y="63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57099</xdr:rowOff>
    </xdr:from>
    <xdr:ext cx="534377" cy="259045"/>
    <xdr:sp macro="" textlink="">
      <xdr:nvSpPr>
        <xdr:cNvPr id="318" name="テキスト ボックス 317"/>
        <xdr:cNvSpPr txBox="1"/>
      </xdr:nvSpPr>
      <xdr:spPr>
        <a:xfrm>
          <a:off x="6705111" y="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99909</xdr:rowOff>
    </xdr:from>
    <xdr:to>
      <xdr:col>55</xdr:col>
      <xdr:colOff>0</xdr:colOff>
      <xdr:row>58</xdr:row>
      <xdr:rowOff>130998</xdr:rowOff>
    </xdr:to>
    <xdr:cxnSp macro="">
      <xdr:nvCxnSpPr>
        <xdr:cNvPr id="347" name="直線コネクタ 346"/>
        <xdr:cNvCxnSpPr/>
      </xdr:nvCxnSpPr>
      <xdr:spPr>
        <a:xfrm flipV="1">
          <a:off x="9639300" y="1004400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28688</xdr:rowOff>
    </xdr:from>
    <xdr:to>
      <xdr:col>50</xdr:col>
      <xdr:colOff>114300</xdr:colOff>
      <xdr:row>58</xdr:row>
      <xdr:rowOff>130998</xdr:rowOff>
    </xdr:to>
    <xdr:cxnSp macro="">
      <xdr:nvCxnSpPr>
        <xdr:cNvPr id="350" name="直線コネクタ 349"/>
        <xdr:cNvCxnSpPr/>
      </xdr:nvCxnSpPr>
      <xdr:spPr>
        <a:xfrm>
          <a:off x="8750300" y="9972788"/>
          <a:ext cx="889000" cy="1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28688</xdr:rowOff>
    </xdr:from>
    <xdr:to>
      <xdr:col>45</xdr:col>
      <xdr:colOff>177800</xdr:colOff>
      <xdr:row>58</xdr:row>
      <xdr:rowOff>63717</xdr:rowOff>
    </xdr:to>
    <xdr:cxnSp macro="">
      <xdr:nvCxnSpPr>
        <xdr:cNvPr id="353" name="直線コネクタ 352"/>
        <xdr:cNvCxnSpPr/>
      </xdr:nvCxnSpPr>
      <xdr:spPr>
        <a:xfrm flipV="1">
          <a:off x="7861300" y="9972788"/>
          <a:ext cx="889000" cy="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63717</xdr:rowOff>
    </xdr:from>
    <xdr:to>
      <xdr:col>41</xdr:col>
      <xdr:colOff>50800</xdr:colOff>
      <xdr:row>58</xdr:row>
      <xdr:rowOff>111738</xdr:rowOff>
    </xdr:to>
    <xdr:cxnSp macro="">
      <xdr:nvCxnSpPr>
        <xdr:cNvPr id="356" name="直線コネクタ 355"/>
        <xdr:cNvCxnSpPr/>
      </xdr:nvCxnSpPr>
      <xdr:spPr>
        <a:xfrm flipV="1">
          <a:off x="6972300" y="10007817"/>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49109</xdr:rowOff>
    </xdr:from>
    <xdr:to>
      <xdr:col>55</xdr:col>
      <xdr:colOff>50800</xdr:colOff>
      <xdr:row>58</xdr:row>
      <xdr:rowOff>150709</xdr:rowOff>
    </xdr:to>
    <xdr:sp macro="" textlink="">
      <xdr:nvSpPr>
        <xdr:cNvPr id="366" name="楕円 365"/>
        <xdr:cNvSpPr/>
      </xdr:nvSpPr>
      <xdr:spPr>
        <a:xfrm>
          <a:off x="10426700" y="9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135486</xdr:rowOff>
    </xdr:from>
    <xdr:ext cx="534377" cy="259045"/>
    <xdr:sp macro="" textlink="">
      <xdr:nvSpPr>
        <xdr:cNvPr id="367" name="普通建設事業費該当値テキスト"/>
        <xdr:cNvSpPr txBox="1"/>
      </xdr:nvSpPr>
      <xdr:spPr>
        <a:xfrm>
          <a:off x="10528300" y="99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80198</xdr:rowOff>
    </xdr:from>
    <xdr:to>
      <xdr:col>50</xdr:col>
      <xdr:colOff>165100</xdr:colOff>
      <xdr:row>59</xdr:row>
      <xdr:rowOff>10348</xdr:rowOff>
    </xdr:to>
    <xdr:sp macro="" textlink="">
      <xdr:nvSpPr>
        <xdr:cNvPr id="368" name="楕円 367"/>
        <xdr:cNvSpPr/>
      </xdr:nvSpPr>
      <xdr:spPr>
        <a:xfrm>
          <a:off x="9588500" y="100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1475</xdr:rowOff>
    </xdr:from>
    <xdr:ext cx="534377" cy="259045"/>
    <xdr:sp macro="" textlink="">
      <xdr:nvSpPr>
        <xdr:cNvPr id="369" name="テキスト ボックス 368"/>
        <xdr:cNvSpPr txBox="1"/>
      </xdr:nvSpPr>
      <xdr:spPr>
        <a:xfrm>
          <a:off x="9372111" y="101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149338</xdr:rowOff>
    </xdr:from>
    <xdr:to>
      <xdr:col>46</xdr:col>
      <xdr:colOff>38100</xdr:colOff>
      <xdr:row>58</xdr:row>
      <xdr:rowOff>79488</xdr:rowOff>
    </xdr:to>
    <xdr:sp macro="" textlink="">
      <xdr:nvSpPr>
        <xdr:cNvPr id="370" name="楕円 369"/>
        <xdr:cNvSpPr/>
      </xdr:nvSpPr>
      <xdr:spPr>
        <a:xfrm>
          <a:off x="8699500" y="99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70615</xdr:rowOff>
    </xdr:from>
    <xdr:ext cx="534377" cy="259045"/>
    <xdr:sp macro="" textlink="">
      <xdr:nvSpPr>
        <xdr:cNvPr id="371" name="テキスト ボックス 370"/>
        <xdr:cNvSpPr txBox="1"/>
      </xdr:nvSpPr>
      <xdr:spPr>
        <a:xfrm>
          <a:off x="8483111" y="100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12917</xdr:rowOff>
    </xdr:from>
    <xdr:to>
      <xdr:col>41</xdr:col>
      <xdr:colOff>101600</xdr:colOff>
      <xdr:row>58</xdr:row>
      <xdr:rowOff>114517</xdr:rowOff>
    </xdr:to>
    <xdr:sp macro="" textlink="">
      <xdr:nvSpPr>
        <xdr:cNvPr id="372" name="楕円 371"/>
        <xdr:cNvSpPr/>
      </xdr:nvSpPr>
      <xdr:spPr>
        <a:xfrm>
          <a:off x="7810500" y="99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105644</xdr:rowOff>
    </xdr:from>
    <xdr:ext cx="534377" cy="259045"/>
    <xdr:sp macro="" textlink="">
      <xdr:nvSpPr>
        <xdr:cNvPr id="373" name="テキスト ボックス 372"/>
        <xdr:cNvSpPr txBox="1"/>
      </xdr:nvSpPr>
      <xdr:spPr>
        <a:xfrm>
          <a:off x="7594111" y="100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60938</xdr:rowOff>
    </xdr:from>
    <xdr:to>
      <xdr:col>36</xdr:col>
      <xdr:colOff>165100</xdr:colOff>
      <xdr:row>58</xdr:row>
      <xdr:rowOff>162538</xdr:rowOff>
    </xdr:to>
    <xdr:sp macro="" textlink="">
      <xdr:nvSpPr>
        <xdr:cNvPr id="374" name="楕円 373"/>
        <xdr:cNvSpPr/>
      </xdr:nvSpPr>
      <xdr:spPr>
        <a:xfrm>
          <a:off x="6921500" y="100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153665</xdr:rowOff>
    </xdr:from>
    <xdr:ext cx="534377" cy="259045"/>
    <xdr:sp macro="" textlink="">
      <xdr:nvSpPr>
        <xdr:cNvPr id="375" name="テキスト ボックス 374"/>
        <xdr:cNvSpPr txBox="1"/>
      </xdr:nvSpPr>
      <xdr:spPr>
        <a:xfrm>
          <a:off x="6705111" y="100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155747</xdr:rowOff>
    </xdr:from>
    <xdr:to>
      <xdr:col>55</xdr:col>
      <xdr:colOff>0</xdr:colOff>
      <xdr:row>79</xdr:row>
      <xdr:rowOff>33961</xdr:rowOff>
    </xdr:to>
    <xdr:cxnSp macro="">
      <xdr:nvCxnSpPr>
        <xdr:cNvPr id="404" name="直線コネクタ 403"/>
        <xdr:cNvCxnSpPr/>
      </xdr:nvCxnSpPr>
      <xdr:spPr>
        <a:xfrm flipV="1">
          <a:off x="9639300" y="13528847"/>
          <a:ext cx="8382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157404</xdr:rowOff>
    </xdr:from>
    <xdr:to>
      <xdr:col>50</xdr:col>
      <xdr:colOff>114300</xdr:colOff>
      <xdr:row>79</xdr:row>
      <xdr:rowOff>33961</xdr:rowOff>
    </xdr:to>
    <xdr:cxnSp macro="">
      <xdr:nvCxnSpPr>
        <xdr:cNvPr id="407" name="直線コネクタ 406"/>
        <xdr:cNvCxnSpPr/>
      </xdr:nvCxnSpPr>
      <xdr:spPr>
        <a:xfrm>
          <a:off x="8750300" y="135305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157404</xdr:rowOff>
    </xdr:from>
    <xdr:to>
      <xdr:col>45</xdr:col>
      <xdr:colOff>177800</xdr:colOff>
      <xdr:row>78</xdr:row>
      <xdr:rowOff>162975</xdr:rowOff>
    </xdr:to>
    <xdr:cxnSp macro="">
      <xdr:nvCxnSpPr>
        <xdr:cNvPr id="410" name="直線コネクタ 409"/>
        <xdr:cNvCxnSpPr/>
      </xdr:nvCxnSpPr>
      <xdr:spPr>
        <a:xfrm flipV="1">
          <a:off x="7861300" y="13530504"/>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162975</xdr:rowOff>
    </xdr:from>
    <xdr:to>
      <xdr:col>41</xdr:col>
      <xdr:colOff>50800</xdr:colOff>
      <xdr:row>79</xdr:row>
      <xdr:rowOff>5587</xdr:rowOff>
    </xdr:to>
    <xdr:cxnSp macro="">
      <xdr:nvCxnSpPr>
        <xdr:cNvPr id="413" name="直線コネクタ 412"/>
        <xdr:cNvCxnSpPr/>
      </xdr:nvCxnSpPr>
      <xdr:spPr>
        <a:xfrm flipV="1">
          <a:off x="6972300" y="13536075"/>
          <a:ext cx="8890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104947</xdr:rowOff>
    </xdr:from>
    <xdr:to>
      <xdr:col>55</xdr:col>
      <xdr:colOff>50800</xdr:colOff>
      <xdr:row>79</xdr:row>
      <xdr:rowOff>35097</xdr:rowOff>
    </xdr:to>
    <xdr:sp macro="" textlink="">
      <xdr:nvSpPr>
        <xdr:cNvPr id="423" name="楕円 422"/>
        <xdr:cNvSpPr/>
      </xdr:nvSpPr>
      <xdr:spPr>
        <a:xfrm>
          <a:off x="104267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154611</xdr:rowOff>
    </xdr:from>
    <xdr:to>
      <xdr:col>50</xdr:col>
      <xdr:colOff>165100</xdr:colOff>
      <xdr:row>79</xdr:row>
      <xdr:rowOff>84761</xdr:rowOff>
    </xdr:to>
    <xdr:sp macro="" textlink="">
      <xdr:nvSpPr>
        <xdr:cNvPr id="425" name="楕円 424"/>
        <xdr:cNvSpPr/>
      </xdr:nvSpPr>
      <xdr:spPr>
        <a:xfrm>
          <a:off x="9588500" y="135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75888</xdr:rowOff>
    </xdr:from>
    <xdr:ext cx="469744" cy="259045"/>
    <xdr:sp macro="" textlink="">
      <xdr:nvSpPr>
        <xdr:cNvPr id="426" name="テキスト ボックス 425"/>
        <xdr:cNvSpPr txBox="1"/>
      </xdr:nvSpPr>
      <xdr:spPr>
        <a:xfrm>
          <a:off x="9404428" y="136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106604</xdr:rowOff>
    </xdr:from>
    <xdr:to>
      <xdr:col>46</xdr:col>
      <xdr:colOff>38100</xdr:colOff>
      <xdr:row>79</xdr:row>
      <xdr:rowOff>36754</xdr:rowOff>
    </xdr:to>
    <xdr:sp macro="" textlink="">
      <xdr:nvSpPr>
        <xdr:cNvPr id="427" name="楕円 426"/>
        <xdr:cNvSpPr/>
      </xdr:nvSpPr>
      <xdr:spPr>
        <a:xfrm>
          <a:off x="8699500" y="134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27881</xdr:rowOff>
    </xdr:from>
    <xdr:ext cx="534377" cy="259045"/>
    <xdr:sp macro="" textlink="">
      <xdr:nvSpPr>
        <xdr:cNvPr id="428" name="テキスト ボックス 427"/>
        <xdr:cNvSpPr txBox="1"/>
      </xdr:nvSpPr>
      <xdr:spPr>
        <a:xfrm>
          <a:off x="8483111" y="135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112175</xdr:rowOff>
    </xdr:from>
    <xdr:to>
      <xdr:col>41</xdr:col>
      <xdr:colOff>101600</xdr:colOff>
      <xdr:row>79</xdr:row>
      <xdr:rowOff>42325</xdr:rowOff>
    </xdr:to>
    <xdr:sp macro="" textlink="">
      <xdr:nvSpPr>
        <xdr:cNvPr id="429" name="楕円 428"/>
        <xdr:cNvSpPr/>
      </xdr:nvSpPr>
      <xdr:spPr>
        <a:xfrm>
          <a:off x="7810500" y="13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33452</xdr:rowOff>
    </xdr:from>
    <xdr:ext cx="534377" cy="259045"/>
    <xdr:sp macro="" textlink="">
      <xdr:nvSpPr>
        <xdr:cNvPr id="430" name="テキスト ボックス 429"/>
        <xdr:cNvSpPr txBox="1"/>
      </xdr:nvSpPr>
      <xdr:spPr>
        <a:xfrm>
          <a:off x="7594111" y="13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126237</xdr:rowOff>
    </xdr:from>
    <xdr:to>
      <xdr:col>36</xdr:col>
      <xdr:colOff>165100</xdr:colOff>
      <xdr:row>79</xdr:row>
      <xdr:rowOff>56387</xdr:rowOff>
    </xdr:to>
    <xdr:sp macro="" textlink="">
      <xdr:nvSpPr>
        <xdr:cNvPr id="431" name="楕円 430"/>
        <xdr:cNvSpPr/>
      </xdr:nvSpPr>
      <xdr:spPr>
        <a:xfrm>
          <a:off x="6921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47514</xdr:rowOff>
    </xdr:from>
    <xdr:ext cx="534377" cy="259045"/>
    <xdr:sp macro="" textlink="">
      <xdr:nvSpPr>
        <xdr:cNvPr id="432" name="テキスト ボックス 431"/>
        <xdr:cNvSpPr txBox="1"/>
      </xdr:nvSpPr>
      <xdr:spPr>
        <a:xfrm>
          <a:off x="6705111" y="135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117366</xdr:rowOff>
    </xdr:from>
    <xdr:to>
      <xdr:col>55</xdr:col>
      <xdr:colOff>0</xdr:colOff>
      <xdr:row>98</xdr:row>
      <xdr:rowOff>142703</xdr:rowOff>
    </xdr:to>
    <xdr:cxnSp macro="">
      <xdr:nvCxnSpPr>
        <xdr:cNvPr id="461" name="直線コネクタ 460"/>
        <xdr:cNvCxnSpPr/>
      </xdr:nvCxnSpPr>
      <xdr:spPr>
        <a:xfrm>
          <a:off x="9639300" y="16919466"/>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27884</xdr:rowOff>
    </xdr:from>
    <xdr:to>
      <xdr:col>50</xdr:col>
      <xdr:colOff>114300</xdr:colOff>
      <xdr:row>98</xdr:row>
      <xdr:rowOff>117366</xdr:rowOff>
    </xdr:to>
    <xdr:cxnSp macro="">
      <xdr:nvCxnSpPr>
        <xdr:cNvPr id="464" name="直線コネクタ 463"/>
        <xdr:cNvCxnSpPr/>
      </xdr:nvCxnSpPr>
      <xdr:spPr>
        <a:xfrm>
          <a:off x="8750300" y="16829984"/>
          <a:ext cx="889000" cy="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27884</xdr:rowOff>
    </xdr:from>
    <xdr:to>
      <xdr:col>45</xdr:col>
      <xdr:colOff>177800</xdr:colOff>
      <xdr:row>98</xdr:row>
      <xdr:rowOff>164488</xdr:rowOff>
    </xdr:to>
    <xdr:cxnSp macro="">
      <xdr:nvCxnSpPr>
        <xdr:cNvPr id="467" name="直線コネクタ 466"/>
        <xdr:cNvCxnSpPr/>
      </xdr:nvCxnSpPr>
      <xdr:spPr>
        <a:xfrm flipV="1">
          <a:off x="7861300" y="16829984"/>
          <a:ext cx="8890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122051</xdr:rowOff>
    </xdr:from>
    <xdr:to>
      <xdr:col>41</xdr:col>
      <xdr:colOff>50800</xdr:colOff>
      <xdr:row>98</xdr:row>
      <xdr:rowOff>164488</xdr:rowOff>
    </xdr:to>
    <xdr:cxnSp macro="">
      <xdr:nvCxnSpPr>
        <xdr:cNvPr id="470" name="直線コネクタ 469"/>
        <xdr:cNvCxnSpPr/>
      </xdr:nvCxnSpPr>
      <xdr:spPr>
        <a:xfrm>
          <a:off x="6972300" y="16924151"/>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91903</xdr:rowOff>
    </xdr:from>
    <xdr:to>
      <xdr:col>55</xdr:col>
      <xdr:colOff>50800</xdr:colOff>
      <xdr:row>99</xdr:row>
      <xdr:rowOff>22053</xdr:rowOff>
    </xdr:to>
    <xdr:sp macro="" textlink="">
      <xdr:nvSpPr>
        <xdr:cNvPr id="480" name="楕円 479"/>
        <xdr:cNvSpPr/>
      </xdr:nvSpPr>
      <xdr:spPr>
        <a:xfrm>
          <a:off x="10426700" y="168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6830</xdr:rowOff>
    </xdr:from>
    <xdr:ext cx="469744" cy="259045"/>
    <xdr:sp macro="" textlink="">
      <xdr:nvSpPr>
        <xdr:cNvPr id="481" name="普通建設事業費 （ うち更新整備　）該当値テキスト"/>
        <xdr:cNvSpPr txBox="1"/>
      </xdr:nvSpPr>
      <xdr:spPr>
        <a:xfrm>
          <a:off x="10528300" y="1680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66566</xdr:rowOff>
    </xdr:from>
    <xdr:to>
      <xdr:col>50</xdr:col>
      <xdr:colOff>165100</xdr:colOff>
      <xdr:row>98</xdr:row>
      <xdr:rowOff>168166</xdr:rowOff>
    </xdr:to>
    <xdr:sp macro="" textlink="">
      <xdr:nvSpPr>
        <xdr:cNvPr id="482" name="楕円 481"/>
        <xdr:cNvSpPr/>
      </xdr:nvSpPr>
      <xdr:spPr>
        <a:xfrm>
          <a:off x="95885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159293</xdr:rowOff>
    </xdr:from>
    <xdr:ext cx="534377" cy="259045"/>
    <xdr:sp macro="" textlink="">
      <xdr:nvSpPr>
        <xdr:cNvPr id="483" name="テキスト ボックス 482"/>
        <xdr:cNvSpPr txBox="1"/>
      </xdr:nvSpPr>
      <xdr:spPr>
        <a:xfrm>
          <a:off x="9372111" y="16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148534</xdr:rowOff>
    </xdr:from>
    <xdr:to>
      <xdr:col>46</xdr:col>
      <xdr:colOff>38100</xdr:colOff>
      <xdr:row>98</xdr:row>
      <xdr:rowOff>78684</xdr:rowOff>
    </xdr:to>
    <xdr:sp macro="" textlink="">
      <xdr:nvSpPr>
        <xdr:cNvPr id="484" name="楕円 483"/>
        <xdr:cNvSpPr/>
      </xdr:nvSpPr>
      <xdr:spPr>
        <a:xfrm>
          <a:off x="8699500" y="167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69811</xdr:rowOff>
    </xdr:from>
    <xdr:ext cx="534377" cy="259045"/>
    <xdr:sp macro="" textlink="">
      <xdr:nvSpPr>
        <xdr:cNvPr id="485" name="テキスト ボックス 484"/>
        <xdr:cNvSpPr txBox="1"/>
      </xdr:nvSpPr>
      <xdr:spPr>
        <a:xfrm>
          <a:off x="8483111" y="168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113688</xdr:rowOff>
    </xdr:from>
    <xdr:to>
      <xdr:col>41</xdr:col>
      <xdr:colOff>101600</xdr:colOff>
      <xdr:row>99</xdr:row>
      <xdr:rowOff>43838</xdr:rowOff>
    </xdr:to>
    <xdr:sp macro="" textlink="">
      <xdr:nvSpPr>
        <xdr:cNvPr id="486" name="楕円 485"/>
        <xdr:cNvSpPr/>
      </xdr:nvSpPr>
      <xdr:spPr>
        <a:xfrm>
          <a:off x="7810500" y="169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34965</xdr:rowOff>
    </xdr:from>
    <xdr:ext cx="469744" cy="259045"/>
    <xdr:sp macro="" textlink="">
      <xdr:nvSpPr>
        <xdr:cNvPr id="487" name="テキスト ボックス 486"/>
        <xdr:cNvSpPr txBox="1"/>
      </xdr:nvSpPr>
      <xdr:spPr>
        <a:xfrm>
          <a:off x="7626428" y="1700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71251</xdr:rowOff>
    </xdr:from>
    <xdr:to>
      <xdr:col>36</xdr:col>
      <xdr:colOff>165100</xdr:colOff>
      <xdr:row>99</xdr:row>
      <xdr:rowOff>1401</xdr:rowOff>
    </xdr:to>
    <xdr:sp macro="" textlink="">
      <xdr:nvSpPr>
        <xdr:cNvPr id="488" name="楕円 487"/>
        <xdr:cNvSpPr/>
      </xdr:nvSpPr>
      <xdr:spPr>
        <a:xfrm>
          <a:off x="69215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163978</xdr:rowOff>
    </xdr:from>
    <xdr:ext cx="534377" cy="259045"/>
    <xdr:sp macro="" textlink="">
      <xdr:nvSpPr>
        <xdr:cNvPr id="489" name="テキスト ボックス 488"/>
        <xdr:cNvSpPr txBox="1"/>
      </xdr:nvSpPr>
      <xdr:spPr>
        <a:xfrm>
          <a:off x="6705111" y="169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168961</xdr:rowOff>
    </xdr:from>
    <xdr:to>
      <xdr:col>85</xdr:col>
      <xdr:colOff>127000</xdr:colOff>
      <xdr:row>38</xdr:row>
      <xdr:rowOff>4552</xdr:rowOff>
    </xdr:to>
    <xdr:cxnSp macro="">
      <xdr:nvCxnSpPr>
        <xdr:cNvPr id="514" name="直線コネクタ 513"/>
        <xdr:cNvCxnSpPr/>
      </xdr:nvCxnSpPr>
      <xdr:spPr>
        <a:xfrm flipV="1">
          <a:off x="15481300" y="6512611"/>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2991</xdr:rowOff>
    </xdr:from>
    <xdr:to>
      <xdr:col>81</xdr:col>
      <xdr:colOff>50800</xdr:colOff>
      <xdr:row>38</xdr:row>
      <xdr:rowOff>4552</xdr:rowOff>
    </xdr:to>
    <xdr:cxnSp macro="">
      <xdr:nvCxnSpPr>
        <xdr:cNvPr id="517" name="直線コネクタ 516"/>
        <xdr:cNvCxnSpPr/>
      </xdr:nvCxnSpPr>
      <xdr:spPr>
        <a:xfrm>
          <a:off x="14592300" y="6518091"/>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2991</xdr:rowOff>
    </xdr:from>
    <xdr:to>
      <xdr:col>76</xdr:col>
      <xdr:colOff>114300</xdr:colOff>
      <xdr:row>38</xdr:row>
      <xdr:rowOff>23731</xdr:rowOff>
    </xdr:to>
    <xdr:cxnSp macro="">
      <xdr:nvCxnSpPr>
        <xdr:cNvPr id="520" name="直線コネクタ 519"/>
        <xdr:cNvCxnSpPr/>
      </xdr:nvCxnSpPr>
      <xdr:spPr>
        <a:xfrm flipV="1">
          <a:off x="13703300" y="6518091"/>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23731</xdr:rowOff>
    </xdr:from>
    <xdr:to>
      <xdr:col>71</xdr:col>
      <xdr:colOff>177800</xdr:colOff>
      <xdr:row>38</xdr:row>
      <xdr:rowOff>25383</xdr:rowOff>
    </xdr:to>
    <xdr:cxnSp macro="">
      <xdr:nvCxnSpPr>
        <xdr:cNvPr id="523" name="直線コネクタ 522"/>
        <xdr:cNvCxnSpPr/>
      </xdr:nvCxnSpPr>
      <xdr:spPr>
        <a:xfrm flipV="1">
          <a:off x="12814300" y="6538831"/>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118161</xdr:rowOff>
    </xdr:from>
    <xdr:to>
      <xdr:col>85</xdr:col>
      <xdr:colOff>177800</xdr:colOff>
      <xdr:row>38</xdr:row>
      <xdr:rowOff>48310</xdr:rowOff>
    </xdr:to>
    <xdr:sp macro="" textlink="">
      <xdr:nvSpPr>
        <xdr:cNvPr id="533" name="楕円 532"/>
        <xdr:cNvSpPr/>
      </xdr:nvSpPr>
      <xdr:spPr>
        <a:xfrm>
          <a:off x="16268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77538</xdr:rowOff>
    </xdr:from>
    <xdr:ext cx="469744" cy="259045"/>
    <xdr:sp macro="" textlink="">
      <xdr:nvSpPr>
        <xdr:cNvPr id="534" name="災害復旧事業費該当値テキスト"/>
        <xdr:cNvSpPr txBox="1"/>
      </xdr:nvSpPr>
      <xdr:spPr>
        <a:xfrm>
          <a:off x="16370300" y="62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125202</xdr:rowOff>
    </xdr:from>
    <xdr:to>
      <xdr:col>81</xdr:col>
      <xdr:colOff>101600</xdr:colOff>
      <xdr:row>38</xdr:row>
      <xdr:rowOff>55352</xdr:rowOff>
    </xdr:to>
    <xdr:sp macro="" textlink="">
      <xdr:nvSpPr>
        <xdr:cNvPr id="535" name="楕円 534"/>
        <xdr:cNvSpPr/>
      </xdr:nvSpPr>
      <xdr:spPr>
        <a:xfrm>
          <a:off x="15430500" y="64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71879</xdr:rowOff>
    </xdr:from>
    <xdr:ext cx="469744" cy="259045"/>
    <xdr:sp macro="" textlink="">
      <xdr:nvSpPr>
        <xdr:cNvPr id="536" name="テキスト ボックス 535"/>
        <xdr:cNvSpPr txBox="1"/>
      </xdr:nvSpPr>
      <xdr:spPr>
        <a:xfrm>
          <a:off x="15246428" y="624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123642</xdr:rowOff>
    </xdr:from>
    <xdr:to>
      <xdr:col>76</xdr:col>
      <xdr:colOff>165100</xdr:colOff>
      <xdr:row>38</xdr:row>
      <xdr:rowOff>53792</xdr:rowOff>
    </xdr:to>
    <xdr:sp macro="" textlink="">
      <xdr:nvSpPr>
        <xdr:cNvPr id="537" name="楕円 536"/>
        <xdr:cNvSpPr/>
      </xdr:nvSpPr>
      <xdr:spPr>
        <a:xfrm>
          <a:off x="14541500" y="64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70319</xdr:rowOff>
    </xdr:from>
    <xdr:ext cx="469744" cy="259045"/>
    <xdr:sp macro="" textlink="">
      <xdr:nvSpPr>
        <xdr:cNvPr id="538" name="テキスト ボックス 537"/>
        <xdr:cNvSpPr txBox="1"/>
      </xdr:nvSpPr>
      <xdr:spPr>
        <a:xfrm>
          <a:off x="14357428" y="624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144381</xdr:rowOff>
    </xdr:from>
    <xdr:to>
      <xdr:col>72</xdr:col>
      <xdr:colOff>38100</xdr:colOff>
      <xdr:row>38</xdr:row>
      <xdr:rowOff>74531</xdr:rowOff>
    </xdr:to>
    <xdr:sp macro="" textlink="">
      <xdr:nvSpPr>
        <xdr:cNvPr id="539" name="楕円 538"/>
        <xdr:cNvSpPr/>
      </xdr:nvSpPr>
      <xdr:spPr>
        <a:xfrm>
          <a:off x="13652500" y="64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65658</xdr:rowOff>
    </xdr:from>
    <xdr:ext cx="378565" cy="259045"/>
    <xdr:sp macro="" textlink="">
      <xdr:nvSpPr>
        <xdr:cNvPr id="540" name="テキスト ボックス 539"/>
        <xdr:cNvSpPr txBox="1"/>
      </xdr:nvSpPr>
      <xdr:spPr>
        <a:xfrm>
          <a:off x="13514017" y="658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146033</xdr:rowOff>
    </xdr:from>
    <xdr:to>
      <xdr:col>67</xdr:col>
      <xdr:colOff>101600</xdr:colOff>
      <xdr:row>38</xdr:row>
      <xdr:rowOff>76183</xdr:rowOff>
    </xdr:to>
    <xdr:sp macro="" textlink="">
      <xdr:nvSpPr>
        <xdr:cNvPr id="541" name="楕円 540"/>
        <xdr:cNvSpPr/>
      </xdr:nvSpPr>
      <xdr:spPr>
        <a:xfrm>
          <a:off x="12763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67310</xdr:rowOff>
    </xdr:from>
    <xdr:ext cx="249299" cy="259045"/>
    <xdr:sp macro="" textlink="">
      <xdr:nvSpPr>
        <xdr:cNvPr id="542" name="テキスト ボックス 541"/>
        <xdr:cNvSpPr txBox="1"/>
      </xdr:nvSpPr>
      <xdr:spPr>
        <a:xfrm>
          <a:off x="12689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139883</xdr:rowOff>
    </xdr:from>
    <xdr:to>
      <xdr:col>85</xdr:col>
      <xdr:colOff>127000</xdr:colOff>
      <xdr:row>77</xdr:row>
      <xdr:rowOff>146703</xdr:rowOff>
    </xdr:to>
    <xdr:cxnSp macro="">
      <xdr:nvCxnSpPr>
        <xdr:cNvPr id="620" name="直線コネクタ 619"/>
        <xdr:cNvCxnSpPr/>
      </xdr:nvCxnSpPr>
      <xdr:spPr>
        <a:xfrm flipV="1">
          <a:off x="15481300" y="13341533"/>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146703</xdr:rowOff>
    </xdr:from>
    <xdr:to>
      <xdr:col>81</xdr:col>
      <xdr:colOff>50800</xdr:colOff>
      <xdr:row>77</xdr:row>
      <xdr:rowOff>152236</xdr:rowOff>
    </xdr:to>
    <xdr:cxnSp macro="">
      <xdr:nvCxnSpPr>
        <xdr:cNvPr id="623" name="直線コネクタ 622"/>
        <xdr:cNvCxnSpPr/>
      </xdr:nvCxnSpPr>
      <xdr:spPr>
        <a:xfrm flipV="1">
          <a:off x="14592300" y="1334835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152236</xdr:rowOff>
    </xdr:from>
    <xdr:to>
      <xdr:col>76</xdr:col>
      <xdr:colOff>114300</xdr:colOff>
      <xdr:row>77</xdr:row>
      <xdr:rowOff>159725</xdr:rowOff>
    </xdr:to>
    <xdr:cxnSp macro="">
      <xdr:nvCxnSpPr>
        <xdr:cNvPr id="626" name="直線コネクタ 625"/>
        <xdr:cNvCxnSpPr/>
      </xdr:nvCxnSpPr>
      <xdr:spPr>
        <a:xfrm flipV="1">
          <a:off x="13703300" y="13353886"/>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159725</xdr:rowOff>
    </xdr:from>
    <xdr:to>
      <xdr:col>71</xdr:col>
      <xdr:colOff>177800</xdr:colOff>
      <xdr:row>77</xdr:row>
      <xdr:rowOff>166529</xdr:rowOff>
    </xdr:to>
    <xdr:cxnSp macro="">
      <xdr:nvCxnSpPr>
        <xdr:cNvPr id="629" name="直線コネクタ 628"/>
        <xdr:cNvCxnSpPr/>
      </xdr:nvCxnSpPr>
      <xdr:spPr>
        <a:xfrm flipV="1">
          <a:off x="12814300" y="1336137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1" name="テキスト ボックス 63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89083</xdr:rowOff>
    </xdr:from>
    <xdr:to>
      <xdr:col>85</xdr:col>
      <xdr:colOff>177800</xdr:colOff>
      <xdr:row>78</xdr:row>
      <xdr:rowOff>19233</xdr:rowOff>
    </xdr:to>
    <xdr:sp macro="" textlink="">
      <xdr:nvSpPr>
        <xdr:cNvPr id="639" name="楕円 638"/>
        <xdr:cNvSpPr/>
      </xdr:nvSpPr>
      <xdr:spPr>
        <a:xfrm>
          <a:off x="16268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67510</xdr:rowOff>
    </xdr:from>
    <xdr:ext cx="534377" cy="259045"/>
    <xdr:sp macro="" textlink="">
      <xdr:nvSpPr>
        <xdr:cNvPr id="640" name="公債費該当値テキスト"/>
        <xdr:cNvSpPr txBox="1"/>
      </xdr:nvSpPr>
      <xdr:spPr>
        <a:xfrm>
          <a:off x="16370300" y="132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95903</xdr:rowOff>
    </xdr:from>
    <xdr:to>
      <xdr:col>81</xdr:col>
      <xdr:colOff>101600</xdr:colOff>
      <xdr:row>78</xdr:row>
      <xdr:rowOff>26053</xdr:rowOff>
    </xdr:to>
    <xdr:sp macro="" textlink="">
      <xdr:nvSpPr>
        <xdr:cNvPr id="641" name="楕円 640"/>
        <xdr:cNvSpPr/>
      </xdr:nvSpPr>
      <xdr:spPr>
        <a:xfrm>
          <a:off x="15430500" y="132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17180</xdr:rowOff>
    </xdr:from>
    <xdr:ext cx="534377" cy="259045"/>
    <xdr:sp macro="" textlink="">
      <xdr:nvSpPr>
        <xdr:cNvPr id="642" name="テキスト ボックス 641"/>
        <xdr:cNvSpPr txBox="1"/>
      </xdr:nvSpPr>
      <xdr:spPr>
        <a:xfrm>
          <a:off x="15214111" y="133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101436</xdr:rowOff>
    </xdr:from>
    <xdr:to>
      <xdr:col>76</xdr:col>
      <xdr:colOff>165100</xdr:colOff>
      <xdr:row>78</xdr:row>
      <xdr:rowOff>31586</xdr:rowOff>
    </xdr:to>
    <xdr:sp macro="" textlink="">
      <xdr:nvSpPr>
        <xdr:cNvPr id="643" name="楕円 642"/>
        <xdr:cNvSpPr/>
      </xdr:nvSpPr>
      <xdr:spPr>
        <a:xfrm>
          <a:off x="145415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22713</xdr:rowOff>
    </xdr:from>
    <xdr:ext cx="534377" cy="259045"/>
    <xdr:sp macro="" textlink="">
      <xdr:nvSpPr>
        <xdr:cNvPr id="644" name="テキスト ボックス 643"/>
        <xdr:cNvSpPr txBox="1"/>
      </xdr:nvSpPr>
      <xdr:spPr>
        <a:xfrm>
          <a:off x="14325111" y="133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108925</xdr:rowOff>
    </xdr:from>
    <xdr:to>
      <xdr:col>72</xdr:col>
      <xdr:colOff>38100</xdr:colOff>
      <xdr:row>78</xdr:row>
      <xdr:rowOff>39075</xdr:rowOff>
    </xdr:to>
    <xdr:sp macro="" textlink="">
      <xdr:nvSpPr>
        <xdr:cNvPr id="645" name="楕円 644"/>
        <xdr:cNvSpPr/>
      </xdr:nvSpPr>
      <xdr:spPr>
        <a:xfrm>
          <a:off x="13652500" y="133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30202</xdr:rowOff>
    </xdr:from>
    <xdr:ext cx="534377" cy="259045"/>
    <xdr:sp macro="" textlink="">
      <xdr:nvSpPr>
        <xdr:cNvPr id="646" name="テキスト ボックス 645"/>
        <xdr:cNvSpPr txBox="1"/>
      </xdr:nvSpPr>
      <xdr:spPr>
        <a:xfrm>
          <a:off x="13436111" y="134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115729</xdr:rowOff>
    </xdr:from>
    <xdr:to>
      <xdr:col>67</xdr:col>
      <xdr:colOff>101600</xdr:colOff>
      <xdr:row>78</xdr:row>
      <xdr:rowOff>45879</xdr:rowOff>
    </xdr:to>
    <xdr:sp macro="" textlink="">
      <xdr:nvSpPr>
        <xdr:cNvPr id="647" name="楕円 646"/>
        <xdr:cNvSpPr/>
      </xdr:nvSpPr>
      <xdr:spPr>
        <a:xfrm>
          <a:off x="12763500" y="133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37006</xdr:rowOff>
    </xdr:from>
    <xdr:ext cx="534377" cy="259045"/>
    <xdr:sp macro="" textlink="">
      <xdr:nvSpPr>
        <xdr:cNvPr id="648" name="テキスト ボックス 647"/>
        <xdr:cNvSpPr txBox="1"/>
      </xdr:nvSpPr>
      <xdr:spPr>
        <a:xfrm>
          <a:off x="12547111" y="134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150977</xdr:rowOff>
    </xdr:from>
    <xdr:to>
      <xdr:col>85</xdr:col>
      <xdr:colOff>127000</xdr:colOff>
      <xdr:row>98</xdr:row>
      <xdr:rowOff>107424</xdr:rowOff>
    </xdr:to>
    <xdr:cxnSp macro="">
      <xdr:nvCxnSpPr>
        <xdr:cNvPr id="679" name="直線コネクタ 678"/>
        <xdr:cNvCxnSpPr/>
      </xdr:nvCxnSpPr>
      <xdr:spPr>
        <a:xfrm>
          <a:off x="15481300" y="16781627"/>
          <a:ext cx="838200" cy="12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150977</xdr:rowOff>
    </xdr:from>
    <xdr:to>
      <xdr:col>81</xdr:col>
      <xdr:colOff>50800</xdr:colOff>
      <xdr:row>98</xdr:row>
      <xdr:rowOff>121608</xdr:rowOff>
    </xdr:to>
    <xdr:cxnSp macro="">
      <xdr:nvCxnSpPr>
        <xdr:cNvPr id="682" name="直線コネクタ 681"/>
        <xdr:cNvCxnSpPr/>
      </xdr:nvCxnSpPr>
      <xdr:spPr>
        <a:xfrm flipV="1">
          <a:off x="14592300" y="16781627"/>
          <a:ext cx="889000" cy="1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120912</xdr:rowOff>
    </xdr:from>
    <xdr:to>
      <xdr:col>76</xdr:col>
      <xdr:colOff>114300</xdr:colOff>
      <xdr:row>98</xdr:row>
      <xdr:rowOff>121608</xdr:rowOff>
    </xdr:to>
    <xdr:cxnSp macro="">
      <xdr:nvCxnSpPr>
        <xdr:cNvPr id="685" name="直線コネクタ 684"/>
        <xdr:cNvCxnSpPr/>
      </xdr:nvCxnSpPr>
      <xdr:spPr>
        <a:xfrm>
          <a:off x="13703300" y="16923012"/>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75802</xdr:rowOff>
    </xdr:from>
    <xdr:to>
      <xdr:col>71</xdr:col>
      <xdr:colOff>177800</xdr:colOff>
      <xdr:row>98</xdr:row>
      <xdr:rowOff>120912</xdr:rowOff>
    </xdr:to>
    <xdr:cxnSp macro="">
      <xdr:nvCxnSpPr>
        <xdr:cNvPr id="688" name="直線コネクタ 687"/>
        <xdr:cNvCxnSpPr/>
      </xdr:nvCxnSpPr>
      <xdr:spPr>
        <a:xfrm>
          <a:off x="12814300" y="16877902"/>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56624</xdr:rowOff>
    </xdr:from>
    <xdr:to>
      <xdr:col>85</xdr:col>
      <xdr:colOff>177800</xdr:colOff>
      <xdr:row>98</xdr:row>
      <xdr:rowOff>158224</xdr:rowOff>
    </xdr:to>
    <xdr:sp macro="" textlink="">
      <xdr:nvSpPr>
        <xdr:cNvPr id="698" name="楕円 697"/>
        <xdr:cNvSpPr/>
      </xdr:nvSpPr>
      <xdr:spPr>
        <a:xfrm>
          <a:off x="16268700" y="168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35051</xdr:rowOff>
    </xdr:from>
    <xdr:ext cx="534377" cy="259045"/>
    <xdr:sp macro="" textlink="">
      <xdr:nvSpPr>
        <xdr:cNvPr id="699" name="積立金該当値テキスト"/>
        <xdr:cNvSpPr txBox="1"/>
      </xdr:nvSpPr>
      <xdr:spPr>
        <a:xfrm>
          <a:off x="16370300" y="168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100177</xdr:rowOff>
    </xdr:from>
    <xdr:to>
      <xdr:col>81</xdr:col>
      <xdr:colOff>101600</xdr:colOff>
      <xdr:row>98</xdr:row>
      <xdr:rowOff>30327</xdr:rowOff>
    </xdr:to>
    <xdr:sp macro="" textlink="">
      <xdr:nvSpPr>
        <xdr:cNvPr id="700" name="楕円 699"/>
        <xdr:cNvSpPr/>
      </xdr:nvSpPr>
      <xdr:spPr>
        <a:xfrm>
          <a:off x="15430500" y="167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46854</xdr:rowOff>
    </xdr:from>
    <xdr:ext cx="534377" cy="259045"/>
    <xdr:sp macro="" textlink="">
      <xdr:nvSpPr>
        <xdr:cNvPr id="701" name="テキスト ボックス 700"/>
        <xdr:cNvSpPr txBox="1"/>
      </xdr:nvSpPr>
      <xdr:spPr>
        <a:xfrm>
          <a:off x="15214111" y="165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70808</xdr:rowOff>
    </xdr:from>
    <xdr:to>
      <xdr:col>76</xdr:col>
      <xdr:colOff>165100</xdr:colOff>
      <xdr:row>99</xdr:row>
      <xdr:rowOff>958</xdr:rowOff>
    </xdr:to>
    <xdr:sp macro="" textlink="">
      <xdr:nvSpPr>
        <xdr:cNvPr id="702" name="楕円 701"/>
        <xdr:cNvSpPr/>
      </xdr:nvSpPr>
      <xdr:spPr>
        <a:xfrm>
          <a:off x="14541500" y="168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163535</xdr:rowOff>
    </xdr:from>
    <xdr:ext cx="534377" cy="259045"/>
    <xdr:sp macro="" textlink="">
      <xdr:nvSpPr>
        <xdr:cNvPr id="703" name="テキスト ボックス 702"/>
        <xdr:cNvSpPr txBox="1"/>
      </xdr:nvSpPr>
      <xdr:spPr>
        <a:xfrm>
          <a:off x="14325111" y="169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70112</xdr:rowOff>
    </xdr:from>
    <xdr:to>
      <xdr:col>72</xdr:col>
      <xdr:colOff>38100</xdr:colOff>
      <xdr:row>99</xdr:row>
      <xdr:rowOff>262</xdr:rowOff>
    </xdr:to>
    <xdr:sp macro="" textlink="">
      <xdr:nvSpPr>
        <xdr:cNvPr id="704" name="楕円 703"/>
        <xdr:cNvSpPr/>
      </xdr:nvSpPr>
      <xdr:spPr>
        <a:xfrm>
          <a:off x="13652500" y="16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162839</xdr:rowOff>
    </xdr:from>
    <xdr:ext cx="534377" cy="259045"/>
    <xdr:sp macro="" textlink="">
      <xdr:nvSpPr>
        <xdr:cNvPr id="705" name="テキスト ボックス 704"/>
        <xdr:cNvSpPr txBox="1"/>
      </xdr:nvSpPr>
      <xdr:spPr>
        <a:xfrm>
          <a:off x="13436111" y="16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25002</xdr:rowOff>
    </xdr:from>
    <xdr:to>
      <xdr:col>67</xdr:col>
      <xdr:colOff>101600</xdr:colOff>
      <xdr:row>98</xdr:row>
      <xdr:rowOff>126602</xdr:rowOff>
    </xdr:to>
    <xdr:sp macro="" textlink="">
      <xdr:nvSpPr>
        <xdr:cNvPr id="706" name="楕円 705"/>
        <xdr:cNvSpPr/>
      </xdr:nvSpPr>
      <xdr:spPr>
        <a:xfrm>
          <a:off x="12763500" y="168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117729</xdr:rowOff>
    </xdr:from>
    <xdr:ext cx="534377" cy="259045"/>
    <xdr:sp macro="" textlink="">
      <xdr:nvSpPr>
        <xdr:cNvPr id="707" name="テキスト ボックス 706"/>
        <xdr:cNvSpPr txBox="1"/>
      </xdr:nvSpPr>
      <xdr:spPr>
        <a:xfrm>
          <a:off x="12547111" y="169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118573</xdr:rowOff>
    </xdr:from>
    <xdr:to>
      <xdr:col>116</xdr:col>
      <xdr:colOff>63500</xdr:colOff>
      <xdr:row>38</xdr:row>
      <xdr:rowOff>122936</xdr:rowOff>
    </xdr:to>
    <xdr:cxnSp macro="">
      <xdr:nvCxnSpPr>
        <xdr:cNvPr id="736" name="直線コネクタ 735"/>
        <xdr:cNvCxnSpPr/>
      </xdr:nvCxnSpPr>
      <xdr:spPr>
        <a:xfrm>
          <a:off x="21323300" y="6633673"/>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118573</xdr:rowOff>
    </xdr:from>
    <xdr:to>
      <xdr:col>111</xdr:col>
      <xdr:colOff>177800</xdr:colOff>
      <xdr:row>38</xdr:row>
      <xdr:rowOff>145320</xdr:rowOff>
    </xdr:to>
    <xdr:cxnSp macro="">
      <xdr:nvCxnSpPr>
        <xdr:cNvPr id="739" name="直線コネクタ 738"/>
        <xdr:cNvCxnSpPr/>
      </xdr:nvCxnSpPr>
      <xdr:spPr>
        <a:xfrm flipV="1">
          <a:off x="20434300" y="6633673"/>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128156</xdr:rowOff>
    </xdr:from>
    <xdr:to>
      <xdr:col>107</xdr:col>
      <xdr:colOff>50800</xdr:colOff>
      <xdr:row>38</xdr:row>
      <xdr:rowOff>145320</xdr:rowOff>
    </xdr:to>
    <xdr:cxnSp macro="">
      <xdr:nvCxnSpPr>
        <xdr:cNvPr id="742" name="直線コネクタ 741"/>
        <xdr:cNvCxnSpPr/>
      </xdr:nvCxnSpPr>
      <xdr:spPr>
        <a:xfrm>
          <a:off x="19545300" y="6643256"/>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120726</xdr:rowOff>
    </xdr:from>
    <xdr:to>
      <xdr:col>102</xdr:col>
      <xdr:colOff>114300</xdr:colOff>
      <xdr:row>38</xdr:row>
      <xdr:rowOff>128156</xdr:rowOff>
    </xdr:to>
    <xdr:cxnSp macro="">
      <xdr:nvCxnSpPr>
        <xdr:cNvPr id="745" name="直線コネクタ 744"/>
        <xdr:cNvCxnSpPr/>
      </xdr:nvCxnSpPr>
      <xdr:spPr>
        <a:xfrm>
          <a:off x="18656300" y="663582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72136</xdr:rowOff>
    </xdr:from>
    <xdr:to>
      <xdr:col>116</xdr:col>
      <xdr:colOff>114300</xdr:colOff>
      <xdr:row>39</xdr:row>
      <xdr:rowOff>2286</xdr:rowOff>
    </xdr:to>
    <xdr:sp macro="" textlink="">
      <xdr:nvSpPr>
        <xdr:cNvPr id="755" name="楕円 754"/>
        <xdr:cNvSpPr/>
      </xdr:nvSpPr>
      <xdr:spPr>
        <a:xfrm>
          <a:off x="221107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31513</xdr:rowOff>
    </xdr:from>
    <xdr:ext cx="469744" cy="259045"/>
    <xdr:sp macro="" textlink="">
      <xdr:nvSpPr>
        <xdr:cNvPr id="756" name="投資及び出資金該当値テキスト"/>
        <xdr:cNvSpPr txBox="1"/>
      </xdr:nvSpPr>
      <xdr:spPr>
        <a:xfrm>
          <a:off x="22212300"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67773</xdr:rowOff>
    </xdr:from>
    <xdr:to>
      <xdr:col>112</xdr:col>
      <xdr:colOff>38100</xdr:colOff>
      <xdr:row>38</xdr:row>
      <xdr:rowOff>169373</xdr:rowOff>
    </xdr:to>
    <xdr:sp macro="" textlink="">
      <xdr:nvSpPr>
        <xdr:cNvPr id="757" name="楕円 756"/>
        <xdr:cNvSpPr/>
      </xdr:nvSpPr>
      <xdr:spPr>
        <a:xfrm>
          <a:off x="21272500" y="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14450</xdr:rowOff>
    </xdr:from>
    <xdr:ext cx="469744" cy="259045"/>
    <xdr:sp macro="" textlink="">
      <xdr:nvSpPr>
        <xdr:cNvPr id="758" name="テキスト ボックス 757"/>
        <xdr:cNvSpPr txBox="1"/>
      </xdr:nvSpPr>
      <xdr:spPr>
        <a:xfrm>
          <a:off x="21088428" y="63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94520</xdr:rowOff>
    </xdr:from>
    <xdr:to>
      <xdr:col>107</xdr:col>
      <xdr:colOff>101600</xdr:colOff>
      <xdr:row>39</xdr:row>
      <xdr:rowOff>24670</xdr:rowOff>
    </xdr:to>
    <xdr:sp macro="" textlink="">
      <xdr:nvSpPr>
        <xdr:cNvPr id="759" name="楕円 758"/>
        <xdr:cNvSpPr/>
      </xdr:nvSpPr>
      <xdr:spPr>
        <a:xfrm>
          <a:off x="20383500" y="66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41197</xdr:rowOff>
    </xdr:from>
    <xdr:ext cx="469744" cy="259045"/>
    <xdr:sp macro="" textlink="">
      <xdr:nvSpPr>
        <xdr:cNvPr id="760" name="テキスト ボックス 759"/>
        <xdr:cNvSpPr txBox="1"/>
      </xdr:nvSpPr>
      <xdr:spPr>
        <a:xfrm>
          <a:off x="20199428" y="63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77356</xdr:rowOff>
    </xdr:from>
    <xdr:to>
      <xdr:col>102</xdr:col>
      <xdr:colOff>165100</xdr:colOff>
      <xdr:row>39</xdr:row>
      <xdr:rowOff>7506</xdr:rowOff>
    </xdr:to>
    <xdr:sp macro="" textlink="">
      <xdr:nvSpPr>
        <xdr:cNvPr id="761" name="楕円 760"/>
        <xdr:cNvSpPr/>
      </xdr:nvSpPr>
      <xdr:spPr>
        <a:xfrm>
          <a:off x="194945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24033</xdr:rowOff>
    </xdr:from>
    <xdr:ext cx="469744" cy="259045"/>
    <xdr:sp macro="" textlink="">
      <xdr:nvSpPr>
        <xdr:cNvPr id="762" name="テキスト ボックス 761"/>
        <xdr:cNvSpPr txBox="1"/>
      </xdr:nvSpPr>
      <xdr:spPr>
        <a:xfrm>
          <a:off x="19310428" y="63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69926</xdr:rowOff>
    </xdr:from>
    <xdr:to>
      <xdr:col>98</xdr:col>
      <xdr:colOff>38100</xdr:colOff>
      <xdr:row>39</xdr:row>
      <xdr:rowOff>76</xdr:rowOff>
    </xdr:to>
    <xdr:sp macro="" textlink="">
      <xdr:nvSpPr>
        <xdr:cNvPr id="763" name="楕円 762"/>
        <xdr:cNvSpPr/>
      </xdr:nvSpPr>
      <xdr:spPr>
        <a:xfrm>
          <a:off x="18605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16603</xdr:rowOff>
    </xdr:from>
    <xdr:ext cx="469744" cy="259045"/>
    <xdr:sp macro="" textlink="">
      <xdr:nvSpPr>
        <xdr:cNvPr id="764" name="テキスト ボックス 763"/>
        <xdr:cNvSpPr txBox="1"/>
      </xdr:nvSpPr>
      <xdr:spPr>
        <a:xfrm>
          <a:off x="18421428" y="63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126785</xdr:rowOff>
    </xdr:from>
    <xdr:to>
      <xdr:col>116</xdr:col>
      <xdr:colOff>63500</xdr:colOff>
      <xdr:row>77</xdr:row>
      <xdr:rowOff>132538</xdr:rowOff>
    </xdr:to>
    <xdr:cxnSp macro="">
      <xdr:nvCxnSpPr>
        <xdr:cNvPr id="852" name="直線コネクタ 851"/>
        <xdr:cNvCxnSpPr/>
      </xdr:nvCxnSpPr>
      <xdr:spPr>
        <a:xfrm>
          <a:off x="21323300" y="13328435"/>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126785</xdr:rowOff>
    </xdr:from>
    <xdr:to>
      <xdr:col>111</xdr:col>
      <xdr:colOff>177800</xdr:colOff>
      <xdr:row>77</xdr:row>
      <xdr:rowOff>142222</xdr:rowOff>
    </xdr:to>
    <xdr:cxnSp macro="">
      <xdr:nvCxnSpPr>
        <xdr:cNvPr id="855" name="直線コネクタ 854"/>
        <xdr:cNvCxnSpPr/>
      </xdr:nvCxnSpPr>
      <xdr:spPr>
        <a:xfrm flipV="1">
          <a:off x="20434300" y="13328435"/>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142222</xdr:rowOff>
    </xdr:from>
    <xdr:to>
      <xdr:col>107</xdr:col>
      <xdr:colOff>50800</xdr:colOff>
      <xdr:row>77</xdr:row>
      <xdr:rowOff>142466</xdr:rowOff>
    </xdr:to>
    <xdr:cxnSp macro="">
      <xdr:nvCxnSpPr>
        <xdr:cNvPr id="858" name="直線コネクタ 857"/>
        <xdr:cNvCxnSpPr/>
      </xdr:nvCxnSpPr>
      <xdr:spPr>
        <a:xfrm flipV="1">
          <a:off x="19545300" y="13343872"/>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142466</xdr:rowOff>
    </xdr:from>
    <xdr:to>
      <xdr:col>102</xdr:col>
      <xdr:colOff>114300</xdr:colOff>
      <xdr:row>78</xdr:row>
      <xdr:rowOff>2456</xdr:rowOff>
    </xdr:to>
    <xdr:cxnSp macro="">
      <xdr:nvCxnSpPr>
        <xdr:cNvPr id="861" name="直線コネクタ 860"/>
        <xdr:cNvCxnSpPr/>
      </xdr:nvCxnSpPr>
      <xdr:spPr>
        <a:xfrm flipV="1">
          <a:off x="18656300" y="13344116"/>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81738</xdr:rowOff>
    </xdr:from>
    <xdr:to>
      <xdr:col>116</xdr:col>
      <xdr:colOff>114300</xdr:colOff>
      <xdr:row>78</xdr:row>
      <xdr:rowOff>11888</xdr:rowOff>
    </xdr:to>
    <xdr:sp macro="" textlink="">
      <xdr:nvSpPr>
        <xdr:cNvPr id="871" name="楕円 870"/>
        <xdr:cNvSpPr/>
      </xdr:nvSpPr>
      <xdr:spPr>
        <a:xfrm>
          <a:off x="22110700" y="132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60165</xdr:rowOff>
    </xdr:from>
    <xdr:ext cx="534377" cy="259045"/>
    <xdr:sp macro="" textlink="">
      <xdr:nvSpPr>
        <xdr:cNvPr id="872" name="繰出金該当値テキスト"/>
        <xdr:cNvSpPr txBox="1"/>
      </xdr:nvSpPr>
      <xdr:spPr>
        <a:xfrm>
          <a:off x="22212300" y="132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75985</xdr:rowOff>
    </xdr:from>
    <xdr:to>
      <xdr:col>112</xdr:col>
      <xdr:colOff>38100</xdr:colOff>
      <xdr:row>78</xdr:row>
      <xdr:rowOff>6135</xdr:rowOff>
    </xdr:to>
    <xdr:sp macro="" textlink="">
      <xdr:nvSpPr>
        <xdr:cNvPr id="873" name="楕円 872"/>
        <xdr:cNvSpPr/>
      </xdr:nvSpPr>
      <xdr:spPr>
        <a:xfrm>
          <a:off x="21272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168712</xdr:rowOff>
    </xdr:from>
    <xdr:ext cx="534377" cy="259045"/>
    <xdr:sp macro="" textlink="">
      <xdr:nvSpPr>
        <xdr:cNvPr id="874" name="テキスト ボックス 873"/>
        <xdr:cNvSpPr txBox="1"/>
      </xdr:nvSpPr>
      <xdr:spPr>
        <a:xfrm>
          <a:off x="21056111" y="133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91422</xdr:rowOff>
    </xdr:from>
    <xdr:to>
      <xdr:col>107</xdr:col>
      <xdr:colOff>101600</xdr:colOff>
      <xdr:row>78</xdr:row>
      <xdr:rowOff>21572</xdr:rowOff>
    </xdr:to>
    <xdr:sp macro="" textlink="">
      <xdr:nvSpPr>
        <xdr:cNvPr id="875" name="楕円 874"/>
        <xdr:cNvSpPr/>
      </xdr:nvSpPr>
      <xdr:spPr>
        <a:xfrm>
          <a:off x="20383500" y="132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12699</xdr:rowOff>
    </xdr:from>
    <xdr:ext cx="534377" cy="259045"/>
    <xdr:sp macro="" textlink="">
      <xdr:nvSpPr>
        <xdr:cNvPr id="876" name="テキスト ボックス 875"/>
        <xdr:cNvSpPr txBox="1"/>
      </xdr:nvSpPr>
      <xdr:spPr>
        <a:xfrm>
          <a:off x="20167111" y="133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91666</xdr:rowOff>
    </xdr:from>
    <xdr:to>
      <xdr:col>102</xdr:col>
      <xdr:colOff>165100</xdr:colOff>
      <xdr:row>78</xdr:row>
      <xdr:rowOff>21816</xdr:rowOff>
    </xdr:to>
    <xdr:sp macro="" textlink="">
      <xdr:nvSpPr>
        <xdr:cNvPr id="877" name="楕円 876"/>
        <xdr:cNvSpPr/>
      </xdr:nvSpPr>
      <xdr:spPr>
        <a:xfrm>
          <a:off x="19494500" y="13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12943</xdr:rowOff>
    </xdr:from>
    <xdr:ext cx="534377" cy="259045"/>
    <xdr:sp macro="" textlink="">
      <xdr:nvSpPr>
        <xdr:cNvPr id="878" name="テキスト ボックス 877"/>
        <xdr:cNvSpPr txBox="1"/>
      </xdr:nvSpPr>
      <xdr:spPr>
        <a:xfrm>
          <a:off x="19278111" y="133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123106</xdr:rowOff>
    </xdr:from>
    <xdr:to>
      <xdr:col>98</xdr:col>
      <xdr:colOff>38100</xdr:colOff>
      <xdr:row>78</xdr:row>
      <xdr:rowOff>53256</xdr:rowOff>
    </xdr:to>
    <xdr:sp macro="" textlink="">
      <xdr:nvSpPr>
        <xdr:cNvPr id="879" name="楕円 878"/>
        <xdr:cNvSpPr/>
      </xdr:nvSpPr>
      <xdr:spPr>
        <a:xfrm>
          <a:off x="18605500" y="133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44383</xdr:rowOff>
    </xdr:from>
    <xdr:ext cx="534377" cy="259045"/>
    <xdr:sp macro="" textlink="">
      <xdr:nvSpPr>
        <xdr:cNvPr id="880" name="テキスト ボックス 879"/>
        <xdr:cNvSpPr txBox="1"/>
      </xdr:nvSpPr>
      <xdr:spPr>
        <a:xfrm>
          <a:off x="18389111" y="134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ゴシック" panose="020B0609070205080204" pitchFamily="49" charset="-128"/>
              <a:ea typeface="ＭＳ ゴシック" panose="020B0609070205080204" pitchFamily="49" charset="-128"/>
            </a:rPr>
            <a:t>人件費：経常収支比率で比較した場合には類似団体と同等程度だが、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p>
        <a:p>
          <a:r>
            <a:rPr kumimoji="1" lang="ja-JP" altLang="en-US" sz="1000">
              <a:latin typeface="ＭＳ ゴシック" panose="020B0609070205080204" pitchFamily="49" charset="-128"/>
              <a:ea typeface="ＭＳ ゴシック" panose="020B0609070205080204" pitchFamily="49" charset="-128"/>
            </a:rPr>
            <a:t>補助費：住民一人当たりの金額は類似団体よりも低い水準であるが、全国平均・県平均を上回っており、その要因としては公共下水道事業会計への負担金及び一部事務組合への負担金によるものである。</a:t>
          </a:r>
        </a:p>
        <a:p>
          <a:r>
            <a:rPr kumimoji="1" lang="ja-JP" altLang="en-US" sz="1000">
              <a:latin typeface="ＭＳ ゴシック" panose="020B0609070205080204" pitchFamily="49" charset="-128"/>
              <a:ea typeface="ＭＳ ゴシック" panose="020B0609070205080204" pitchFamily="49" charset="-128"/>
            </a:rPr>
            <a:t>投資及び出資金：類似団体平均より高水準となっているのは、公共下水道事業会計への投資及び出資によるものである。繰入金のピークは令和</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年度を想定しており、引き続き高水準が続く見込みである。</a:t>
          </a:r>
        </a:p>
        <a:p>
          <a:r>
            <a:rPr kumimoji="1" lang="ja-JP" altLang="en-US" sz="1000">
              <a:latin typeface="ＭＳ ゴシック" panose="020B0609070205080204" pitchFamily="49" charset="-128"/>
              <a:ea typeface="ＭＳ ゴシック" panose="020B0609070205080204" pitchFamily="49" charset="-128"/>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因の一つと考えている。</a:t>
          </a:r>
        </a:p>
        <a:p>
          <a:r>
            <a:rPr kumimoji="1" lang="ja-JP" altLang="en-US" sz="1000">
              <a:latin typeface="ＭＳ ゴシック" panose="020B0609070205080204" pitchFamily="49" charset="-128"/>
              <a:ea typeface="ＭＳ ゴシック" panose="020B0609070205080204" pitchFamily="49" charset="-128"/>
            </a:rPr>
            <a:t>普通建設事業費：新規整備・更新整備ともに低い水準となっており、国・県の補助事業を中心として事業を実施しているためと考えられる。</a:t>
          </a:r>
        </a:p>
        <a:p>
          <a:r>
            <a:rPr kumimoji="1" lang="ja-JP" altLang="en-US" sz="1000">
              <a:latin typeface="ＭＳ ゴシック" panose="020B0609070205080204" pitchFamily="49" charset="-128"/>
              <a:ea typeface="ＭＳ ゴシック" panose="020B0609070205080204" pitchFamily="49" charset="-128"/>
            </a:rPr>
            <a:t>扶助費：類似団体平均より高水準にある要因として、主に保育園と小児医療が挙げられる。町の施策として、保育料を低く設定し、２人目以降は無料としている。また、小児医療費についても、無料化の対象を拡大している。これらによって多額の一般財源を要している。</a:t>
          </a:r>
        </a:p>
        <a:p>
          <a:r>
            <a:rPr kumimoji="1" lang="ja-JP" altLang="en-US" sz="1000">
              <a:latin typeface="ＭＳ ゴシック" panose="020B0609070205080204" pitchFamily="49" charset="-128"/>
              <a:ea typeface="ＭＳ ゴシック" panose="020B0609070205080204" pitchFamily="49"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1000">
              <a:latin typeface="ＭＳ ゴシック" panose="020B0609070205080204" pitchFamily="49" charset="-128"/>
              <a:ea typeface="ＭＳ ゴシック" panose="020B0609070205080204" pitchFamily="49" charset="-128"/>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p>
        <a:p>
          <a:endParaRPr kumimoji="1" lang="ja-JP" altLang="en-US" sz="1000">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
11,065
12.23
4,738,821
4,410,655
262,787
2,877,313
3,365,468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96076</xdr:rowOff>
    </xdr:from>
    <xdr:to>
      <xdr:col>24</xdr:col>
      <xdr:colOff>63500</xdr:colOff>
      <xdr:row>36</xdr:row>
      <xdr:rowOff>104267</xdr:rowOff>
    </xdr:to>
    <xdr:cxnSp macro="">
      <xdr:nvCxnSpPr>
        <xdr:cNvPr id="61" name="直線コネクタ 60"/>
        <xdr:cNvCxnSpPr/>
      </xdr:nvCxnSpPr>
      <xdr:spPr>
        <a:xfrm>
          <a:off x="3797300" y="6268276"/>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87693</xdr:rowOff>
    </xdr:from>
    <xdr:to>
      <xdr:col>19</xdr:col>
      <xdr:colOff>177800</xdr:colOff>
      <xdr:row>36</xdr:row>
      <xdr:rowOff>96076</xdr:rowOff>
    </xdr:to>
    <xdr:cxnSp macro="">
      <xdr:nvCxnSpPr>
        <xdr:cNvPr id="64" name="直線コネクタ 63"/>
        <xdr:cNvCxnSpPr/>
      </xdr:nvCxnSpPr>
      <xdr:spPr>
        <a:xfrm>
          <a:off x="2908300" y="625989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36</xdr:row>
      <xdr:rowOff>87693</xdr:rowOff>
    </xdr:to>
    <xdr:cxnSp macro="">
      <xdr:nvCxnSpPr>
        <xdr:cNvPr id="67" name="直線コネクタ 66"/>
        <xdr:cNvCxnSpPr/>
      </xdr:nvCxnSpPr>
      <xdr:spPr>
        <a:xfrm>
          <a:off x="2019300" y="619074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18542</xdr:rowOff>
    </xdr:from>
    <xdr:to>
      <xdr:col>10</xdr:col>
      <xdr:colOff>114300</xdr:colOff>
      <xdr:row>36</xdr:row>
      <xdr:rowOff>64453</xdr:rowOff>
    </xdr:to>
    <xdr:cxnSp macro="">
      <xdr:nvCxnSpPr>
        <xdr:cNvPr id="70" name="直線コネクタ 69"/>
        <xdr:cNvCxnSpPr/>
      </xdr:nvCxnSpPr>
      <xdr:spPr>
        <a:xfrm flipV="1">
          <a:off x="1130300" y="6190742"/>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38244</xdr:rowOff>
    </xdr:from>
    <xdr:ext cx="469744" cy="259045"/>
    <xdr:sp macro="" textlink="">
      <xdr:nvSpPr>
        <xdr:cNvPr id="72" name="テキスト ボックス 71"/>
        <xdr:cNvSpPr txBox="1"/>
      </xdr:nvSpPr>
      <xdr:spPr>
        <a:xfrm>
          <a:off x="1784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53467</xdr:rowOff>
    </xdr:from>
    <xdr:to>
      <xdr:col>24</xdr:col>
      <xdr:colOff>114300</xdr:colOff>
      <xdr:row>36</xdr:row>
      <xdr:rowOff>155067</xdr:rowOff>
    </xdr:to>
    <xdr:sp macro="" textlink="">
      <xdr:nvSpPr>
        <xdr:cNvPr id="80" name="楕円 79"/>
        <xdr:cNvSpPr/>
      </xdr:nvSpPr>
      <xdr:spPr>
        <a:xfrm>
          <a:off x="4584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31894</xdr:rowOff>
    </xdr:from>
    <xdr:ext cx="469744" cy="259045"/>
    <xdr:sp macro="" textlink="">
      <xdr:nvSpPr>
        <xdr:cNvPr id="81" name="議会費該当値テキスト"/>
        <xdr:cNvSpPr txBox="1"/>
      </xdr:nvSpPr>
      <xdr:spPr>
        <a:xfrm>
          <a:off x="4686300"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45276</xdr:rowOff>
    </xdr:from>
    <xdr:to>
      <xdr:col>20</xdr:col>
      <xdr:colOff>38100</xdr:colOff>
      <xdr:row>36</xdr:row>
      <xdr:rowOff>146876</xdr:rowOff>
    </xdr:to>
    <xdr:sp macro="" textlink="">
      <xdr:nvSpPr>
        <xdr:cNvPr id="82" name="楕円 81"/>
        <xdr:cNvSpPr/>
      </xdr:nvSpPr>
      <xdr:spPr>
        <a:xfrm>
          <a:off x="3746500" y="62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138003</xdr:rowOff>
    </xdr:from>
    <xdr:ext cx="469744" cy="259045"/>
    <xdr:sp macro="" textlink="">
      <xdr:nvSpPr>
        <xdr:cNvPr id="83" name="テキスト ボックス 82"/>
        <xdr:cNvSpPr txBox="1"/>
      </xdr:nvSpPr>
      <xdr:spPr>
        <a:xfrm>
          <a:off x="3562428" y="631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36893</xdr:rowOff>
    </xdr:from>
    <xdr:to>
      <xdr:col>15</xdr:col>
      <xdr:colOff>101600</xdr:colOff>
      <xdr:row>36</xdr:row>
      <xdr:rowOff>138493</xdr:rowOff>
    </xdr:to>
    <xdr:sp macro="" textlink="">
      <xdr:nvSpPr>
        <xdr:cNvPr id="84" name="楕円 83"/>
        <xdr:cNvSpPr/>
      </xdr:nvSpPr>
      <xdr:spPr>
        <a:xfrm>
          <a:off x="2857500" y="6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129620</xdr:rowOff>
    </xdr:from>
    <xdr:ext cx="469744" cy="259045"/>
    <xdr:sp macro="" textlink="">
      <xdr:nvSpPr>
        <xdr:cNvPr id="85" name="テキスト ボックス 84"/>
        <xdr:cNvSpPr txBox="1"/>
      </xdr:nvSpPr>
      <xdr:spPr>
        <a:xfrm>
          <a:off x="2673428" y="630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139192</xdr:rowOff>
    </xdr:from>
    <xdr:to>
      <xdr:col>10</xdr:col>
      <xdr:colOff>165100</xdr:colOff>
      <xdr:row>36</xdr:row>
      <xdr:rowOff>69342</xdr:rowOff>
    </xdr:to>
    <xdr:sp macro="" textlink="">
      <xdr:nvSpPr>
        <xdr:cNvPr id="86" name="楕円 85"/>
        <xdr:cNvSpPr/>
      </xdr:nvSpPr>
      <xdr:spPr>
        <a:xfrm>
          <a:off x="1968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87" name="テキスト ボックス 86"/>
        <xdr:cNvSpPr txBox="1"/>
      </xdr:nvSpPr>
      <xdr:spPr>
        <a:xfrm>
          <a:off x="1784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13653</xdr:rowOff>
    </xdr:from>
    <xdr:to>
      <xdr:col>6</xdr:col>
      <xdr:colOff>38100</xdr:colOff>
      <xdr:row>36</xdr:row>
      <xdr:rowOff>115253</xdr:rowOff>
    </xdr:to>
    <xdr:sp macro="" textlink="">
      <xdr:nvSpPr>
        <xdr:cNvPr id="88" name="楕円 87"/>
        <xdr:cNvSpPr/>
      </xdr:nvSpPr>
      <xdr:spPr>
        <a:xfrm>
          <a:off x="1079500" y="61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106380</xdr:rowOff>
    </xdr:from>
    <xdr:ext cx="469744" cy="259045"/>
    <xdr:sp macro="" textlink="">
      <xdr:nvSpPr>
        <xdr:cNvPr id="89" name="テキスト ボックス 88"/>
        <xdr:cNvSpPr txBox="1"/>
      </xdr:nvSpPr>
      <xdr:spPr>
        <a:xfrm>
          <a:off x="895428" y="62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93686</xdr:rowOff>
    </xdr:from>
    <xdr:to>
      <xdr:col>24</xdr:col>
      <xdr:colOff>63500</xdr:colOff>
      <xdr:row>58</xdr:row>
      <xdr:rowOff>123755</xdr:rowOff>
    </xdr:to>
    <xdr:cxnSp macro="">
      <xdr:nvCxnSpPr>
        <xdr:cNvPr id="122" name="直線コネクタ 121"/>
        <xdr:cNvCxnSpPr/>
      </xdr:nvCxnSpPr>
      <xdr:spPr>
        <a:xfrm>
          <a:off x="3797300" y="10037786"/>
          <a:ext cx="838200" cy="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93686</xdr:rowOff>
    </xdr:from>
    <xdr:to>
      <xdr:col>19</xdr:col>
      <xdr:colOff>177800</xdr:colOff>
      <xdr:row>58</xdr:row>
      <xdr:rowOff>100947</xdr:rowOff>
    </xdr:to>
    <xdr:cxnSp macro="">
      <xdr:nvCxnSpPr>
        <xdr:cNvPr id="125" name="直線コネクタ 124"/>
        <xdr:cNvCxnSpPr/>
      </xdr:nvCxnSpPr>
      <xdr:spPr>
        <a:xfrm flipV="1">
          <a:off x="2908300" y="10037786"/>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100947</xdr:rowOff>
    </xdr:from>
    <xdr:to>
      <xdr:col>15</xdr:col>
      <xdr:colOff>50800</xdr:colOff>
      <xdr:row>58</xdr:row>
      <xdr:rowOff>106087</xdr:rowOff>
    </xdr:to>
    <xdr:cxnSp macro="">
      <xdr:nvCxnSpPr>
        <xdr:cNvPr id="128" name="直線コネクタ 127"/>
        <xdr:cNvCxnSpPr/>
      </xdr:nvCxnSpPr>
      <xdr:spPr>
        <a:xfrm flipV="1">
          <a:off x="2019300" y="10045047"/>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106087</xdr:rowOff>
    </xdr:from>
    <xdr:to>
      <xdr:col>10</xdr:col>
      <xdr:colOff>114300</xdr:colOff>
      <xdr:row>58</xdr:row>
      <xdr:rowOff>107465</xdr:rowOff>
    </xdr:to>
    <xdr:cxnSp macro="">
      <xdr:nvCxnSpPr>
        <xdr:cNvPr id="131" name="直線コネクタ 130"/>
        <xdr:cNvCxnSpPr/>
      </xdr:nvCxnSpPr>
      <xdr:spPr>
        <a:xfrm flipV="1">
          <a:off x="1130300" y="10050187"/>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72955</xdr:rowOff>
    </xdr:from>
    <xdr:to>
      <xdr:col>24</xdr:col>
      <xdr:colOff>114300</xdr:colOff>
      <xdr:row>59</xdr:row>
      <xdr:rowOff>3105</xdr:rowOff>
    </xdr:to>
    <xdr:sp macro="" textlink="">
      <xdr:nvSpPr>
        <xdr:cNvPr id="141" name="楕円 140"/>
        <xdr:cNvSpPr/>
      </xdr:nvSpPr>
      <xdr:spPr>
        <a:xfrm>
          <a:off x="4584700" y="100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159332</xdr:rowOff>
    </xdr:from>
    <xdr:ext cx="534377" cy="259045"/>
    <xdr:sp macro="" textlink="">
      <xdr:nvSpPr>
        <xdr:cNvPr id="142" name="総務費該当値テキスト"/>
        <xdr:cNvSpPr txBox="1"/>
      </xdr:nvSpPr>
      <xdr:spPr>
        <a:xfrm>
          <a:off x="4686300" y="993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42886</xdr:rowOff>
    </xdr:from>
    <xdr:to>
      <xdr:col>20</xdr:col>
      <xdr:colOff>38100</xdr:colOff>
      <xdr:row>58</xdr:row>
      <xdr:rowOff>144486</xdr:rowOff>
    </xdr:to>
    <xdr:sp macro="" textlink="">
      <xdr:nvSpPr>
        <xdr:cNvPr id="143" name="楕円 142"/>
        <xdr:cNvSpPr/>
      </xdr:nvSpPr>
      <xdr:spPr>
        <a:xfrm>
          <a:off x="3746500" y="99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135613</xdr:rowOff>
    </xdr:from>
    <xdr:ext cx="534377" cy="259045"/>
    <xdr:sp macro="" textlink="">
      <xdr:nvSpPr>
        <xdr:cNvPr id="144" name="テキスト ボックス 143"/>
        <xdr:cNvSpPr txBox="1"/>
      </xdr:nvSpPr>
      <xdr:spPr>
        <a:xfrm>
          <a:off x="3530111" y="1007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50147</xdr:rowOff>
    </xdr:from>
    <xdr:to>
      <xdr:col>15</xdr:col>
      <xdr:colOff>101600</xdr:colOff>
      <xdr:row>58</xdr:row>
      <xdr:rowOff>151747</xdr:rowOff>
    </xdr:to>
    <xdr:sp macro="" textlink="">
      <xdr:nvSpPr>
        <xdr:cNvPr id="145" name="楕円 144"/>
        <xdr:cNvSpPr/>
      </xdr:nvSpPr>
      <xdr:spPr>
        <a:xfrm>
          <a:off x="2857500" y="99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142874</xdr:rowOff>
    </xdr:from>
    <xdr:ext cx="534377" cy="259045"/>
    <xdr:sp macro="" textlink="">
      <xdr:nvSpPr>
        <xdr:cNvPr id="146" name="テキスト ボックス 145"/>
        <xdr:cNvSpPr txBox="1"/>
      </xdr:nvSpPr>
      <xdr:spPr>
        <a:xfrm>
          <a:off x="2641111" y="100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55287</xdr:rowOff>
    </xdr:from>
    <xdr:to>
      <xdr:col>10</xdr:col>
      <xdr:colOff>165100</xdr:colOff>
      <xdr:row>58</xdr:row>
      <xdr:rowOff>156887</xdr:rowOff>
    </xdr:to>
    <xdr:sp macro="" textlink="">
      <xdr:nvSpPr>
        <xdr:cNvPr id="147" name="楕円 146"/>
        <xdr:cNvSpPr/>
      </xdr:nvSpPr>
      <xdr:spPr>
        <a:xfrm>
          <a:off x="1968500" y="99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148014</xdr:rowOff>
    </xdr:from>
    <xdr:ext cx="534377" cy="259045"/>
    <xdr:sp macro="" textlink="">
      <xdr:nvSpPr>
        <xdr:cNvPr id="148" name="テキスト ボックス 147"/>
        <xdr:cNvSpPr txBox="1"/>
      </xdr:nvSpPr>
      <xdr:spPr>
        <a:xfrm>
          <a:off x="1752111" y="100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56665</xdr:rowOff>
    </xdr:from>
    <xdr:to>
      <xdr:col>6</xdr:col>
      <xdr:colOff>38100</xdr:colOff>
      <xdr:row>58</xdr:row>
      <xdr:rowOff>158265</xdr:rowOff>
    </xdr:to>
    <xdr:sp macro="" textlink="">
      <xdr:nvSpPr>
        <xdr:cNvPr id="149" name="楕円 148"/>
        <xdr:cNvSpPr/>
      </xdr:nvSpPr>
      <xdr:spPr>
        <a:xfrm>
          <a:off x="1079500" y="100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149392</xdr:rowOff>
    </xdr:from>
    <xdr:ext cx="534377" cy="259045"/>
    <xdr:sp macro="" textlink="">
      <xdr:nvSpPr>
        <xdr:cNvPr id="150" name="テキスト ボックス 149"/>
        <xdr:cNvSpPr txBox="1"/>
      </xdr:nvSpPr>
      <xdr:spPr>
        <a:xfrm>
          <a:off x="863111" y="100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80310</xdr:rowOff>
    </xdr:from>
    <xdr:to>
      <xdr:col>24</xdr:col>
      <xdr:colOff>63500</xdr:colOff>
      <xdr:row>77</xdr:row>
      <xdr:rowOff>89746</xdr:rowOff>
    </xdr:to>
    <xdr:cxnSp macro="">
      <xdr:nvCxnSpPr>
        <xdr:cNvPr id="178" name="直線コネクタ 177"/>
        <xdr:cNvCxnSpPr/>
      </xdr:nvCxnSpPr>
      <xdr:spPr>
        <a:xfrm flipV="1">
          <a:off x="3797300" y="13281960"/>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89746</xdr:rowOff>
    </xdr:from>
    <xdr:to>
      <xdr:col>19</xdr:col>
      <xdr:colOff>177800</xdr:colOff>
      <xdr:row>77</xdr:row>
      <xdr:rowOff>125919</xdr:rowOff>
    </xdr:to>
    <xdr:cxnSp macro="">
      <xdr:nvCxnSpPr>
        <xdr:cNvPr id="181" name="直線コネクタ 180"/>
        <xdr:cNvCxnSpPr/>
      </xdr:nvCxnSpPr>
      <xdr:spPr>
        <a:xfrm flipV="1">
          <a:off x="2908300" y="13291396"/>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26205</xdr:rowOff>
    </xdr:from>
    <xdr:to>
      <xdr:col>15</xdr:col>
      <xdr:colOff>50800</xdr:colOff>
      <xdr:row>77</xdr:row>
      <xdr:rowOff>125919</xdr:rowOff>
    </xdr:to>
    <xdr:cxnSp macro="">
      <xdr:nvCxnSpPr>
        <xdr:cNvPr id="184" name="直線コネクタ 183"/>
        <xdr:cNvCxnSpPr/>
      </xdr:nvCxnSpPr>
      <xdr:spPr>
        <a:xfrm>
          <a:off x="2019300" y="13227855"/>
          <a:ext cx="889000" cy="9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26205</xdr:rowOff>
    </xdr:from>
    <xdr:to>
      <xdr:col>10</xdr:col>
      <xdr:colOff>114300</xdr:colOff>
      <xdr:row>78</xdr:row>
      <xdr:rowOff>61866</xdr:rowOff>
    </xdr:to>
    <xdr:cxnSp macro="">
      <xdr:nvCxnSpPr>
        <xdr:cNvPr id="187" name="直線コネクタ 186"/>
        <xdr:cNvCxnSpPr/>
      </xdr:nvCxnSpPr>
      <xdr:spPr>
        <a:xfrm flipV="1">
          <a:off x="1130300" y="13227855"/>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88621</xdr:rowOff>
    </xdr:from>
    <xdr:ext cx="599010" cy="259045"/>
    <xdr:sp macro="" textlink="">
      <xdr:nvSpPr>
        <xdr:cNvPr id="189" name="テキスト ボックス 188"/>
        <xdr:cNvSpPr txBox="1"/>
      </xdr:nvSpPr>
      <xdr:spPr>
        <a:xfrm>
          <a:off x="1719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29510</xdr:rowOff>
    </xdr:from>
    <xdr:to>
      <xdr:col>24</xdr:col>
      <xdr:colOff>114300</xdr:colOff>
      <xdr:row>77</xdr:row>
      <xdr:rowOff>131110</xdr:rowOff>
    </xdr:to>
    <xdr:sp macro="" textlink="">
      <xdr:nvSpPr>
        <xdr:cNvPr id="197" name="楕円 196"/>
        <xdr:cNvSpPr/>
      </xdr:nvSpPr>
      <xdr:spPr>
        <a:xfrm>
          <a:off x="4584700" y="132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7937</xdr:rowOff>
    </xdr:from>
    <xdr:ext cx="599010" cy="259045"/>
    <xdr:sp macro="" textlink="">
      <xdr:nvSpPr>
        <xdr:cNvPr id="198" name="民生費該当値テキスト"/>
        <xdr:cNvSpPr txBox="1"/>
      </xdr:nvSpPr>
      <xdr:spPr>
        <a:xfrm>
          <a:off x="4686300" y="1320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38946</xdr:rowOff>
    </xdr:from>
    <xdr:to>
      <xdr:col>20</xdr:col>
      <xdr:colOff>38100</xdr:colOff>
      <xdr:row>77</xdr:row>
      <xdr:rowOff>140546</xdr:rowOff>
    </xdr:to>
    <xdr:sp macro="" textlink="">
      <xdr:nvSpPr>
        <xdr:cNvPr id="199" name="楕円 198"/>
        <xdr:cNvSpPr/>
      </xdr:nvSpPr>
      <xdr:spPr>
        <a:xfrm>
          <a:off x="3746500" y="132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131673</xdr:rowOff>
    </xdr:from>
    <xdr:ext cx="599010" cy="259045"/>
    <xdr:sp macro="" textlink="">
      <xdr:nvSpPr>
        <xdr:cNvPr id="200" name="テキスト ボックス 199"/>
        <xdr:cNvSpPr txBox="1"/>
      </xdr:nvSpPr>
      <xdr:spPr>
        <a:xfrm>
          <a:off x="3497795" y="1333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75119</xdr:rowOff>
    </xdr:from>
    <xdr:to>
      <xdr:col>15</xdr:col>
      <xdr:colOff>101600</xdr:colOff>
      <xdr:row>78</xdr:row>
      <xdr:rowOff>5269</xdr:rowOff>
    </xdr:to>
    <xdr:sp macro="" textlink="">
      <xdr:nvSpPr>
        <xdr:cNvPr id="201" name="楕円 200"/>
        <xdr:cNvSpPr/>
      </xdr:nvSpPr>
      <xdr:spPr>
        <a:xfrm>
          <a:off x="2857500" y="132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167846</xdr:rowOff>
    </xdr:from>
    <xdr:ext cx="599010" cy="259045"/>
    <xdr:sp macro="" textlink="">
      <xdr:nvSpPr>
        <xdr:cNvPr id="202" name="テキスト ボックス 201"/>
        <xdr:cNvSpPr txBox="1"/>
      </xdr:nvSpPr>
      <xdr:spPr>
        <a:xfrm>
          <a:off x="2608795" y="133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146855</xdr:rowOff>
    </xdr:from>
    <xdr:to>
      <xdr:col>10</xdr:col>
      <xdr:colOff>165100</xdr:colOff>
      <xdr:row>77</xdr:row>
      <xdr:rowOff>77005</xdr:rowOff>
    </xdr:to>
    <xdr:sp macro="" textlink="">
      <xdr:nvSpPr>
        <xdr:cNvPr id="203" name="楕円 202"/>
        <xdr:cNvSpPr/>
      </xdr:nvSpPr>
      <xdr:spPr>
        <a:xfrm>
          <a:off x="1968500" y="131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68132</xdr:rowOff>
    </xdr:from>
    <xdr:ext cx="599010" cy="259045"/>
    <xdr:sp macro="" textlink="">
      <xdr:nvSpPr>
        <xdr:cNvPr id="204" name="テキスト ボックス 203"/>
        <xdr:cNvSpPr txBox="1"/>
      </xdr:nvSpPr>
      <xdr:spPr>
        <a:xfrm>
          <a:off x="1719795" y="132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11066</xdr:rowOff>
    </xdr:from>
    <xdr:to>
      <xdr:col>6</xdr:col>
      <xdr:colOff>38100</xdr:colOff>
      <xdr:row>78</xdr:row>
      <xdr:rowOff>112666</xdr:rowOff>
    </xdr:to>
    <xdr:sp macro="" textlink="">
      <xdr:nvSpPr>
        <xdr:cNvPr id="205" name="楕円 204"/>
        <xdr:cNvSpPr/>
      </xdr:nvSpPr>
      <xdr:spPr>
        <a:xfrm>
          <a:off x="1079500" y="133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103793</xdr:rowOff>
    </xdr:from>
    <xdr:ext cx="599010" cy="259045"/>
    <xdr:sp macro="" textlink="">
      <xdr:nvSpPr>
        <xdr:cNvPr id="206" name="テキスト ボックス 205"/>
        <xdr:cNvSpPr txBox="1"/>
      </xdr:nvSpPr>
      <xdr:spPr>
        <a:xfrm>
          <a:off x="830795" y="134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114212</xdr:rowOff>
    </xdr:from>
    <xdr:to>
      <xdr:col>24</xdr:col>
      <xdr:colOff>63500</xdr:colOff>
      <xdr:row>97</xdr:row>
      <xdr:rowOff>127508</xdr:rowOff>
    </xdr:to>
    <xdr:cxnSp macro="">
      <xdr:nvCxnSpPr>
        <xdr:cNvPr id="235" name="直線コネクタ 234"/>
        <xdr:cNvCxnSpPr/>
      </xdr:nvCxnSpPr>
      <xdr:spPr>
        <a:xfrm flipV="1">
          <a:off x="3797300" y="16744862"/>
          <a:ext cx="8382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127508</xdr:rowOff>
    </xdr:from>
    <xdr:to>
      <xdr:col>19</xdr:col>
      <xdr:colOff>177800</xdr:colOff>
      <xdr:row>97</xdr:row>
      <xdr:rowOff>131859</xdr:rowOff>
    </xdr:to>
    <xdr:cxnSp macro="">
      <xdr:nvCxnSpPr>
        <xdr:cNvPr id="238" name="直線コネクタ 237"/>
        <xdr:cNvCxnSpPr/>
      </xdr:nvCxnSpPr>
      <xdr:spPr>
        <a:xfrm flipV="1">
          <a:off x="2908300" y="16758158"/>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131859</xdr:rowOff>
    </xdr:from>
    <xdr:to>
      <xdr:col>15</xdr:col>
      <xdr:colOff>50800</xdr:colOff>
      <xdr:row>97</xdr:row>
      <xdr:rowOff>134624</xdr:rowOff>
    </xdr:to>
    <xdr:cxnSp macro="">
      <xdr:nvCxnSpPr>
        <xdr:cNvPr id="241" name="直線コネクタ 240"/>
        <xdr:cNvCxnSpPr/>
      </xdr:nvCxnSpPr>
      <xdr:spPr>
        <a:xfrm flipV="1">
          <a:off x="2019300" y="1676250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134624</xdr:rowOff>
    </xdr:from>
    <xdr:to>
      <xdr:col>10</xdr:col>
      <xdr:colOff>114300</xdr:colOff>
      <xdr:row>97</xdr:row>
      <xdr:rowOff>139075</xdr:rowOff>
    </xdr:to>
    <xdr:cxnSp macro="">
      <xdr:nvCxnSpPr>
        <xdr:cNvPr id="244" name="直線コネクタ 243"/>
        <xdr:cNvCxnSpPr/>
      </xdr:nvCxnSpPr>
      <xdr:spPr>
        <a:xfrm flipV="1">
          <a:off x="1130300" y="16765274"/>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106839</xdr:rowOff>
    </xdr:from>
    <xdr:ext cx="534377" cy="259045"/>
    <xdr:sp macro="" textlink="">
      <xdr:nvSpPr>
        <xdr:cNvPr id="246" name="テキスト ボックス 245"/>
        <xdr:cNvSpPr txBox="1"/>
      </xdr:nvSpPr>
      <xdr:spPr>
        <a:xfrm>
          <a:off x="1752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63412</xdr:rowOff>
    </xdr:from>
    <xdr:to>
      <xdr:col>24</xdr:col>
      <xdr:colOff>114300</xdr:colOff>
      <xdr:row>97</xdr:row>
      <xdr:rowOff>165012</xdr:rowOff>
    </xdr:to>
    <xdr:sp macro="" textlink="">
      <xdr:nvSpPr>
        <xdr:cNvPr id="254" name="楕円 253"/>
        <xdr:cNvSpPr/>
      </xdr:nvSpPr>
      <xdr:spPr>
        <a:xfrm>
          <a:off x="4584700" y="166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41839</xdr:rowOff>
    </xdr:from>
    <xdr:ext cx="534377" cy="259045"/>
    <xdr:sp macro="" textlink="">
      <xdr:nvSpPr>
        <xdr:cNvPr id="255" name="衛生費該当値テキスト"/>
        <xdr:cNvSpPr txBox="1"/>
      </xdr:nvSpPr>
      <xdr:spPr>
        <a:xfrm>
          <a:off x="4686300" y="166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76708</xdr:rowOff>
    </xdr:from>
    <xdr:to>
      <xdr:col>20</xdr:col>
      <xdr:colOff>38100</xdr:colOff>
      <xdr:row>98</xdr:row>
      <xdr:rowOff>6858</xdr:rowOff>
    </xdr:to>
    <xdr:sp macro="" textlink="">
      <xdr:nvSpPr>
        <xdr:cNvPr id="256" name="楕円 255"/>
        <xdr:cNvSpPr/>
      </xdr:nvSpPr>
      <xdr:spPr>
        <a:xfrm>
          <a:off x="3746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169435</xdr:rowOff>
    </xdr:from>
    <xdr:ext cx="534377" cy="259045"/>
    <xdr:sp macro="" textlink="">
      <xdr:nvSpPr>
        <xdr:cNvPr id="257" name="テキスト ボックス 256"/>
        <xdr:cNvSpPr txBox="1"/>
      </xdr:nvSpPr>
      <xdr:spPr>
        <a:xfrm>
          <a:off x="3530111" y="168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81059</xdr:rowOff>
    </xdr:from>
    <xdr:to>
      <xdr:col>15</xdr:col>
      <xdr:colOff>101600</xdr:colOff>
      <xdr:row>98</xdr:row>
      <xdr:rowOff>11209</xdr:rowOff>
    </xdr:to>
    <xdr:sp macro="" textlink="">
      <xdr:nvSpPr>
        <xdr:cNvPr id="258" name="楕円 257"/>
        <xdr:cNvSpPr/>
      </xdr:nvSpPr>
      <xdr:spPr>
        <a:xfrm>
          <a:off x="2857500" y="167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2336</xdr:rowOff>
    </xdr:from>
    <xdr:ext cx="534377" cy="259045"/>
    <xdr:sp macro="" textlink="">
      <xdr:nvSpPr>
        <xdr:cNvPr id="259" name="テキスト ボックス 258"/>
        <xdr:cNvSpPr txBox="1"/>
      </xdr:nvSpPr>
      <xdr:spPr>
        <a:xfrm>
          <a:off x="2641111" y="168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83824</xdr:rowOff>
    </xdr:from>
    <xdr:to>
      <xdr:col>10</xdr:col>
      <xdr:colOff>165100</xdr:colOff>
      <xdr:row>98</xdr:row>
      <xdr:rowOff>13974</xdr:rowOff>
    </xdr:to>
    <xdr:sp macro="" textlink="">
      <xdr:nvSpPr>
        <xdr:cNvPr id="260" name="楕円 259"/>
        <xdr:cNvSpPr/>
      </xdr:nvSpPr>
      <xdr:spPr>
        <a:xfrm>
          <a:off x="19685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5101</xdr:rowOff>
    </xdr:from>
    <xdr:ext cx="534377" cy="259045"/>
    <xdr:sp macro="" textlink="">
      <xdr:nvSpPr>
        <xdr:cNvPr id="261" name="テキスト ボックス 260"/>
        <xdr:cNvSpPr txBox="1"/>
      </xdr:nvSpPr>
      <xdr:spPr>
        <a:xfrm>
          <a:off x="1752111" y="16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88275</xdr:rowOff>
    </xdr:from>
    <xdr:to>
      <xdr:col>6</xdr:col>
      <xdr:colOff>38100</xdr:colOff>
      <xdr:row>98</xdr:row>
      <xdr:rowOff>18425</xdr:rowOff>
    </xdr:to>
    <xdr:sp macro="" textlink="">
      <xdr:nvSpPr>
        <xdr:cNvPr id="262" name="楕円 261"/>
        <xdr:cNvSpPr/>
      </xdr:nvSpPr>
      <xdr:spPr>
        <a:xfrm>
          <a:off x="1079500" y="167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9552</xdr:rowOff>
    </xdr:from>
    <xdr:ext cx="534377" cy="259045"/>
    <xdr:sp macro="" textlink="">
      <xdr:nvSpPr>
        <xdr:cNvPr id="263" name="テキスト ボックス 262"/>
        <xdr:cNvSpPr txBox="1"/>
      </xdr:nvSpPr>
      <xdr:spPr>
        <a:xfrm>
          <a:off x="863111" y="168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61570</xdr:rowOff>
    </xdr:from>
    <xdr:to>
      <xdr:col>55</xdr:col>
      <xdr:colOff>0</xdr:colOff>
      <xdr:row>58</xdr:row>
      <xdr:rowOff>97510</xdr:rowOff>
    </xdr:to>
    <xdr:cxnSp macro="">
      <xdr:nvCxnSpPr>
        <xdr:cNvPr id="347" name="直線コネクタ 346"/>
        <xdr:cNvCxnSpPr/>
      </xdr:nvCxnSpPr>
      <xdr:spPr>
        <a:xfrm>
          <a:off x="9639300" y="10005670"/>
          <a:ext cx="8382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49885</xdr:rowOff>
    </xdr:from>
    <xdr:to>
      <xdr:col>50</xdr:col>
      <xdr:colOff>114300</xdr:colOff>
      <xdr:row>58</xdr:row>
      <xdr:rowOff>61570</xdr:rowOff>
    </xdr:to>
    <xdr:cxnSp macro="">
      <xdr:nvCxnSpPr>
        <xdr:cNvPr id="350" name="直線コネクタ 349"/>
        <xdr:cNvCxnSpPr/>
      </xdr:nvCxnSpPr>
      <xdr:spPr>
        <a:xfrm>
          <a:off x="8750300" y="9993985"/>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49885</xdr:rowOff>
    </xdr:from>
    <xdr:to>
      <xdr:col>45</xdr:col>
      <xdr:colOff>177800</xdr:colOff>
      <xdr:row>58</xdr:row>
      <xdr:rowOff>79121</xdr:rowOff>
    </xdr:to>
    <xdr:cxnSp macro="">
      <xdr:nvCxnSpPr>
        <xdr:cNvPr id="353" name="直線コネクタ 352"/>
        <xdr:cNvCxnSpPr/>
      </xdr:nvCxnSpPr>
      <xdr:spPr>
        <a:xfrm flipV="1">
          <a:off x="7861300" y="9993985"/>
          <a:ext cx="8890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53518</xdr:rowOff>
    </xdr:from>
    <xdr:to>
      <xdr:col>41</xdr:col>
      <xdr:colOff>50800</xdr:colOff>
      <xdr:row>58</xdr:row>
      <xdr:rowOff>79121</xdr:rowOff>
    </xdr:to>
    <xdr:cxnSp macro="">
      <xdr:nvCxnSpPr>
        <xdr:cNvPr id="356" name="直線コネクタ 355"/>
        <xdr:cNvCxnSpPr/>
      </xdr:nvCxnSpPr>
      <xdr:spPr>
        <a:xfrm>
          <a:off x="6972300" y="999761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8" name="テキスト ボックス 357"/>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46710</xdr:rowOff>
    </xdr:from>
    <xdr:to>
      <xdr:col>55</xdr:col>
      <xdr:colOff>50800</xdr:colOff>
      <xdr:row>58</xdr:row>
      <xdr:rowOff>148310</xdr:rowOff>
    </xdr:to>
    <xdr:sp macro="" textlink="">
      <xdr:nvSpPr>
        <xdr:cNvPr id="366" name="楕円 365"/>
        <xdr:cNvSpPr/>
      </xdr:nvSpPr>
      <xdr:spPr>
        <a:xfrm>
          <a:off x="10426700" y="99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133087</xdr:rowOff>
    </xdr:from>
    <xdr:ext cx="469744" cy="259045"/>
    <xdr:sp macro="" textlink="">
      <xdr:nvSpPr>
        <xdr:cNvPr id="367" name="農林水産業費該当値テキスト"/>
        <xdr:cNvSpPr txBox="1"/>
      </xdr:nvSpPr>
      <xdr:spPr>
        <a:xfrm>
          <a:off x="10528300" y="99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10770</xdr:rowOff>
    </xdr:from>
    <xdr:to>
      <xdr:col>50</xdr:col>
      <xdr:colOff>165100</xdr:colOff>
      <xdr:row>58</xdr:row>
      <xdr:rowOff>112370</xdr:rowOff>
    </xdr:to>
    <xdr:sp macro="" textlink="">
      <xdr:nvSpPr>
        <xdr:cNvPr id="368" name="楕円 367"/>
        <xdr:cNvSpPr/>
      </xdr:nvSpPr>
      <xdr:spPr>
        <a:xfrm>
          <a:off x="9588500" y="99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103497</xdr:rowOff>
    </xdr:from>
    <xdr:ext cx="534377" cy="259045"/>
    <xdr:sp macro="" textlink="">
      <xdr:nvSpPr>
        <xdr:cNvPr id="369" name="テキスト ボックス 368"/>
        <xdr:cNvSpPr txBox="1"/>
      </xdr:nvSpPr>
      <xdr:spPr>
        <a:xfrm>
          <a:off x="9372111" y="100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170535</xdr:rowOff>
    </xdr:from>
    <xdr:to>
      <xdr:col>46</xdr:col>
      <xdr:colOff>38100</xdr:colOff>
      <xdr:row>58</xdr:row>
      <xdr:rowOff>100685</xdr:rowOff>
    </xdr:to>
    <xdr:sp macro="" textlink="">
      <xdr:nvSpPr>
        <xdr:cNvPr id="370" name="楕円 369"/>
        <xdr:cNvSpPr/>
      </xdr:nvSpPr>
      <xdr:spPr>
        <a:xfrm>
          <a:off x="8699500" y="99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91812</xdr:rowOff>
    </xdr:from>
    <xdr:ext cx="534377" cy="259045"/>
    <xdr:sp macro="" textlink="">
      <xdr:nvSpPr>
        <xdr:cNvPr id="371" name="テキスト ボックス 370"/>
        <xdr:cNvSpPr txBox="1"/>
      </xdr:nvSpPr>
      <xdr:spPr>
        <a:xfrm>
          <a:off x="8483111" y="100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28321</xdr:rowOff>
    </xdr:from>
    <xdr:to>
      <xdr:col>41</xdr:col>
      <xdr:colOff>101600</xdr:colOff>
      <xdr:row>58</xdr:row>
      <xdr:rowOff>129921</xdr:rowOff>
    </xdr:to>
    <xdr:sp macro="" textlink="">
      <xdr:nvSpPr>
        <xdr:cNvPr id="372" name="楕円 371"/>
        <xdr:cNvSpPr/>
      </xdr:nvSpPr>
      <xdr:spPr>
        <a:xfrm>
          <a:off x="7810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121048</xdr:rowOff>
    </xdr:from>
    <xdr:ext cx="534377" cy="259045"/>
    <xdr:sp macro="" textlink="">
      <xdr:nvSpPr>
        <xdr:cNvPr id="373" name="テキスト ボックス 372"/>
        <xdr:cNvSpPr txBox="1"/>
      </xdr:nvSpPr>
      <xdr:spPr>
        <a:xfrm>
          <a:off x="7594111" y="100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2718</xdr:rowOff>
    </xdr:from>
    <xdr:to>
      <xdr:col>36</xdr:col>
      <xdr:colOff>165100</xdr:colOff>
      <xdr:row>58</xdr:row>
      <xdr:rowOff>104318</xdr:rowOff>
    </xdr:to>
    <xdr:sp macro="" textlink="">
      <xdr:nvSpPr>
        <xdr:cNvPr id="374" name="楕円 373"/>
        <xdr:cNvSpPr/>
      </xdr:nvSpPr>
      <xdr:spPr>
        <a:xfrm>
          <a:off x="6921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95445</xdr:rowOff>
    </xdr:from>
    <xdr:ext cx="534377" cy="259045"/>
    <xdr:sp macro="" textlink="">
      <xdr:nvSpPr>
        <xdr:cNvPr id="375" name="テキスト ボックス 374"/>
        <xdr:cNvSpPr txBox="1"/>
      </xdr:nvSpPr>
      <xdr:spPr>
        <a:xfrm>
          <a:off x="6705111" y="100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83383</xdr:rowOff>
    </xdr:from>
    <xdr:to>
      <xdr:col>55</xdr:col>
      <xdr:colOff>0</xdr:colOff>
      <xdr:row>79</xdr:row>
      <xdr:rowOff>84232</xdr:rowOff>
    </xdr:to>
    <xdr:cxnSp macro="">
      <xdr:nvCxnSpPr>
        <xdr:cNvPr id="406" name="直線コネクタ 405"/>
        <xdr:cNvCxnSpPr/>
      </xdr:nvCxnSpPr>
      <xdr:spPr>
        <a:xfrm>
          <a:off x="9639300" y="13627933"/>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83383</xdr:rowOff>
    </xdr:from>
    <xdr:to>
      <xdr:col>50</xdr:col>
      <xdr:colOff>114300</xdr:colOff>
      <xdr:row>79</xdr:row>
      <xdr:rowOff>84999</xdr:rowOff>
    </xdr:to>
    <xdr:cxnSp macro="">
      <xdr:nvCxnSpPr>
        <xdr:cNvPr id="409" name="直線コネクタ 408"/>
        <xdr:cNvCxnSpPr/>
      </xdr:nvCxnSpPr>
      <xdr:spPr>
        <a:xfrm flipV="1">
          <a:off x="8750300" y="13627933"/>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84444</xdr:rowOff>
    </xdr:from>
    <xdr:to>
      <xdr:col>45</xdr:col>
      <xdr:colOff>177800</xdr:colOff>
      <xdr:row>79</xdr:row>
      <xdr:rowOff>84999</xdr:rowOff>
    </xdr:to>
    <xdr:cxnSp macro="">
      <xdr:nvCxnSpPr>
        <xdr:cNvPr id="412" name="直線コネクタ 411"/>
        <xdr:cNvCxnSpPr/>
      </xdr:nvCxnSpPr>
      <xdr:spPr>
        <a:xfrm>
          <a:off x="7861300" y="1362899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84248</xdr:rowOff>
    </xdr:from>
    <xdr:to>
      <xdr:col>41</xdr:col>
      <xdr:colOff>50800</xdr:colOff>
      <xdr:row>79</xdr:row>
      <xdr:rowOff>84444</xdr:rowOff>
    </xdr:to>
    <xdr:cxnSp macro="">
      <xdr:nvCxnSpPr>
        <xdr:cNvPr id="415" name="直線コネクタ 414"/>
        <xdr:cNvCxnSpPr/>
      </xdr:nvCxnSpPr>
      <xdr:spPr>
        <a:xfrm>
          <a:off x="6972300" y="1362879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33432</xdr:rowOff>
    </xdr:from>
    <xdr:to>
      <xdr:col>55</xdr:col>
      <xdr:colOff>50800</xdr:colOff>
      <xdr:row>79</xdr:row>
      <xdr:rowOff>135032</xdr:rowOff>
    </xdr:to>
    <xdr:sp macro="" textlink="">
      <xdr:nvSpPr>
        <xdr:cNvPr id="425" name="楕円 424"/>
        <xdr:cNvSpPr/>
      </xdr:nvSpPr>
      <xdr:spPr>
        <a:xfrm>
          <a:off x="10426700" y="135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119809</xdr:rowOff>
    </xdr:from>
    <xdr:ext cx="378565" cy="259045"/>
    <xdr:sp macro="" textlink="">
      <xdr:nvSpPr>
        <xdr:cNvPr id="426" name="商工費該当値テキスト"/>
        <xdr:cNvSpPr txBox="1"/>
      </xdr:nvSpPr>
      <xdr:spPr>
        <a:xfrm>
          <a:off x="10528300" y="1349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32583</xdr:rowOff>
    </xdr:from>
    <xdr:to>
      <xdr:col>50</xdr:col>
      <xdr:colOff>165100</xdr:colOff>
      <xdr:row>79</xdr:row>
      <xdr:rowOff>134183</xdr:rowOff>
    </xdr:to>
    <xdr:sp macro="" textlink="">
      <xdr:nvSpPr>
        <xdr:cNvPr id="427" name="楕円 426"/>
        <xdr:cNvSpPr/>
      </xdr:nvSpPr>
      <xdr:spPr>
        <a:xfrm>
          <a:off x="9588500" y="135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125310</xdr:rowOff>
    </xdr:from>
    <xdr:ext cx="378565" cy="259045"/>
    <xdr:sp macro="" textlink="">
      <xdr:nvSpPr>
        <xdr:cNvPr id="428" name="テキスト ボックス 427"/>
        <xdr:cNvSpPr txBox="1"/>
      </xdr:nvSpPr>
      <xdr:spPr>
        <a:xfrm>
          <a:off x="9450017" y="1366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34199</xdr:rowOff>
    </xdr:from>
    <xdr:to>
      <xdr:col>46</xdr:col>
      <xdr:colOff>38100</xdr:colOff>
      <xdr:row>79</xdr:row>
      <xdr:rowOff>135799</xdr:rowOff>
    </xdr:to>
    <xdr:sp macro="" textlink="">
      <xdr:nvSpPr>
        <xdr:cNvPr id="429" name="楕円 428"/>
        <xdr:cNvSpPr/>
      </xdr:nvSpPr>
      <xdr:spPr>
        <a:xfrm>
          <a:off x="8699500" y="1357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126926</xdr:rowOff>
    </xdr:from>
    <xdr:ext cx="378565" cy="259045"/>
    <xdr:sp macro="" textlink="">
      <xdr:nvSpPr>
        <xdr:cNvPr id="430" name="テキスト ボックス 429"/>
        <xdr:cNvSpPr txBox="1"/>
      </xdr:nvSpPr>
      <xdr:spPr>
        <a:xfrm>
          <a:off x="8561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33644</xdr:rowOff>
    </xdr:from>
    <xdr:to>
      <xdr:col>41</xdr:col>
      <xdr:colOff>101600</xdr:colOff>
      <xdr:row>79</xdr:row>
      <xdr:rowOff>135244</xdr:rowOff>
    </xdr:to>
    <xdr:sp macro="" textlink="">
      <xdr:nvSpPr>
        <xdr:cNvPr id="431" name="楕円 430"/>
        <xdr:cNvSpPr/>
      </xdr:nvSpPr>
      <xdr:spPr>
        <a:xfrm>
          <a:off x="7810500" y="13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126371</xdr:rowOff>
    </xdr:from>
    <xdr:ext cx="378565" cy="259045"/>
    <xdr:sp macro="" textlink="">
      <xdr:nvSpPr>
        <xdr:cNvPr id="432" name="テキスト ボックス 431"/>
        <xdr:cNvSpPr txBox="1"/>
      </xdr:nvSpPr>
      <xdr:spPr>
        <a:xfrm>
          <a:off x="7672017" y="1367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33448</xdr:rowOff>
    </xdr:from>
    <xdr:to>
      <xdr:col>36</xdr:col>
      <xdr:colOff>165100</xdr:colOff>
      <xdr:row>79</xdr:row>
      <xdr:rowOff>135048</xdr:rowOff>
    </xdr:to>
    <xdr:sp macro="" textlink="">
      <xdr:nvSpPr>
        <xdr:cNvPr id="433" name="楕円 432"/>
        <xdr:cNvSpPr/>
      </xdr:nvSpPr>
      <xdr:spPr>
        <a:xfrm>
          <a:off x="6921500" y="135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126175</xdr:rowOff>
    </xdr:from>
    <xdr:ext cx="378565" cy="259045"/>
    <xdr:sp macro="" textlink="">
      <xdr:nvSpPr>
        <xdr:cNvPr id="434" name="テキスト ボックス 433"/>
        <xdr:cNvSpPr txBox="1"/>
      </xdr:nvSpPr>
      <xdr:spPr>
        <a:xfrm>
          <a:off x="6783017" y="1367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91832</xdr:rowOff>
    </xdr:from>
    <xdr:to>
      <xdr:col>55</xdr:col>
      <xdr:colOff>0</xdr:colOff>
      <xdr:row>96</xdr:row>
      <xdr:rowOff>126538</xdr:rowOff>
    </xdr:to>
    <xdr:cxnSp macro="">
      <xdr:nvCxnSpPr>
        <xdr:cNvPr id="459" name="直線コネクタ 458"/>
        <xdr:cNvCxnSpPr/>
      </xdr:nvCxnSpPr>
      <xdr:spPr>
        <a:xfrm>
          <a:off x="9639300" y="16551032"/>
          <a:ext cx="838200" cy="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78436</xdr:rowOff>
    </xdr:from>
    <xdr:to>
      <xdr:col>50</xdr:col>
      <xdr:colOff>114300</xdr:colOff>
      <xdr:row>96</xdr:row>
      <xdr:rowOff>91832</xdr:rowOff>
    </xdr:to>
    <xdr:cxnSp macro="">
      <xdr:nvCxnSpPr>
        <xdr:cNvPr id="462" name="直線コネクタ 461"/>
        <xdr:cNvCxnSpPr/>
      </xdr:nvCxnSpPr>
      <xdr:spPr>
        <a:xfrm>
          <a:off x="8750300" y="1653763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78436</xdr:rowOff>
    </xdr:from>
    <xdr:to>
      <xdr:col>45</xdr:col>
      <xdr:colOff>177800</xdr:colOff>
      <xdr:row>96</xdr:row>
      <xdr:rowOff>120011</xdr:rowOff>
    </xdr:to>
    <xdr:cxnSp macro="">
      <xdr:nvCxnSpPr>
        <xdr:cNvPr id="465" name="直線コネクタ 464"/>
        <xdr:cNvCxnSpPr/>
      </xdr:nvCxnSpPr>
      <xdr:spPr>
        <a:xfrm flipV="1">
          <a:off x="7861300" y="16537636"/>
          <a:ext cx="889000" cy="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119041</xdr:rowOff>
    </xdr:from>
    <xdr:to>
      <xdr:col>41</xdr:col>
      <xdr:colOff>50800</xdr:colOff>
      <xdr:row>96</xdr:row>
      <xdr:rowOff>120011</xdr:rowOff>
    </xdr:to>
    <xdr:cxnSp macro="">
      <xdr:nvCxnSpPr>
        <xdr:cNvPr id="468" name="直線コネクタ 467"/>
        <xdr:cNvCxnSpPr/>
      </xdr:nvCxnSpPr>
      <xdr:spPr>
        <a:xfrm>
          <a:off x="6972300" y="16578241"/>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75738</xdr:rowOff>
    </xdr:from>
    <xdr:to>
      <xdr:col>55</xdr:col>
      <xdr:colOff>50800</xdr:colOff>
      <xdr:row>97</xdr:row>
      <xdr:rowOff>5888</xdr:rowOff>
    </xdr:to>
    <xdr:sp macro="" textlink="">
      <xdr:nvSpPr>
        <xdr:cNvPr id="478" name="楕円 477"/>
        <xdr:cNvSpPr/>
      </xdr:nvSpPr>
      <xdr:spPr>
        <a:xfrm>
          <a:off x="10426700" y="165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54165</xdr:rowOff>
    </xdr:from>
    <xdr:ext cx="534377" cy="259045"/>
    <xdr:sp macro="" textlink="">
      <xdr:nvSpPr>
        <xdr:cNvPr id="479" name="土木費該当値テキスト"/>
        <xdr:cNvSpPr txBox="1"/>
      </xdr:nvSpPr>
      <xdr:spPr>
        <a:xfrm>
          <a:off x="10528300" y="165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41032</xdr:rowOff>
    </xdr:from>
    <xdr:to>
      <xdr:col>50</xdr:col>
      <xdr:colOff>165100</xdr:colOff>
      <xdr:row>96</xdr:row>
      <xdr:rowOff>142632</xdr:rowOff>
    </xdr:to>
    <xdr:sp macro="" textlink="">
      <xdr:nvSpPr>
        <xdr:cNvPr id="480" name="楕円 479"/>
        <xdr:cNvSpPr/>
      </xdr:nvSpPr>
      <xdr:spPr>
        <a:xfrm>
          <a:off x="9588500" y="165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133759</xdr:rowOff>
    </xdr:from>
    <xdr:ext cx="534377" cy="259045"/>
    <xdr:sp macro="" textlink="">
      <xdr:nvSpPr>
        <xdr:cNvPr id="481" name="テキスト ボックス 480"/>
        <xdr:cNvSpPr txBox="1"/>
      </xdr:nvSpPr>
      <xdr:spPr>
        <a:xfrm>
          <a:off x="9372111" y="165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27636</xdr:rowOff>
    </xdr:from>
    <xdr:to>
      <xdr:col>46</xdr:col>
      <xdr:colOff>38100</xdr:colOff>
      <xdr:row>96</xdr:row>
      <xdr:rowOff>129236</xdr:rowOff>
    </xdr:to>
    <xdr:sp macro="" textlink="">
      <xdr:nvSpPr>
        <xdr:cNvPr id="482" name="楕円 481"/>
        <xdr:cNvSpPr/>
      </xdr:nvSpPr>
      <xdr:spPr>
        <a:xfrm>
          <a:off x="8699500" y="164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120363</xdr:rowOff>
    </xdr:from>
    <xdr:ext cx="534377" cy="259045"/>
    <xdr:sp macro="" textlink="">
      <xdr:nvSpPr>
        <xdr:cNvPr id="483" name="テキスト ボックス 482"/>
        <xdr:cNvSpPr txBox="1"/>
      </xdr:nvSpPr>
      <xdr:spPr>
        <a:xfrm>
          <a:off x="8483111" y="165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69211</xdr:rowOff>
    </xdr:from>
    <xdr:to>
      <xdr:col>41</xdr:col>
      <xdr:colOff>101600</xdr:colOff>
      <xdr:row>96</xdr:row>
      <xdr:rowOff>170811</xdr:rowOff>
    </xdr:to>
    <xdr:sp macro="" textlink="">
      <xdr:nvSpPr>
        <xdr:cNvPr id="484" name="楕円 483"/>
        <xdr:cNvSpPr/>
      </xdr:nvSpPr>
      <xdr:spPr>
        <a:xfrm>
          <a:off x="7810500" y="165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161938</xdr:rowOff>
    </xdr:from>
    <xdr:ext cx="534377" cy="259045"/>
    <xdr:sp macro="" textlink="">
      <xdr:nvSpPr>
        <xdr:cNvPr id="485" name="テキスト ボックス 484"/>
        <xdr:cNvSpPr txBox="1"/>
      </xdr:nvSpPr>
      <xdr:spPr>
        <a:xfrm>
          <a:off x="7594111" y="166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68241</xdr:rowOff>
    </xdr:from>
    <xdr:to>
      <xdr:col>36</xdr:col>
      <xdr:colOff>165100</xdr:colOff>
      <xdr:row>96</xdr:row>
      <xdr:rowOff>169841</xdr:rowOff>
    </xdr:to>
    <xdr:sp macro="" textlink="">
      <xdr:nvSpPr>
        <xdr:cNvPr id="486" name="楕円 485"/>
        <xdr:cNvSpPr/>
      </xdr:nvSpPr>
      <xdr:spPr>
        <a:xfrm>
          <a:off x="6921500" y="165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160968</xdr:rowOff>
    </xdr:from>
    <xdr:ext cx="534377" cy="259045"/>
    <xdr:sp macro="" textlink="">
      <xdr:nvSpPr>
        <xdr:cNvPr id="487" name="テキスト ボックス 486"/>
        <xdr:cNvSpPr txBox="1"/>
      </xdr:nvSpPr>
      <xdr:spPr>
        <a:xfrm>
          <a:off x="6705111" y="166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117722</xdr:rowOff>
    </xdr:from>
    <xdr:to>
      <xdr:col>85</xdr:col>
      <xdr:colOff>127000</xdr:colOff>
      <xdr:row>37</xdr:row>
      <xdr:rowOff>126866</xdr:rowOff>
    </xdr:to>
    <xdr:cxnSp macro="">
      <xdr:nvCxnSpPr>
        <xdr:cNvPr id="518" name="直線コネクタ 517"/>
        <xdr:cNvCxnSpPr/>
      </xdr:nvCxnSpPr>
      <xdr:spPr>
        <a:xfrm flipV="1">
          <a:off x="15481300" y="6461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114913</xdr:rowOff>
    </xdr:from>
    <xdr:to>
      <xdr:col>81</xdr:col>
      <xdr:colOff>50800</xdr:colOff>
      <xdr:row>37</xdr:row>
      <xdr:rowOff>126866</xdr:rowOff>
    </xdr:to>
    <xdr:cxnSp macro="">
      <xdr:nvCxnSpPr>
        <xdr:cNvPr id="521" name="直線コネクタ 520"/>
        <xdr:cNvCxnSpPr/>
      </xdr:nvCxnSpPr>
      <xdr:spPr>
        <a:xfrm>
          <a:off x="14592300" y="6287113"/>
          <a:ext cx="889000" cy="18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114913</xdr:rowOff>
    </xdr:from>
    <xdr:to>
      <xdr:col>76</xdr:col>
      <xdr:colOff>114300</xdr:colOff>
      <xdr:row>37</xdr:row>
      <xdr:rowOff>117950</xdr:rowOff>
    </xdr:to>
    <xdr:cxnSp macro="">
      <xdr:nvCxnSpPr>
        <xdr:cNvPr id="524" name="直線コネクタ 523"/>
        <xdr:cNvCxnSpPr/>
      </xdr:nvCxnSpPr>
      <xdr:spPr>
        <a:xfrm flipV="1">
          <a:off x="13703300" y="6287113"/>
          <a:ext cx="889000" cy="17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117950</xdr:rowOff>
    </xdr:from>
    <xdr:to>
      <xdr:col>71</xdr:col>
      <xdr:colOff>177800</xdr:colOff>
      <xdr:row>37</xdr:row>
      <xdr:rowOff>153563</xdr:rowOff>
    </xdr:to>
    <xdr:cxnSp macro="">
      <xdr:nvCxnSpPr>
        <xdr:cNvPr id="527" name="直線コネクタ 526"/>
        <xdr:cNvCxnSpPr/>
      </xdr:nvCxnSpPr>
      <xdr:spPr>
        <a:xfrm flipV="1">
          <a:off x="12814300" y="6461600"/>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66922</xdr:rowOff>
    </xdr:from>
    <xdr:to>
      <xdr:col>85</xdr:col>
      <xdr:colOff>177800</xdr:colOff>
      <xdr:row>37</xdr:row>
      <xdr:rowOff>168521</xdr:rowOff>
    </xdr:to>
    <xdr:sp macro="" textlink="">
      <xdr:nvSpPr>
        <xdr:cNvPr id="537" name="楕円 536"/>
        <xdr:cNvSpPr/>
      </xdr:nvSpPr>
      <xdr:spPr>
        <a:xfrm>
          <a:off x="162687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153299</xdr:rowOff>
    </xdr:from>
    <xdr:ext cx="534377" cy="259045"/>
    <xdr:sp macro="" textlink="">
      <xdr:nvSpPr>
        <xdr:cNvPr id="538" name="消防費該当値テキスト"/>
        <xdr:cNvSpPr txBox="1"/>
      </xdr:nvSpPr>
      <xdr:spPr>
        <a:xfrm>
          <a:off x="16370300" y="63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76066</xdr:rowOff>
    </xdr:from>
    <xdr:to>
      <xdr:col>81</xdr:col>
      <xdr:colOff>101600</xdr:colOff>
      <xdr:row>38</xdr:row>
      <xdr:rowOff>6216</xdr:rowOff>
    </xdr:to>
    <xdr:sp macro="" textlink="">
      <xdr:nvSpPr>
        <xdr:cNvPr id="539" name="楕円 538"/>
        <xdr:cNvSpPr/>
      </xdr:nvSpPr>
      <xdr:spPr>
        <a:xfrm>
          <a:off x="15430500" y="64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168793</xdr:rowOff>
    </xdr:from>
    <xdr:ext cx="534377" cy="259045"/>
    <xdr:sp macro="" textlink="">
      <xdr:nvSpPr>
        <xdr:cNvPr id="540" name="テキスト ボックス 539"/>
        <xdr:cNvSpPr txBox="1"/>
      </xdr:nvSpPr>
      <xdr:spPr>
        <a:xfrm>
          <a:off x="15214111" y="65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64113</xdr:rowOff>
    </xdr:from>
    <xdr:to>
      <xdr:col>76</xdr:col>
      <xdr:colOff>165100</xdr:colOff>
      <xdr:row>36</xdr:row>
      <xdr:rowOff>165713</xdr:rowOff>
    </xdr:to>
    <xdr:sp macro="" textlink="">
      <xdr:nvSpPr>
        <xdr:cNvPr id="541" name="楕円 540"/>
        <xdr:cNvSpPr/>
      </xdr:nvSpPr>
      <xdr:spPr>
        <a:xfrm>
          <a:off x="14541500" y="62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10790</xdr:rowOff>
    </xdr:from>
    <xdr:ext cx="534377" cy="259045"/>
    <xdr:sp macro="" textlink="">
      <xdr:nvSpPr>
        <xdr:cNvPr id="542" name="テキスト ボックス 541"/>
        <xdr:cNvSpPr txBox="1"/>
      </xdr:nvSpPr>
      <xdr:spPr>
        <a:xfrm>
          <a:off x="14325111" y="60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67150</xdr:rowOff>
    </xdr:from>
    <xdr:to>
      <xdr:col>72</xdr:col>
      <xdr:colOff>38100</xdr:colOff>
      <xdr:row>37</xdr:row>
      <xdr:rowOff>168750</xdr:rowOff>
    </xdr:to>
    <xdr:sp macro="" textlink="">
      <xdr:nvSpPr>
        <xdr:cNvPr id="543" name="楕円 542"/>
        <xdr:cNvSpPr/>
      </xdr:nvSpPr>
      <xdr:spPr>
        <a:xfrm>
          <a:off x="13652500" y="64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159877</xdr:rowOff>
    </xdr:from>
    <xdr:ext cx="534377" cy="259045"/>
    <xdr:sp macro="" textlink="">
      <xdr:nvSpPr>
        <xdr:cNvPr id="544" name="テキスト ボックス 543"/>
        <xdr:cNvSpPr txBox="1"/>
      </xdr:nvSpPr>
      <xdr:spPr>
        <a:xfrm>
          <a:off x="13436111" y="65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102763</xdr:rowOff>
    </xdr:from>
    <xdr:to>
      <xdr:col>67</xdr:col>
      <xdr:colOff>101600</xdr:colOff>
      <xdr:row>38</xdr:row>
      <xdr:rowOff>32913</xdr:rowOff>
    </xdr:to>
    <xdr:sp macro="" textlink="">
      <xdr:nvSpPr>
        <xdr:cNvPr id="545" name="楕円 544"/>
        <xdr:cNvSpPr/>
      </xdr:nvSpPr>
      <xdr:spPr>
        <a:xfrm>
          <a:off x="12763500" y="64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24040</xdr:rowOff>
    </xdr:from>
    <xdr:ext cx="534377" cy="259045"/>
    <xdr:sp macro="" textlink="">
      <xdr:nvSpPr>
        <xdr:cNvPr id="546" name="テキスト ボックス 545"/>
        <xdr:cNvSpPr txBox="1"/>
      </xdr:nvSpPr>
      <xdr:spPr>
        <a:xfrm>
          <a:off x="12547111" y="65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76726</xdr:rowOff>
    </xdr:from>
    <xdr:to>
      <xdr:col>85</xdr:col>
      <xdr:colOff>127000</xdr:colOff>
      <xdr:row>57</xdr:row>
      <xdr:rowOff>124379</xdr:rowOff>
    </xdr:to>
    <xdr:cxnSp macro="">
      <xdr:nvCxnSpPr>
        <xdr:cNvPr id="573" name="直線コネクタ 572"/>
        <xdr:cNvCxnSpPr/>
      </xdr:nvCxnSpPr>
      <xdr:spPr>
        <a:xfrm flipV="1">
          <a:off x="15481300" y="9849376"/>
          <a:ext cx="8382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109978</xdr:rowOff>
    </xdr:from>
    <xdr:to>
      <xdr:col>81</xdr:col>
      <xdr:colOff>50800</xdr:colOff>
      <xdr:row>57</xdr:row>
      <xdr:rowOff>124379</xdr:rowOff>
    </xdr:to>
    <xdr:cxnSp macro="">
      <xdr:nvCxnSpPr>
        <xdr:cNvPr id="576" name="直線コネクタ 575"/>
        <xdr:cNvCxnSpPr/>
      </xdr:nvCxnSpPr>
      <xdr:spPr>
        <a:xfrm>
          <a:off x="14592300" y="9882628"/>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109978</xdr:rowOff>
    </xdr:from>
    <xdr:to>
      <xdr:col>76</xdr:col>
      <xdr:colOff>114300</xdr:colOff>
      <xdr:row>57</xdr:row>
      <xdr:rowOff>123922</xdr:rowOff>
    </xdr:to>
    <xdr:cxnSp macro="">
      <xdr:nvCxnSpPr>
        <xdr:cNvPr id="579" name="直線コネクタ 578"/>
        <xdr:cNvCxnSpPr/>
      </xdr:nvCxnSpPr>
      <xdr:spPr>
        <a:xfrm flipV="1">
          <a:off x="13703300" y="988262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94044</xdr:rowOff>
    </xdr:from>
    <xdr:to>
      <xdr:col>71</xdr:col>
      <xdr:colOff>177800</xdr:colOff>
      <xdr:row>57</xdr:row>
      <xdr:rowOff>123922</xdr:rowOff>
    </xdr:to>
    <xdr:cxnSp macro="">
      <xdr:nvCxnSpPr>
        <xdr:cNvPr id="582" name="直線コネクタ 581"/>
        <xdr:cNvCxnSpPr/>
      </xdr:nvCxnSpPr>
      <xdr:spPr>
        <a:xfrm>
          <a:off x="12814300" y="986669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25926</xdr:rowOff>
    </xdr:from>
    <xdr:to>
      <xdr:col>85</xdr:col>
      <xdr:colOff>177800</xdr:colOff>
      <xdr:row>57</xdr:row>
      <xdr:rowOff>127526</xdr:rowOff>
    </xdr:to>
    <xdr:sp macro="" textlink="">
      <xdr:nvSpPr>
        <xdr:cNvPr id="592" name="楕円 591"/>
        <xdr:cNvSpPr/>
      </xdr:nvSpPr>
      <xdr:spPr>
        <a:xfrm>
          <a:off x="162687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120143</xdr:rowOff>
    </xdr:from>
    <xdr:ext cx="534377" cy="259045"/>
    <xdr:sp macro="" textlink="">
      <xdr:nvSpPr>
        <xdr:cNvPr id="593" name="教育費該当値テキスト"/>
        <xdr:cNvSpPr txBox="1"/>
      </xdr:nvSpPr>
      <xdr:spPr>
        <a:xfrm>
          <a:off x="16370300" y="97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73579</xdr:rowOff>
    </xdr:from>
    <xdr:to>
      <xdr:col>81</xdr:col>
      <xdr:colOff>101600</xdr:colOff>
      <xdr:row>58</xdr:row>
      <xdr:rowOff>3729</xdr:rowOff>
    </xdr:to>
    <xdr:sp macro="" textlink="">
      <xdr:nvSpPr>
        <xdr:cNvPr id="594" name="楕円 593"/>
        <xdr:cNvSpPr/>
      </xdr:nvSpPr>
      <xdr:spPr>
        <a:xfrm>
          <a:off x="15430500" y="98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166306</xdr:rowOff>
    </xdr:from>
    <xdr:ext cx="534377" cy="259045"/>
    <xdr:sp macro="" textlink="">
      <xdr:nvSpPr>
        <xdr:cNvPr id="595" name="テキスト ボックス 594"/>
        <xdr:cNvSpPr txBox="1"/>
      </xdr:nvSpPr>
      <xdr:spPr>
        <a:xfrm>
          <a:off x="15214111" y="99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59178</xdr:rowOff>
    </xdr:from>
    <xdr:to>
      <xdr:col>76</xdr:col>
      <xdr:colOff>165100</xdr:colOff>
      <xdr:row>57</xdr:row>
      <xdr:rowOff>160778</xdr:rowOff>
    </xdr:to>
    <xdr:sp macro="" textlink="">
      <xdr:nvSpPr>
        <xdr:cNvPr id="596" name="楕円 595"/>
        <xdr:cNvSpPr/>
      </xdr:nvSpPr>
      <xdr:spPr>
        <a:xfrm>
          <a:off x="14541500" y="98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151905</xdr:rowOff>
    </xdr:from>
    <xdr:ext cx="534377" cy="259045"/>
    <xdr:sp macro="" textlink="">
      <xdr:nvSpPr>
        <xdr:cNvPr id="597" name="テキスト ボックス 596"/>
        <xdr:cNvSpPr txBox="1"/>
      </xdr:nvSpPr>
      <xdr:spPr>
        <a:xfrm>
          <a:off x="14325111" y="99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73122</xdr:rowOff>
    </xdr:from>
    <xdr:to>
      <xdr:col>72</xdr:col>
      <xdr:colOff>38100</xdr:colOff>
      <xdr:row>58</xdr:row>
      <xdr:rowOff>3272</xdr:rowOff>
    </xdr:to>
    <xdr:sp macro="" textlink="">
      <xdr:nvSpPr>
        <xdr:cNvPr id="598" name="楕円 597"/>
        <xdr:cNvSpPr/>
      </xdr:nvSpPr>
      <xdr:spPr>
        <a:xfrm>
          <a:off x="13652500" y="9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165849</xdr:rowOff>
    </xdr:from>
    <xdr:ext cx="534377" cy="259045"/>
    <xdr:sp macro="" textlink="">
      <xdr:nvSpPr>
        <xdr:cNvPr id="599" name="テキスト ボックス 598"/>
        <xdr:cNvSpPr txBox="1"/>
      </xdr:nvSpPr>
      <xdr:spPr>
        <a:xfrm>
          <a:off x="13436111" y="99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43244</xdr:rowOff>
    </xdr:from>
    <xdr:to>
      <xdr:col>67</xdr:col>
      <xdr:colOff>101600</xdr:colOff>
      <xdr:row>57</xdr:row>
      <xdr:rowOff>144844</xdr:rowOff>
    </xdr:to>
    <xdr:sp macro="" textlink="">
      <xdr:nvSpPr>
        <xdr:cNvPr id="600" name="楕円 599"/>
        <xdr:cNvSpPr/>
      </xdr:nvSpPr>
      <xdr:spPr>
        <a:xfrm>
          <a:off x="12763500" y="98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135971</xdr:rowOff>
    </xdr:from>
    <xdr:ext cx="534377" cy="259045"/>
    <xdr:sp macro="" textlink="">
      <xdr:nvSpPr>
        <xdr:cNvPr id="601" name="テキスト ボックス 600"/>
        <xdr:cNvSpPr txBox="1"/>
      </xdr:nvSpPr>
      <xdr:spPr>
        <a:xfrm>
          <a:off x="12547111" y="99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168960</xdr:rowOff>
    </xdr:from>
    <xdr:to>
      <xdr:col>85</xdr:col>
      <xdr:colOff>127000</xdr:colOff>
      <xdr:row>78</xdr:row>
      <xdr:rowOff>4552</xdr:rowOff>
    </xdr:to>
    <xdr:cxnSp macro="">
      <xdr:nvCxnSpPr>
        <xdr:cNvPr id="626" name="直線コネクタ 625"/>
        <xdr:cNvCxnSpPr/>
      </xdr:nvCxnSpPr>
      <xdr:spPr>
        <a:xfrm flipV="1">
          <a:off x="15481300" y="13370610"/>
          <a:ext cx="8382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2992</xdr:rowOff>
    </xdr:from>
    <xdr:to>
      <xdr:col>81</xdr:col>
      <xdr:colOff>50800</xdr:colOff>
      <xdr:row>78</xdr:row>
      <xdr:rowOff>4552</xdr:rowOff>
    </xdr:to>
    <xdr:cxnSp macro="">
      <xdr:nvCxnSpPr>
        <xdr:cNvPr id="629" name="直線コネクタ 628"/>
        <xdr:cNvCxnSpPr/>
      </xdr:nvCxnSpPr>
      <xdr:spPr>
        <a:xfrm>
          <a:off x="14592300" y="13376092"/>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2992</xdr:rowOff>
    </xdr:from>
    <xdr:to>
      <xdr:col>76</xdr:col>
      <xdr:colOff>114300</xdr:colOff>
      <xdr:row>78</xdr:row>
      <xdr:rowOff>23732</xdr:rowOff>
    </xdr:to>
    <xdr:cxnSp macro="">
      <xdr:nvCxnSpPr>
        <xdr:cNvPr id="632" name="直線コネクタ 631"/>
        <xdr:cNvCxnSpPr/>
      </xdr:nvCxnSpPr>
      <xdr:spPr>
        <a:xfrm flipV="1">
          <a:off x="13703300" y="13376092"/>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23732</xdr:rowOff>
    </xdr:from>
    <xdr:to>
      <xdr:col>71</xdr:col>
      <xdr:colOff>177800</xdr:colOff>
      <xdr:row>78</xdr:row>
      <xdr:rowOff>25383</xdr:rowOff>
    </xdr:to>
    <xdr:cxnSp macro="">
      <xdr:nvCxnSpPr>
        <xdr:cNvPr id="635" name="直線コネクタ 634"/>
        <xdr:cNvCxnSpPr/>
      </xdr:nvCxnSpPr>
      <xdr:spPr>
        <a:xfrm flipV="1">
          <a:off x="12814300" y="1339683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118160</xdr:rowOff>
    </xdr:from>
    <xdr:to>
      <xdr:col>85</xdr:col>
      <xdr:colOff>177800</xdr:colOff>
      <xdr:row>78</xdr:row>
      <xdr:rowOff>48310</xdr:rowOff>
    </xdr:to>
    <xdr:sp macro="" textlink="">
      <xdr:nvSpPr>
        <xdr:cNvPr id="645" name="楕円 644"/>
        <xdr:cNvSpPr/>
      </xdr:nvSpPr>
      <xdr:spPr>
        <a:xfrm>
          <a:off x="162687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77537</xdr:rowOff>
    </xdr:from>
    <xdr:ext cx="469744" cy="259045"/>
    <xdr:sp macro="" textlink="">
      <xdr:nvSpPr>
        <xdr:cNvPr id="646" name="災害復旧費該当値テキスト"/>
        <xdr:cNvSpPr txBox="1"/>
      </xdr:nvSpPr>
      <xdr:spPr>
        <a:xfrm>
          <a:off x="16370300" y="131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125202</xdr:rowOff>
    </xdr:from>
    <xdr:to>
      <xdr:col>81</xdr:col>
      <xdr:colOff>101600</xdr:colOff>
      <xdr:row>78</xdr:row>
      <xdr:rowOff>55352</xdr:rowOff>
    </xdr:to>
    <xdr:sp macro="" textlink="">
      <xdr:nvSpPr>
        <xdr:cNvPr id="647" name="楕円 646"/>
        <xdr:cNvSpPr/>
      </xdr:nvSpPr>
      <xdr:spPr>
        <a:xfrm>
          <a:off x="15430500" y="133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71879</xdr:rowOff>
    </xdr:from>
    <xdr:ext cx="469744" cy="259045"/>
    <xdr:sp macro="" textlink="">
      <xdr:nvSpPr>
        <xdr:cNvPr id="648" name="テキスト ボックス 647"/>
        <xdr:cNvSpPr txBox="1"/>
      </xdr:nvSpPr>
      <xdr:spPr>
        <a:xfrm>
          <a:off x="15246428" y="131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123642</xdr:rowOff>
    </xdr:from>
    <xdr:to>
      <xdr:col>76</xdr:col>
      <xdr:colOff>165100</xdr:colOff>
      <xdr:row>78</xdr:row>
      <xdr:rowOff>53792</xdr:rowOff>
    </xdr:to>
    <xdr:sp macro="" textlink="">
      <xdr:nvSpPr>
        <xdr:cNvPr id="649" name="楕円 648"/>
        <xdr:cNvSpPr/>
      </xdr:nvSpPr>
      <xdr:spPr>
        <a:xfrm>
          <a:off x="14541500" y="133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70319</xdr:rowOff>
    </xdr:from>
    <xdr:ext cx="469744" cy="259045"/>
    <xdr:sp macro="" textlink="">
      <xdr:nvSpPr>
        <xdr:cNvPr id="650" name="テキスト ボックス 649"/>
        <xdr:cNvSpPr txBox="1"/>
      </xdr:nvSpPr>
      <xdr:spPr>
        <a:xfrm>
          <a:off x="14357428" y="1310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144382</xdr:rowOff>
    </xdr:from>
    <xdr:to>
      <xdr:col>72</xdr:col>
      <xdr:colOff>38100</xdr:colOff>
      <xdr:row>78</xdr:row>
      <xdr:rowOff>74532</xdr:rowOff>
    </xdr:to>
    <xdr:sp macro="" textlink="">
      <xdr:nvSpPr>
        <xdr:cNvPr id="651" name="楕円 650"/>
        <xdr:cNvSpPr/>
      </xdr:nvSpPr>
      <xdr:spPr>
        <a:xfrm>
          <a:off x="13652500" y="133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65659</xdr:rowOff>
    </xdr:from>
    <xdr:ext cx="378565" cy="259045"/>
    <xdr:sp macro="" textlink="">
      <xdr:nvSpPr>
        <xdr:cNvPr id="652" name="テキスト ボックス 651"/>
        <xdr:cNvSpPr txBox="1"/>
      </xdr:nvSpPr>
      <xdr:spPr>
        <a:xfrm>
          <a:off x="13514017" y="13438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146033</xdr:rowOff>
    </xdr:from>
    <xdr:to>
      <xdr:col>67</xdr:col>
      <xdr:colOff>101600</xdr:colOff>
      <xdr:row>78</xdr:row>
      <xdr:rowOff>76183</xdr:rowOff>
    </xdr:to>
    <xdr:sp macro="" textlink="">
      <xdr:nvSpPr>
        <xdr:cNvPr id="653" name="楕円 652"/>
        <xdr:cNvSpPr/>
      </xdr:nvSpPr>
      <xdr:spPr>
        <a:xfrm>
          <a:off x="12763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67310</xdr:rowOff>
    </xdr:from>
    <xdr:ext cx="249299" cy="259045"/>
    <xdr:sp macro="" textlink="">
      <xdr:nvSpPr>
        <xdr:cNvPr id="654" name="テキスト ボックス 653"/>
        <xdr:cNvSpPr txBox="1"/>
      </xdr:nvSpPr>
      <xdr:spPr>
        <a:xfrm>
          <a:off x="12689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139883</xdr:rowOff>
    </xdr:from>
    <xdr:to>
      <xdr:col>85</xdr:col>
      <xdr:colOff>127000</xdr:colOff>
      <xdr:row>97</xdr:row>
      <xdr:rowOff>146703</xdr:rowOff>
    </xdr:to>
    <xdr:cxnSp macro="">
      <xdr:nvCxnSpPr>
        <xdr:cNvPr id="683" name="直線コネクタ 682"/>
        <xdr:cNvCxnSpPr/>
      </xdr:nvCxnSpPr>
      <xdr:spPr>
        <a:xfrm flipV="1">
          <a:off x="15481300" y="16770533"/>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146703</xdr:rowOff>
    </xdr:from>
    <xdr:to>
      <xdr:col>81</xdr:col>
      <xdr:colOff>50800</xdr:colOff>
      <xdr:row>97</xdr:row>
      <xdr:rowOff>152236</xdr:rowOff>
    </xdr:to>
    <xdr:cxnSp macro="">
      <xdr:nvCxnSpPr>
        <xdr:cNvPr id="686" name="直線コネクタ 685"/>
        <xdr:cNvCxnSpPr/>
      </xdr:nvCxnSpPr>
      <xdr:spPr>
        <a:xfrm flipV="1">
          <a:off x="14592300" y="1677735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152236</xdr:rowOff>
    </xdr:from>
    <xdr:to>
      <xdr:col>76</xdr:col>
      <xdr:colOff>114300</xdr:colOff>
      <xdr:row>97</xdr:row>
      <xdr:rowOff>159725</xdr:rowOff>
    </xdr:to>
    <xdr:cxnSp macro="">
      <xdr:nvCxnSpPr>
        <xdr:cNvPr id="689" name="直線コネクタ 688"/>
        <xdr:cNvCxnSpPr/>
      </xdr:nvCxnSpPr>
      <xdr:spPr>
        <a:xfrm flipV="1">
          <a:off x="13703300" y="16782886"/>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159725</xdr:rowOff>
    </xdr:from>
    <xdr:to>
      <xdr:col>71</xdr:col>
      <xdr:colOff>177800</xdr:colOff>
      <xdr:row>97</xdr:row>
      <xdr:rowOff>166529</xdr:rowOff>
    </xdr:to>
    <xdr:cxnSp macro="">
      <xdr:nvCxnSpPr>
        <xdr:cNvPr id="692" name="直線コネクタ 691"/>
        <xdr:cNvCxnSpPr/>
      </xdr:nvCxnSpPr>
      <xdr:spPr>
        <a:xfrm flipV="1">
          <a:off x="12814300" y="1679037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4" name="テキスト ボックス 69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89083</xdr:rowOff>
    </xdr:from>
    <xdr:to>
      <xdr:col>85</xdr:col>
      <xdr:colOff>177800</xdr:colOff>
      <xdr:row>98</xdr:row>
      <xdr:rowOff>19233</xdr:rowOff>
    </xdr:to>
    <xdr:sp macro="" textlink="">
      <xdr:nvSpPr>
        <xdr:cNvPr id="702" name="楕円 701"/>
        <xdr:cNvSpPr/>
      </xdr:nvSpPr>
      <xdr:spPr>
        <a:xfrm>
          <a:off x="162687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67510</xdr:rowOff>
    </xdr:from>
    <xdr:ext cx="534377" cy="259045"/>
    <xdr:sp macro="" textlink="">
      <xdr:nvSpPr>
        <xdr:cNvPr id="703" name="公債費該当値テキスト"/>
        <xdr:cNvSpPr txBox="1"/>
      </xdr:nvSpPr>
      <xdr:spPr>
        <a:xfrm>
          <a:off x="16370300"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95903</xdr:rowOff>
    </xdr:from>
    <xdr:to>
      <xdr:col>81</xdr:col>
      <xdr:colOff>101600</xdr:colOff>
      <xdr:row>98</xdr:row>
      <xdr:rowOff>26053</xdr:rowOff>
    </xdr:to>
    <xdr:sp macro="" textlink="">
      <xdr:nvSpPr>
        <xdr:cNvPr id="704" name="楕円 703"/>
        <xdr:cNvSpPr/>
      </xdr:nvSpPr>
      <xdr:spPr>
        <a:xfrm>
          <a:off x="15430500" y="167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17180</xdr:rowOff>
    </xdr:from>
    <xdr:ext cx="534377" cy="259045"/>
    <xdr:sp macro="" textlink="">
      <xdr:nvSpPr>
        <xdr:cNvPr id="705" name="テキスト ボックス 704"/>
        <xdr:cNvSpPr txBox="1"/>
      </xdr:nvSpPr>
      <xdr:spPr>
        <a:xfrm>
          <a:off x="15214111" y="1681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101436</xdr:rowOff>
    </xdr:from>
    <xdr:to>
      <xdr:col>76</xdr:col>
      <xdr:colOff>165100</xdr:colOff>
      <xdr:row>98</xdr:row>
      <xdr:rowOff>31586</xdr:rowOff>
    </xdr:to>
    <xdr:sp macro="" textlink="">
      <xdr:nvSpPr>
        <xdr:cNvPr id="706" name="楕円 705"/>
        <xdr:cNvSpPr/>
      </xdr:nvSpPr>
      <xdr:spPr>
        <a:xfrm>
          <a:off x="14541500" y="167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22713</xdr:rowOff>
    </xdr:from>
    <xdr:ext cx="534377" cy="259045"/>
    <xdr:sp macro="" textlink="">
      <xdr:nvSpPr>
        <xdr:cNvPr id="707" name="テキスト ボックス 706"/>
        <xdr:cNvSpPr txBox="1"/>
      </xdr:nvSpPr>
      <xdr:spPr>
        <a:xfrm>
          <a:off x="14325111" y="168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108925</xdr:rowOff>
    </xdr:from>
    <xdr:to>
      <xdr:col>72</xdr:col>
      <xdr:colOff>38100</xdr:colOff>
      <xdr:row>98</xdr:row>
      <xdr:rowOff>39075</xdr:rowOff>
    </xdr:to>
    <xdr:sp macro="" textlink="">
      <xdr:nvSpPr>
        <xdr:cNvPr id="708" name="楕円 707"/>
        <xdr:cNvSpPr/>
      </xdr:nvSpPr>
      <xdr:spPr>
        <a:xfrm>
          <a:off x="13652500" y="16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30202</xdr:rowOff>
    </xdr:from>
    <xdr:ext cx="534377" cy="259045"/>
    <xdr:sp macro="" textlink="">
      <xdr:nvSpPr>
        <xdr:cNvPr id="709" name="テキスト ボックス 708"/>
        <xdr:cNvSpPr txBox="1"/>
      </xdr:nvSpPr>
      <xdr:spPr>
        <a:xfrm>
          <a:off x="13436111" y="168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115729</xdr:rowOff>
    </xdr:from>
    <xdr:to>
      <xdr:col>67</xdr:col>
      <xdr:colOff>101600</xdr:colOff>
      <xdr:row>98</xdr:row>
      <xdr:rowOff>45879</xdr:rowOff>
    </xdr:to>
    <xdr:sp macro="" textlink="">
      <xdr:nvSpPr>
        <xdr:cNvPr id="710" name="楕円 709"/>
        <xdr:cNvSpPr/>
      </xdr:nvSpPr>
      <xdr:spPr>
        <a:xfrm>
          <a:off x="12763500" y="167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37006</xdr:rowOff>
    </xdr:from>
    <xdr:ext cx="534377" cy="259045"/>
    <xdr:sp macro="" textlink="">
      <xdr:nvSpPr>
        <xdr:cNvPr id="711" name="テキスト ボックス 710"/>
        <xdr:cNvSpPr txBox="1"/>
      </xdr:nvSpPr>
      <xdr:spPr>
        <a:xfrm>
          <a:off x="12547111" y="168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消防費：消防の事務を一部事務組合で行っており、類似団体より低い水準となっていますが、全国平均、県平均よりも高い水準となっている。</a:t>
          </a:r>
        </a:p>
        <a:p>
          <a:r>
            <a:rPr kumimoji="1" lang="ja-JP" altLang="en-US" sz="10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総務費：電算システムの改修・保守に多額の費用を要しているため、全国平均・県平均と比較すると高水準であるものの、類似団体に比べ低い水準となっている。</a:t>
          </a:r>
        </a:p>
        <a:p>
          <a:r>
            <a:rPr kumimoji="1" lang="ja-JP" altLang="en-US" sz="10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農林水産業費：農地の面積自体が少ないため農業振興に係る費用が抑制できているため、県平均・類似団体のいずれと比較しても低水準となっている。</a:t>
          </a:r>
        </a:p>
        <a:p>
          <a:r>
            <a:rPr kumimoji="1" lang="ja-JP" altLang="en-US" sz="1000">
              <a:latin typeface="ＭＳ Ｐゴシック" panose="020B0600070205080204" pitchFamily="50" charset="-128"/>
              <a:ea typeface="ＭＳ Ｐゴシック" panose="020B0600070205080204" pitchFamily="50" charset="-128"/>
            </a:rPr>
            <a:t>教育費：全国平均・県平均・類似団体のいずれと比較しても低水準となっているが、生活支援員を手厚く配置するなど多額の費用を投じ教育環境の充実に努めている。</a:t>
          </a:r>
        </a:p>
        <a:p>
          <a:r>
            <a:rPr kumimoji="1" lang="ja-JP" altLang="en-US" sz="1000">
              <a:latin typeface="ＭＳ Ｐゴシック" panose="020B0600070205080204" pitchFamily="50" charset="-128"/>
              <a:ea typeface="ＭＳ Ｐゴシック" panose="020B0600070205080204" pitchFamily="50" charset="-128"/>
            </a:rPr>
            <a:t>民生費：全国平均・県平均・類似団体のいずれと比較しても低水準となっているが、扶助費が増え続けているため増加傾向にある。平成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年度は保育所の施設整備に対して補助を行ったため大幅な増額となっている。</a:t>
          </a:r>
        </a:p>
        <a:p>
          <a:r>
            <a:rPr kumimoji="1" lang="ja-JP" altLang="en-US" sz="1000">
              <a:latin typeface="ＭＳ Ｐゴシック" panose="020B0600070205080204" pitchFamily="50" charset="-128"/>
              <a:ea typeface="ＭＳ Ｐゴシック" panose="020B0600070205080204" pitchFamily="50" charset="-128"/>
            </a:rPr>
            <a:t>衛生費：全国平均・県平均・類似団体のいずれと比較しても低水準となっており、ごみ処理・し尿処理を一部事務組合で行っているため、人件費の抑制により低水準となっていると考えている。</a:t>
          </a:r>
        </a:p>
        <a:p>
          <a:r>
            <a:rPr kumimoji="1" lang="ja-JP" altLang="en-US" sz="1000">
              <a:latin typeface="ＭＳ Ｐゴシック" panose="020B0600070205080204" pitchFamily="50" charset="-128"/>
              <a:ea typeface="ＭＳ Ｐゴシック" panose="020B0600070205080204" pitchFamily="50" charset="-128"/>
            </a:rPr>
            <a:t>土木費：全国平均・県平均・類似団体のいずれと比較しても低水準となっており、今後も無理な事業は行わず健全な運営に努める必要がある。</a:t>
          </a:r>
        </a:p>
        <a:p>
          <a:r>
            <a:rPr kumimoji="1" lang="ja-JP" altLang="en-US" sz="1000">
              <a:latin typeface="ＭＳ Ｐゴシック" panose="020B0600070205080204" pitchFamily="50" charset="-128"/>
              <a:ea typeface="ＭＳ Ｐゴシック" panose="020B0600070205080204" pitchFamily="50" charset="-128"/>
            </a:rPr>
            <a:t>公債費：全国平均・県平均・類似団体のいずれと比較しても低水準となっており、今後も原則として交付税措置があるもののみを起債していきたいと考えている。</a:t>
          </a: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財政調整基金については、対標準財政規模では同水準を維持しているものの、残高は減少傾向にあるが、平成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年度は法人町民税の税収が増えたため増加した。また、実質収支額は、ここ数年は年度末の法人町民税の税収に左右されるため増減を繰り返している。</a:t>
          </a:r>
        </a:p>
        <a:p>
          <a:r>
            <a:rPr kumimoji="1" lang="ja-JP" altLang="en-US" sz="1200">
              <a:latin typeface="ＭＳ ゴシック" pitchFamily="49" charset="-128"/>
              <a:ea typeface="ＭＳ ゴシック" pitchFamily="49" charset="-128"/>
            </a:rPr>
            <a:t>　実質単年度収支は、災害の影響で平成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年度でマイナスに転じたものの、平成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年度以降は普通建設事業費、投資及び出資金の減少や歳出抑制の取り組み等によりプラスとなっっている。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一般会計は、町税収入の増加により実質収支額が増加し、実質収支比率も大きくなっているが、予算規模が少額なため数値の変動はあるものの、平均すると同水準で安定している。</a:t>
          </a: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年度より国保財政の運営主体が都道府県に移行したため、数値が大きく下がっている。</a:t>
          </a:r>
        </a:p>
        <a:p>
          <a:r>
            <a:rPr kumimoji="1" lang="ja-JP" altLang="en-US" sz="1400">
              <a:latin typeface="ＭＳ ゴシック" pitchFamily="49" charset="-128"/>
              <a:ea typeface="ＭＳ ゴシック" pitchFamily="49" charset="-128"/>
            </a:rPr>
            <a:t>　介護老人保健施設特別会計は、平成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年度から指定管理者制度へ移行し、歳入歳出決算の見込が容易になったことから実質収支額が減少している。</a:t>
          </a:r>
        </a:p>
        <a:p>
          <a:r>
            <a:rPr kumimoji="1" lang="ja-JP" altLang="en-US" sz="1400">
              <a:latin typeface="ＭＳ ゴシック" pitchFamily="49" charset="-128"/>
              <a:ea typeface="ＭＳ ゴシック" pitchFamily="49" charset="-128"/>
            </a:rPr>
            <a:t>　水道、下水道の両事業会計は、同水準で安定している。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元利償還金と、公営企業債の元利償還金に対する繰入金は年々増加している。ただし、元利償還金の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％以上は臨時財政対策債に係るものであり、それに伴い、算入公債費等も増加しているが、実質公債費比率としては上昇傾向にある。</a:t>
          </a:r>
        </a:p>
        <a:p>
          <a:r>
            <a:rPr kumimoji="1" lang="ja-JP" altLang="en-US" sz="1200">
              <a:latin typeface="ＭＳ ゴシック" pitchFamily="49" charset="-128"/>
              <a:ea typeface="ＭＳ ゴシック" pitchFamily="49" charset="-128"/>
            </a:rPr>
            <a:t>　債務負担行為に基づく支出額は、老朽ため池改修事業及び小規模土地改良事業に係る元利償還補助事業に係るものであり、償還が進むにつれて減少している。</a:t>
          </a:r>
        </a:p>
        <a:p>
          <a:r>
            <a:rPr kumimoji="1" lang="ja-JP" altLang="en-US" sz="1200">
              <a:latin typeface="ＭＳ ゴシック" pitchFamily="49" charset="-128"/>
              <a:ea typeface="ＭＳ ゴシック" pitchFamily="49" charset="-128"/>
            </a:rPr>
            <a:t>　組合等が起こした地方債の元利償還金に対する負担金等については増加傾向にあり、今後も一部事務組合の施設更新等によって大幅に増加することが予想され、元利償還金等（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p>
        <a:p>
          <a:endParaRPr kumimoji="1" lang="ja-JP" altLang="en-US"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年度は学校施設の空調設備新設更新事業等により増加に転じた。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また、公営企業債等繰入見込額については、起債残高の増加に伴い増加傾向にある。債務負担行為に基づく支出予定額については減少に転じているものの、将来負担額全体としては、増加傾向にある。</a:t>
          </a:r>
          <a:endParaRPr kumimoji="1" lang="en-US" altLang="ja-JP" sz="1200">
            <a:solidFill>
              <a:srgbClr val="FF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年度は増加したものの、基準財政需要額算入見込額及び充当可能特定歳入は減少を続けており、今後も減少傾向が続くことが予想される。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た。一方で、下水道事業への財源の補填として開発基金を取り崩し運用しているため、基金残高全体はここ１０年以上減少し続け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開発基金：公共下水道事業会計負担金・出資金に充当するため、恒常的に取り崩しており、枯渇寸前となっている。積立については、町営墓地使用料及び余剰一般財源を積み立てている。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文化振興基金：文化ホールは平成４年度の建設以来老朽化が進んでおり、改修費用等に充当するため、恒常的に取り崩しを行っている。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教育施設整備改修基金：老朽化した教育施設の整備改修事業に充当するため、恒常的に取り崩しを行っている。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開発基金を公共下水道事業会計への負担金・出資金に充当するため、恒常的に取り崩しており、大幅に減少している。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
11,065
12.23
4,738,821
4,410,655
262,787
2,877,313
3,365,468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b="0" baseline="0">
              <a:solidFill>
                <a:schemeClr val="tx1"/>
              </a:solidFill>
              <a:effectLst/>
              <a:latin typeface="+mn-lt"/>
              <a:ea typeface="+mn-ea"/>
              <a:cs typeface="+mn-cs"/>
            </a:rPr>
            <a:t>施設の老朽化により</a:t>
          </a:r>
          <a:r>
            <a:rPr kumimoji="1" lang="ja-JP" altLang="ja-JP" sz="1100" b="0">
              <a:solidFill>
                <a:schemeClr val="tx1"/>
              </a:solidFill>
              <a:effectLst/>
              <a:latin typeface="+mn-lt"/>
              <a:ea typeface="+mn-ea"/>
              <a:cs typeface="+mn-cs"/>
            </a:rPr>
            <a:t>、有形固定資産減価償却率が高くなっている。</a:t>
          </a:r>
          <a:endParaRPr kumimoji="1" lang="en-US" altLang="ja-JP" sz="1100" b="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県平均よりわずかだが高い数値となっている。</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3" name="直線コネクタ 72"/>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6"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7" name="直線コネクタ 76"/>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8" name="有形固定資産減価償却率平均値テキスト"/>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1" name="フローチャート: 判断 80"/>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xdr:cNvSpPr/>
      </xdr:nvSpPr>
      <xdr:spPr>
        <a:xfrm>
          <a:off x="2476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157692</xdr:rowOff>
    </xdr:from>
    <xdr:to>
      <xdr:col>23</xdr:col>
      <xdr:colOff>136525</xdr:colOff>
      <xdr:row>29</xdr:row>
      <xdr:rowOff>87842</xdr:rowOff>
    </xdr:to>
    <xdr:sp macro="" textlink="">
      <xdr:nvSpPr>
        <xdr:cNvPr id="88" name="楕円 87"/>
        <xdr:cNvSpPr/>
      </xdr:nvSpPr>
      <xdr:spPr>
        <a:xfrm>
          <a:off x="4711700" y="49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9119</xdr:rowOff>
    </xdr:from>
    <xdr:ext cx="405111" cy="259045"/>
    <xdr:sp macro="" textlink="">
      <xdr:nvSpPr>
        <xdr:cNvPr id="89" name="有形固定資産減価償却率該当値テキスト"/>
        <xdr:cNvSpPr txBox="1"/>
      </xdr:nvSpPr>
      <xdr:spPr>
        <a:xfrm>
          <a:off x="4813300" y="480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90" name="楕円 89"/>
        <xdr:cNvSpPr/>
      </xdr:nvSpPr>
      <xdr:spPr>
        <a:xfrm>
          <a:off x="4000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109008</xdr:rowOff>
    </xdr:to>
    <xdr:cxnSp macro="">
      <xdr:nvCxnSpPr>
        <xdr:cNvPr id="91" name="直線コネクタ 90"/>
        <xdr:cNvCxnSpPr/>
      </xdr:nvCxnSpPr>
      <xdr:spPr>
        <a:xfrm flipV="1">
          <a:off x="4051300" y="500909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92" name="楕円 91"/>
        <xdr:cNvSpPr/>
      </xdr:nvSpPr>
      <xdr:spPr>
        <a:xfrm>
          <a:off x="3238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30</xdr:row>
      <xdr:rowOff>49107</xdr:rowOff>
    </xdr:to>
    <xdr:cxnSp macro="">
      <xdr:nvCxnSpPr>
        <xdr:cNvPr id="93" name="直線コネクタ 92"/>
        <xdr:cNvCxnSpPr/>
      </xdr:nvCxnSpPr>
      <xdr:spPr>
        <a:xfrm flipV="1">
          <a:off x="3289300" y="5081058"/>
          <a:ext cx="762000" cy="1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89746</xdr:rowOff>
    </xdr:from>
    <xdr:to>
      <xdr:col>11</xdr:col>
      <xdr:colOff>187325</xdr:colOff>
      <xdr:row>35</xdr:row>
      <xdr:rowOff>19896</xdr:rowOff>
    </xdr:to>
    <xdr:sp macro="" textlink="">
      <xdr:nvSpPr>
        <xdr:cNvPr id="94" name="楕円 93"/>
        <xdr:cNvSpPr/>
      </xdr:nvSpPr>
      <xdr:spPr>
        <a:xfrm>
          <a:off x="2476500" y="59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34</xdr:row>
      <xdr:rowOff>140546</xdr:rowOff>
    </xdr:to>
    <xdr:cxnSp macro="">
      <xdr:nvCxnSpPr>
        <xdr:cNvPr id="95" name="直線コネクタ 94"/>
        <xdr:cNvCxnSpPr/>
      </xdr:nvCxnSpPr>
      <xdr:spPr>
        <a:xfrm flipV="1">
          <a:off x="2527300" y="5192607"/>
          <a:ext cx="762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6"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7" name="n_2aveValue有形固定資産減価償却率"/>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8" name="n_3aveValue有形固定資産減価償却率"/>
        <xdr:cNvSpPr txBox="1"/>
      </xdr:nvSpPr>
      <xdr:spPr>
        <a:xfrm>
          <a:off x="2324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99" name="n_1mainValue有形固定資産減価償却率"/>
        <xdr:cNvSpPr txBox="1"/>
      </xdr:nvSpPr>
      <xdr:spPr>
        <a:xfrm>
          <a:off x="3836044" y="48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100" name="n_2mainValue有形固定資産減価償却率"/>
        <xdr:cNvSpPr txBox="1"/>
      </xdr:nvSpPr>
      <xdr:spPr>
        <a:xfrm>
          <a:off x="3086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11023</xdr:rowOff>
    </xdr:from>
    <xdr:ext cx="405111" cy="259045"/>
    <xdr:sp macro="" textlink="">
      <xdr:nvSpPr>
        <xdr:cNvPr id="101" name="n_3mainValue有形固定資産減価償却率"/>
        <xdr:cNvSpPr txBox="1"/>
      </xdr:nvSpPr>
      <xdr:spPr>
        <a:xfrm>
          <a:off x="2324744" y="60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を下回っており</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大きく下回っている。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30" name="直線コネクタ 129"/>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3" name="債務償還比率最大値テキスト"/>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4" name="直線コネクタ 133"/>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5" name="債務償還比率平均値テキスト"/>
        <xdr:cNvSpPr txBox="1"/>
      </xdr:nvSpPr>
      <xdr:spPr>
        <a:xfrm>
          <a:off x="14846300" y="5229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6" name="フローチャート: 判断 135"/>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7" name="フローチャート: 判断 136"/>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12601</xdr:rowOff>
    </xdr:from>
    <xdr:to>
      <xdr:col>76</xdr:col>
      <xdr:colOff>73025</xdr:colOff>
      <xdr:row>32</xdr:row>
      <xdr:rowOff>114201</xdr:rowOff>
    </xdr:to>
    <xdr:sp macro="" textlink="">
      <xdr:nvSpPr>
        <xdr:cNvPr id="143" name="楕円 142"/>
        <xdr:cNvSpPr/>
      </xdr:nvSpPr>
      <xdr:spPr>
        <a:xfrm>
          <a:off x="14744700" y="54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162478</xdr:rowOff>
    </xdr:from>
    <xdr:ext cx="469744" cy="259045"/>
    <xdr:sp macro="" textlink="">
      <xdr:nvSpPr>
        <xdr:cNvPr id="144" name="債務償還比率該当値テキスト"/>
        <xdr:cNvSpPr txBox="1"/>
      </xdr:nvSpPr>
      <xdr:spPr>
        <a:xfrm>
          <a:off x="14846300" y="54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127677</xdr:rowOff>
    </xdr:from>
    <xdr:to>
      <xdr:col>72</xdr:col>
      <xdr:colOff>123825</xdr:colOff>
      <xdr:row>32</xdr:row>
      <xdr:rowOff>57827</xdr:rowOff>
    </xdr:to>
    <xdr:sp macro="" textlink="">
      <xdr:nvSpPr>
        <xdr:cNvPr id="145" name="楕円 144"/>
        <xdr:cNvSpPr/>
      </xdr:nvSpPr>
      <xdr:spPr>
        <a:xfrm>
          <a:off x="14033500" y="54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7027</xdr:rowOff>
    </xdr:from>
    <xdr:to>
      <xdr:col>76</xdr:col>
      <xdr:colOff>22225</xdr:colOff>
      <xdr:row>32</xdr:row>
      <xdr:rowOff>63401</xdr:rowOff>
    </xdr:to>
    <xdr:cxnSp macro="">
      <xdr:nvCxnSpPr>
        <xdr:cNvPr id="146" name="直線コネクタ 145"/>
        <xdr:cNvCxnSpPr/>
      </xdr:nvCxnSpPr>
      <xdr:spPr>
        <a:xfrm>
          <a:off x="14084300" y="5493427"/>
          <a:ext cx="7112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7" name="n_1aveValue債務償還比率"/>
        <xdr:cNvSpPr txBox="1"/>
      </xdr:nvSpPr>
      <xdr:spPr>
        <a:xfrm>
          <a:off x="13836727" y="51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48954</xdr:rowOff>
    </xdr:from>
    <xdr:ext cx="469744" cy="259045"/>
    <xdr:sp macro="" textlink="">
      <xdr:nvSpPr>
        <xdr:cNvPr id="148" name="n_1mainValue債務償還比率"/>
        <xdr:cNvSpPr txBox="1"/>
      </xdr:nvSpPr>
      <xdr:spPr>
        <a:xfrm>
          <a:off x="13836727" y="55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
11,065
12.23
4,738,821
4,410,655
262,787
2,877,313
3,365,468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1" name="楕円 70"/>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2" name="【道路】&#10;有形固定資産減価償却率該当値テキスト"/>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3" name="楕円 72"/>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150495</xdr:rowOff>
    </xdr:to>
    <xdr:cxnSp macro="">
      <xdr:nvCxnSpPr>
        <xdr:cNvPr id="74" name="直線コネクタ 73"/>
        <xdr:cNvCxnSpPr/>
      </xdr:nvCxnSpPr>
      <xdr:spPr>
        <a:xfrm flipV="1">
          <a:off x="3797300" y="6640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120650</xdr:rowOff>
    </xdr:from>
    <xdr:to>
      <xdr:col>15</xdr:col>
      <xdr:colOff>101600</xdr:colOff>
      <xdr:row>39</xdr:row>
      <xdr:rowOff>50800</xdr:rowOff>
    </xdr:to>
    <xdr:sp macro="" textlink="">
      <xdr:nvSpPr>
        <xdr:cNvPr id="75" name="楕円 74"/>
        <xdr:cNvSpPr/>
      </xdr:nvSpPr>
      <xdr:spPr>
        <a:xfrm>
          <a:off x="285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0</xdr:rowOff>
    </xdr:to>
    <xdr:cxnSp macro="">
      <xdr:nvCxnSpPr>
        <xdr:cNvPr id="76" name="直線コネクタ 75"/>
        <xdr:cNvCxnSpPr/>
      </xdr:nvCxnSpPr>
      <xdr:spPr>
        <a:xfrm flipV="1">
          <a:off x="2908300" y="6665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7" name="楕円 76"/>
        <xdr:cNvSpPr/>
      </xdr:nvSpPr>
      <xdr:spPr>
        <a:xfrm>
          <a:off x="196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131445</xdr:rowOff>
    </xdr:from>
    <xdr:to>
      <xdr:col>15</xdr:col>
      <xdr:colOff>50800</xdr:colOff>
      <xdr:row>39</xdr:row>
      <xdr:rowOff>0</xdr:rowOff>
    </xdr:to>
    <xdr:cxnSp macro="">
      <xdr:nvCxnSpPr>
        <xdr:cNvPr id="78" name="直線コネクタ 77"/>
        <xdr:cNvCxnSpPr/>
      </xdr:nvCxnSpPr>
      <xdr:spPr>
        <a:xfrm>
          <a:off x="2019300" y="6646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2" name="n_1mainValue【道路】&#10;有形固定資産減価償却率"/>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41927</xdr:rowOff>
    </xdr:from>
    <xdr:ext cx="405111" cy="259045"/>
    <xdr:sp macro="" textlink="">
      <xdr:nvSpPr>
        <xdr:cNvPr id="83" name="n_2mainValue【道路】&#10;有形固定資産減価償却率"/>
        <xdr:cNvSpPr txBox="1"/>
      </xdr:nvSpPr>
      <xdr:spPr>
        <a:xfrm>
          <a:off x="2705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4" name="n_3mainValue【道路】&#10;有形固定資産減価償却率"/>
        <xdr:cNvSpPr txBox="1"/>
      </xdr:nvSpPr>
      <xdr:spPr>
        <a:xfrm>
          <a:off x="1816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5" name="フローチャート: 判断 114"/>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21" name="楕円 120"/>
        <xdr:cNvSpPr/>
      </xdr:nvSpPr>
      <xdr:spPr>
        <a:xfrm>
          <a:off x="104267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38688</xdr:rowOff>
    </xdr:from>
    <xdr:ext cx="469744" cy="259045"/>
    <xdr:sp macro="" textlink="">
      <xdr:nvSpPr>
        <xdr:cNvPr id="122" name="【道路】&#10;一人当たり延長該当値テキスト"/>
        <xdr:cNvSpPr txBox="1"/>
      </xdr:nvSpPr>
      <xdr:spPr>
        <a:xfrm>
          <a:off x="10515600" y="68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60787</xdr:rowOff>
    </xdr:from>
    <xdr:to>
      <xdr:col>50</xdr:col>
      <xdr:colOff>165100</xdr:colOff>
      <xdr:row>40</xdr:row>
      <xdr:rowOff>162387</xdr:rowOff>
    </xdr:to>
    <xdr:sp macro="" textlink="">
      <xdr:nvSpPr>
        <xdr:cNvPr id="123" name="楕円 122"/>
        <xdr:cNvSpPr/>
      </xdr:nvSpPr>
      <xdr:spPr>
        <a:xfrm>
          <a:off x="9588500" y="69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111587</xdr:rowOff>
    </xdr:to>
    <xdr:cxnSp macro="">
      <xdr:nvCxnSpPr>
        <xdr:cNvPr id="124" name="直線コネクタ 123"/>
        <xdr:cNvCxnSpPr/>
      </xdr:nvCxnSpPr>
      <xdr:spPr>
        <a:xfrm flipV="1">
          <a:off x="9639300" y="6969061"/>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36213</xdr:rowOff>
    </xdr:from>
    <xdr:to>
      <xdr:col>46</xdr:col>
      <xdr:colOff>38100</xdr:colOff>
      <xdr:row>39</xdr:row>
      <xdr:rowOff>137813</xdr:rowOff>
    </xdr:to>
    <xdr:sp macro="" textlink="">
      <xdr:nvSpPr>
        <xdr:cNvPr id="125" name="楕円 124"/>
        <xdr:cNvSpPr/>
      </xdr:nvSpPr>
      <xdr:spPr>
        <a:xfrm>
          <a:off x="8699500" y="67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87013</xdr:rowOff>
    </xdr:from>
    <xdr:to>
      <xdr:col>50</xdr:col>
      <xdr:colOff>114300</xdr:colOff>
      <xdr:row>40</xdr:row>
      <xdr:rowOff>111587</xdr:rowOff>
    </xdr:to>
    <xdr:cxnSp macro="">
      <xdr:nvCxnSpPr>
        <xdr:cNvPr id="126" name="直線コネクタ 125"/>
        <xdr:cNvCxnSpPr/>
      </xdr:nvCxnSpPr>
      <xdr:spPr>
        <a:xfrm>
          <a:off x="8750300" y="6773563"/>
          <a:ext cx="889000" cy="1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60604</xdr:rowOff>
    </xdr:from>
    <xdr:to>
      <xdr:col>41</xdr:col>
      <xdr:colOff>101600</xdr:colOff>
      <xdr:row>40</xdr:row>
      <xdr:rowOff>162204</xdr:rowOff>
    </xdr:to>
    <xdr:sp macro="" textlink="">
      <xdr:nvSpPr>
        <xdr:cNvPr id="127" name="楕円 126"/>
        <xdr:cNvSpPr/>
      </xdr:nvSpPr>
      <xdr:spPr>
        <a:xfrm>
          <a:off x="7810500" y="69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87013</xdr:rowOff>
    </xdr:from>
    <xdr:to>
      <xdr:col>45</xdr:col>
      <xdr:colOff>177800</xdr:colOff>
      <xdr:row>40</xdr:row>
      <xdr:rowOff>111404</xdr:rowOff>
    </xdr:to>
    <xdr:cxnSp macro="">
      <xdr:nvCxnSpPr>
        <xdr:cNvPr id="128" name="直線コネクタ 127"/>
        <xdr:cNvCxnSpPr/>
      </xdr:nvCxnSpPr>
      <xdr:spPr>
        <a:xfrm flipV="1">
          <a:off x="7861300" y="6773563"/>
          <a:ext cx="889000" cy="1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31"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153514</xdr:rowOff>
    </xdr:from>
    <xdr:ext cx="469744" cy="259045"/>
    <xdr:sp macro="" textlink="">
      <xdr:nvSpPr>
        <xdr:cNvPr id="132" name="n_1mainValue【道路】&#10;一人当たり延長"/>
        <xdr:cNvSpPr txBox="1"/>
      </xdr:nvSpPr>
      <xdr:spPr>
        <a:xfrm>
          <a:off x="9391727" y="701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128940</xdr:rowOff>
    </xdr:from>
    <xdr:ext cx="534377" cy="259045"/>
    <xdr:sp macro="" textlink="">
      <xdr:nvSpPr>
        <xdr:cNvPr id="133" name="n_2mainValue【道路】&#10;一人当たり延長"/>
        <xdr:cNvSpPr txBox="1"/>
      </xdr:nvSpPr>
      <xdr:spPr>
        <a:xfrm>
          <a:off x="8483111" y="68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153331</xdr:rowOff>
    </xdr:from>
    <xdr:ext cx="469744" cy="259045"/>
    <xdr:sp macro="" textlink="">
      <xdr:nvSpPr>
        <xdr:cNvPr id="134" name="n_3mainValue【道路】&#10;一人当たり延長"/>
        <xdr:cNvSpPr txBox="1"/>
      </xdr:nvSpPr>
      <xdr:spPr>
        <a:xfrm>
          <a:off x="7626427" y="70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8" name="フローチャート: 判断 167"/>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4" name="楕円 173"/>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162577</xdr:rowOff>
    </xdr:from>
    <xdr:ext cx="405111" cy="259045"/>
    <xdr:sp macro="" textlink="">
      <xdr:nvSpPr>
        <xdr:cNvPr id="175" name="【橋りょう・トンネル】&#10;有形固定資産減価償却率該当値テキスト"/>
        <xdr:cNvSpPr txBox="1"/>
      </xdr:nvSpPr>
      <xdr:spPr>
        <a:xfrm>
          <a:off x="4673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76" name="楕円 175"/>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43815</xdr:rowOff>
    </xdr:to>
    <xdr:cxnSp macro="">
      <xdr:nvCxnSpPr>
        <xdr:cNvPr id="177" name="直線コネクタ 176"/>
        <xdr:cNvCxnSpPr/>
      </xdr:nvCxnSpPr>
      <xdr:spPr>
        <a:xfrm flipV="1">
          <a:off x="3797300" y="103060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78" name="楕円 177"/>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80010</xdr:rowOff>
    </xdr:to>
    <xdr:cxnSp macro="">
      <xdr:nvCxnSpPr>
        <xdr:cNvPr id="179" name="直線コネクタ 178"/>
        <xdr:cNvCxnSpPr/>
      </xdr:nvCxnSpPr>
      <xdr:spPr>
        <a:xfrm flipV="1">
          <a:off x="2908300" y="1033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0" name="楕円 179"/>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80010</xdr:rowOff>
    </xdr:to>
    <xdr:cxnSp macro="">
      <xdr:nvCxnSpPr>
        <xdr:cNvPr id="181" name="直線コネクタ 180"/>
        <xdr:cNvCxnSpPr/>
      </xdr:nvCxnSpPr>
      <xdr:spPr>
        <a:xfrm>
          <a:off x="2019300" y="1036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84" name="n_3aveValue【橋りょう・トンネル】&#10;有形固定資産減価償却率"/>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185" name="n_1mainValue【橋りょう・トンネ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86" name="n_2main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87" name="n_3mainValue【橋りょう・トンネル】&#10;有形固定資産減価償却率"/>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20" name="フローチャート: 判断 219"/>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127395</xdr:rowOff>
    </xdr:from>
    <xdr:to>
      <xdr:col>55</xdr:col>
      <xdr:colOff>50800</xdr:colOff>
      <xdr:row>64</xdr:row>
      <xdr:rowOff>57545</xdr:rowOff>
    </xdr:to>
    <xdr:sp macro="" textlink="">
      <xdr:nvSpPr>
        <xdr:cNvPr id="226" name="楕円 225"/>
        <xdr:cNvSpPr/>
      </xdr:nvSpPr>
      <xdr:spPr>
        <a:xfrm>
          <a:off x="10426700" y="10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42322</xdr:rowOff>
    </xdr:from>
    <xdr:ext cx="534377" cy="259045"/>
    <xdr:sp macro="" textlink="">
      <xdr:nvSpPr>
        <xdr:cNvPr id="227" name="【橋りょう・トンネル】&#10;一人当たり有形固定資産（償却資産）額該当値テキスト"/>
        <xdr:cNvSpPr txBox="1"/>
      </xdr:nvSpPr>
      <xdr:spPr>
        <a:xfrm>
          <a:off x="10515600" y="108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128171</xdr:rowOff>
    </xdr:from>
    <xdr:to>
      <xdr:col>50</xdr:col>
      <xdr:colOff>165100</xdr:colOff>
      <xdr:row>64</xdr:row>
      <xdr:rowOff>58321</xdr:rowOff>
    </xdr:to>
    <xdr:sp macro="" textlink="">
      <xdr:nvSpPr>
        <xdr:cNvPr id="228" name="楕円 227"/>
        <xdr:cNvSpPr/>
      </xdr:nvSpPr>
      <xdr:spPr>
        <a:xfrm>
          <a:off x="9588500" y="109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6745</xdr:rowOff>
    </xdr:from>
    <xdr:to>
      <xdr:col>55</xdr:col>
      <xdr:colOff>0</xdr:colOff>
      <xdr:row>64</xdr:row>
      <xdr:rowOff>7521</xdr:rowOff>
    </xdr:to>
    <xdr:cxnSp macro="">
      <xdr:nvCxnSpPr>
        <xdr:cNvPr id="229" name="直線コネクタ 228"/>
        <xdr:cNvCxnSpPr/>
      </xdr:nvCxnSpPr>
      <xdr:spPr>
        <a:xfrm flipV="1">
          <a:off x="9639300" y="10979545"/>
          <a:ext cx="8382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128275</xdr:rowOff>
    </xdr:from>
    <xdr:to>
      <xdr:col>46</xdr:col>
      <xdr:colOff>38100</xdr:colOff>
      <xdr:row>64</xdr:row>
      <xdr:rowOff>58425</xdr:rowOff>
    </xdr:to>
    <xdr:sp macro="" textlink="">
      <xdr:nvSpPr>
        <xdr:cNvPr id="230" name="楕円 229"/>
        <xdr:cNvSpPr/>
      </xdr:nvSpPr>
      <xdr:spPr>
        <a:xfrm>
          <a:off x="8699500" y="109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7521</xdr:rowOff>
    </xdr:from>
    <xdr:to>
      <xdr:col>50</xdr:col>
      <xdr:colOff>114300</xdr:colOff>
      <xdr:row>64</xdr:row>
      <xdr:rowOff>7625</xdr:rowOff>
    </xdr:to>
    <xdr:cxnSp macro="">
      <xdr:nvCxnSpPr>
        <xdr:cNvPr id="231" name="直線コネクタ 230"/>
        <xdr:cNvCxnSpPr/>
      </xdr:nvCxnSpPr>
      <xdr:spPr>
        <a:xfrm flipV="1">
          <a:off x="8750300" y="10980321"/>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127949</xdr:rowOff>
    </xdr:from>
    <xdr:to>
      <xdr:col>41</xdr:col>
      <xdr:colOff>101600</xdr:colOff>
      <xdr:row>64</xdr:row>
      <xdr:rowOff>58099</xdr:rowOff>
    </xdr:to>
    <xdr:sp macro="" textlink="">
      <xdr:nvSpPr>
        <xdr:cNvPr id="232" name="楕円 231"/>
        <xdr:cNvSpPr/>
      </xdr:nvSpPr>
      <xdr:spPr>
        <a:xfrm>
          <a:off x="7810500" y="109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7299</xdr:rowOff>
    </xdr:from>
    <xdr:to>
      <xdr:col>45</xdr:col>
      <xdr:colOff>177800</xdr:colOff>
      <xdr:row>64</xdr:row>
      <xdr:rowOff>7625</xdr:rowOff>
    </xdr:to>
    <xdr:cxnSp macro="">
      <xdr:nvCxnSpPr>
        <xdr:cNvPr id="233" name="直線コネクタ 232"/>
        <xdr:cNvCxnSpPr/>
      </xdr:nvCxnSpPr>
      <xdr:spPr>
        <a:xfrm>
          <a:off x="7861300" y="1098009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36" name="n_3aveValue【橋りょう・トンネル】&#10;一人当たり有形固定資産（償却資産）額"/>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49448</xdr:rowOff>
    </xdr:from>
    <xdr:ext cx="534377" cy="259045"/>
    <xdr:sp macro="" textlink="">
      <xdr:nvSpPr>
        <xdr:cNvPr id="237" name="n_1mainValue【橋りょう・トンネル】&#10;一人当たり有形固定資産（償却資産）額"/>
        <xdr:cNvSpPr txBox="1"/>
      </xdr:nvSpPr>
      <xdr:spPr>
        <a:xfrm>
          <a:off x="9359411" y="110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49552</xdr:rowOff>
    </xdr:from>
    <xdr:ext cx="534377" cy="259045"/>
    <xdr:sp macro="" textlink="">
      <xdr:nvSpPr>
        <xdr:cNvPr id="238" name="n_2mainValue【橋りょう・トンネル】&#10;一人当たり有形固定資産（償却資産）額"/>
        <xdr:cNvSpPr txBox="1"/>
      </xdr:nvSpPr>
      <xdr:spPr>
        <a:xfrm>
          <a:off x="8483111" y="11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49226</xdr:rowOff>
    </xdr:from>
    <xdr:ext cx="534377" cy="259045"/>
    <xdr:sp macro="" textlink="">
      <xdr:nvSpPr>
        <xdr:cNvPr id="239" name="n_3mainValue【橋りょう・トンネル】&#10;一人当たり有形固定資産（償却資産）額"/>
        <xdr:cNvSpPr txBox="1"/>
      </xdr:nvSpPr>
      <xdr:spPr>
        <a:xfrm>
          <a:off x="7594111" y="110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3" name="フローチャート: 判断 272"/>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25400</xdr:rowOff>
    </xdr:from>
    <xdr:to>
      <xdr:col>24</xdr:col>
      <xdr:colOff>114300</xdr:colOff>
      <xdr:row>78</xdr:row>
      <xdr:rowOff>127000</xdr:rowOff>
    </xdr:to>
    <xdr:sp macro="" textlink="">
      <xdr:nvSpPr>
        <xdr:cNvPr id="279" name="楕円 278"/>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05111" cy="259045"/>
    <xdr:sp macro="" textlink="">
      <xdr:nvSpPr>
        <xdr:cNvPr id="280" name="【公営住宅】&#10;有形固定資産減価償却率該当値テキスト"/>
        <xdr:cNvSpPr txBox="1"/>
      </xdr:nvSpPr>
      <xdr:spPr>
        <a:xfrm>
          <a:off x="4673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61595</xdr:rowOff>
    </xdr:from>
    <xdr:to>
      <xdr:col>20</xdr:col>
      <xdr:colOff>38100</xdr:colOff>
      <xdr:row>78</xdr:row>
      <xdr:rowOff>163195</xdr:rowOff>
    </xdr:to>
    <xdr:sp macro="" textlink="">
      <xdr:nvSpPr>
        <xdr:cNvPr id="281" name="楕円 280"/>
        <xdr:cNvSpPr/>
      </xdr:nvSpPr>
      <xdr:spPr>
        <a:xfrm>
          <a:off x="3746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76200</xdr:rowOff>
    </xdr:from>
    <xdr:to>
      <xdr:col>24</xdr:col>
      <xdr:colOff>63500</xdr:colOff>
      <xdr:row>78</xdr:row>
      <xdr:rowOff>112395</xdr:rowOff>
    </xdr:to>
    <xdr:cxnSp macro="">
      <xdr:nvCxnSpPr>
        <xdr:cNvPr id="282" name="直線コネクタ 281"/>
        <xdr:cNvCxnSpPr/>
      </xdr:nvCxnSpPr>
      <xdr:spPr>
        <a:xfrm flipV="1">
          <a:off x="3797300" y="13449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40639</xdr:rowOff>
    </xdr:from>
    <xdr:to>
      <xdr:col>15</xdr:col>
      <xdr:colOff>101600</xdr:colOff>
      <xdr:row>78</xdr:row>
      <xdr:rowOff>142239</xdr:rowOff>
    </xdr:to>
    <xdr:sp macro="" textlink="">
      <xdr:nvSpPr>
        <xdr:cNvPr id="283" name="楕円 282"/>
        <xdr:cNvSpPr/>
      </xdr:nvSpPr>
      <xdr:spPr>
        <a:xfrm>
          <a:off x="2857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91439</xdr:rowOff>
    </xdr:from>
    <xdr:to>
      <xdr:col>19</xdr:col>
      <xdr:colOff>177800</xdr:colOff>
      <xdr:row>78</xdr:row>
      <xdr:rowOff>112395</xdr:rowOff>
    </xdr:to>
    <xdr:cxnSp macro="">
      <xdr:nvCxnSpPr>
        <xdr:cNvPr id="284" name="直線コネクタ 283"/>
        <xdr:cNvCxnSpPr/>
      </xdr:nvCxnSpPr>
      <xdr:spPr>
        <a:xfrm>
          <a:off x="2908300" y="134645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8255</xdr:rowOff>
    </xdr:from>
    <xdr:to>
      <xdr:col>10</xdr:col>
      <xdr:colOff>165100</xdr:colOff>
      <xdr:row>78</xdr:row>
      <xdr:rowOff>109855</xdr:rowOff>
    </xdr:to>
    <xdr:sp macro="" textlink="">
      <xdr:nvSpPr>
        <xdr:cNvPr id="285" name="楕円 284"/>
        <xdr:cNvSpPr/>
      </xdr:nvSpPr>
      <xdr:spPr>
        <a:xfrm>
          <a:off x="1968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59055</xdr:rowOff>
    </xdr:from>
    <xdr:to>
      <xdr:col>15</xdr:col>
      <xdr:colOff>50800</xdr:colOff>
      <xdr:row>78</xdr:row>
      <xdr:rowOff>91439</xdr:rowOff>
    </xdr:to>
    <xdr:cxnSp macro="">
      <xdr:nvCxnSpPr>
        <xdr:cNvPr id="286" name="直線コネクタ 285"/>
        <xdr:cNvCxnSpPr/>
      </xdr:nvCxnSpPr>
      <xdr:spPr>
        <a:xfrm>
          <a:off x="2019300" y="13432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89"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8272</xdr:rowOff>
    </xdr:from>
    <xdr:ext cx="405111" cy="259045"/>
    <xdr:sp macro="" textlink="">
      <xdr:nvSpPr>
        <xdr:cNvPr id="290" name="n_1mainValue【公営住宅】&#10;有形固定資産減価償却率"/>
        <xdr:cNvSpPr txBox="1"/>
      </xdr:nvSpPr>
      <xdr:spPr>
        <a:xfrm>
          <a:off x="35820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158766</xdr:rowOff>
    </xdr:from>
    <xdr:ext cx="405111" cy="259045"/>
    <xdr:sp macro="" textlink="">
      <xdr:nvSpPr>
        <xdr:cNvPr id="291" name="n_2mainValue【公営住宅】&#10;有形固定資産減価償却率"/>
        <xdr:cNvSpPr txBox="1"/>
      </xdr:nvSpPr>
      <xdr:spPr>
        <a:xfrm>
          <a:off x="2705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126382</xdr:rowOff>
    </xdr:from>
    <xdr:ext cx="405111" cy="259045"/>
    <xdr:sp macro="" textlink="">
      <xdr:nvSpPr>
        <xdr:cNvPr id="292" name="n_3mainValue【公営住宅】&#10;有形固定資産減価償却率"/>
        <xdr:cNvSpPr txBox="1"/>
      </xdr:nvSpPr>
      <xdr:spPr>
        <a:xfrm>
          <a:off x="1816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5" name="フローチャート: 判断 324"/>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28067</xdr:rowOff>
    </xdr:from>
    <xdr:to>
      <xdr:col>55</xdr:col>
      <xdr:colOff>50800</xdr:colOff>
      <xdr:row>86</xdr:row>
      <xdr:rowOff>129667</xdr:rowOff>
    </xdr:to>
    <xdr:sp macro="" textlink="">
      <xdr:nvSpPr>
        <xdr:cNvPr id="331" name="楕円 330"/>
        <xdr:cNvSpPr/>
      </xdr:nvSpPr>
      <xdr:spPr>
        <a:xfrm>
          <a:off x="104267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114444</xdr:rowOff>
    </xdr:from>
    <xdr:ext cx="469744" cy="259045"/>
    <xdr:sp macro="" textlink="">
      <xdr:nvSpPr>
        <xdr:cNvPr id="332" name="【公営住宅】&#10;一人当たり面積該当値テキスト"/>
        <xdr:cNvSpPr txBox="1"/>
      </xdr:nvSpPr>
      <xdr:spPr>
        <a:xfrm>
          <a:off x="10515600" y="146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28067</xdr:rowOff>
    </xdr:from>
    <xdr:to>
      <xdr:col>50</xdr:col>
      <xdr:colOff>165100</xdr:colOff>
      <xdr:row>86</xdr:row>
      <xdr:rowOff>129667</xdr:rowOff>
    </xdr:to>
    <xdr:sp macro="" textlink="">
      <xdr:nvSpPr>
        <xdr:cNvPr id="333" name="楕円 332"/>
        <xdr:cNvSpPr/>
      </xdr:nvSpPr>
      <xdr:spPr>
        <a:xfrm>
          <a:off x="9588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78867</xdr:rowOff>
    </xdr:from>
    <xdr:to>
      <xdr:col>55</xdr:col>
      <xdr:colOff>0</xdr:colOff>
      <xdr:row>86</xdr:row>
      <xdr:rowOff>78867</xdr:rowOff>
    </xdr:to>
    <xdr:cxnSp macro="">
      <xdr:nvCxnSpPr>
        <xdr:cNvPr id="334" name="直線コネクタ 333"/>
        <xdr:cNvCxnSpPr/>
      </xdr:nvCxnSpPr>
      <xdr:spPr>
        <a:xfrm>
          <a:off x="9639300" y="14823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28067</xdr:rowOff>
    </xdr:from>
    <xdr:to>
      <xdr:col>46</xdr:col>
      <xdr:colOff>38100</xdr:colOff>
      <xdr:row>86</xdr:row>
      <xdr:rowOff>129667</xdr:rowOff>
    </xdr:to>
    <xdr:sp macro="" textlink="">
      <xdr:nvSpPr>
        <xdr:cNvPr id="335" name="楕円 334"/>
        <xdr:cNvSpPr/>
      </xdr:nvSpPr>
      <xdr:spPr>
        <a:xfrm>
          <a:off x="8699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78867</xdr:rowOff>
    </xdr:from>
    <xdr:to>
      <xdr:col>50</xdr:col>
      <xdr:colOff>114300</xdr:colOff>
      <xdr:row>86</xdr:row>
      <xdr:rowOff>78867</xdr:rowOff>
    </xdr:to>
    <xdr:cxnSp macro="">
      <xdr:nvCxnSpPr>
        <xdr:cNvPr id="336" name="直線コネクタ 335"/>
        <xdr:cNvCxnSpPr/>
      </xdr:nvCxnSpPr>
      <xdr:spPr>
        <a:xfrm>
          <a:off x="8750300" y="14823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28067</xdr:rowOff>
    </xdr:from>
    <xdr:to>
      <xdr:col>41</xdr:col>
      <xdr:colOff>101600</xdr:colOff>
      <xdr:row>86</xdr:row>
      <xdr:rowOff>129667</xdr:rowOff>
    </xdr:to>
    <xdr:sp macro="" textlink="">
      <xdr:nvSpPr>
        <xdr:cNvPr id="337" name="楕円 336"/>
        <xdr:cNvSpPr/>
      </xdr:nvSpPr>
      <xdr:spPr>
        <a:xfrm>
          <a:off x="7810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78867</xdr:rowOff>
    </xdr:from>
    <xdr:to>
      <xdr:col>45</xdr:col>
      <xdr:colOff>177800</xdr:colOff>
      <xdr:row>86</xdr:row>
      <xdr:rowOff>78867</xdr:rowOff>
    </xdr:to>
    <xdr:cxnSp macro="">
      <xdr:nvCxnSpPr>
        <xdr:cNvPr id="338" name="直線コネクタ 337"/>
        <xdr:cNvCxnSpPr/>
      </xdr:nvCxnSpPr>
      <xdr:spPr>
        <a:xfrm>
          <a:off x="7861300" y="14823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1"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120794</xdr:rowOff>
    </xdr:from>
    <xdr:ext cx="469744" cy="259045"/>
    <xdr:sp macro="" textlink="">
      <xdr:nvSpPr>
        <xdr:cNvPr id="342" name="n_1mainValue【公営住宅】&#10;一人当たり面積"/>
        <xdr:cNvSpPr txBox="1"/>
      </xdr:nvSpPr>
      <xdr:spPr>
        <a:xfrm>
          <a:off x="93917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120794</xdr:rowOff>
    </xdr:from>
    <xdr:ext cx="469744" cy="259045"/>
    <xdr:sp macro="" textlink="">
      <xdr:nvSpPr>
        <xdr:cNvPr id="343" name="n_2mainValue【公営住宅】&#10;一人当たり面積"/>
        <xdr:cNvSpPr txBox="1"/>
      </xdr:nvSpPr>
      <xdr:spPr>
        <a:xfrm>
          <a:off x="85154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120794</xdr:rowOff>
    </xdr:from>
    <xdr:ext cx="469744" cy="259045"/>
    <xdr:sp macro="" textlink="">
      <xdr:nvSpPr>
        <xdr:cNvPr id="344" name="n_3mainValue【公営住宅】&#10;一人当たり面積"/>
        <xdr:cNvSpPr txBox="1"/>
      </xdr:nvSpPr>
      <xdr:spPr>
        <a:xfrm>
          <a:off x="76264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394" name="フローチャート: 判断 393"/>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400" name="楕円 399"/>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118762</xdr:rowOff>
    </xdr:from>
    <xdr:ext cx="405111" cy="259045"/>
    <xdr:sp macro="" textlink="">
      <xdr:nvSpPr>
        <xdr:cNvPr id="401" name="【認定こども園・幼稚園・保育所】&#10;有形固定資産減価償却率該当値テキスト"/>
        <xdr:cNvSpPr txBox="1"/>
      </xdr:nvSpPr>
      <xdr:spPr>
        <a:xfrm>
          <a:off x="16357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402" name="楕円 401"/>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28575</xdr:rowOff>
    </xdr:to>
    <xdr:cxnSp macro="">
      <xdr:nvCxnSpPr>
        <xdr:cNvPr id="403" name="直線コネクタ 402"/>
        <xdr:cNvCxnSpPr/>
      </xdr:nvCxnSpPr>
      <xdr:spPr>
        <a:xfrm flipV="1">
          <a:off x="15481300" y="64903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04" name="楕円 403"/>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66675</xdr:rowOff>
    </xdr:to>
    <xdr:cxnSp macro="">
      <xdr:nvCxnSpPr>
        <xdr:cNvPr id="405" name="直線コネクタ 404"/>
        <xdr:cNvCxnSpPr/>
      </xdr:nvCxnSpPr>
      <xdr:spPr>
        <a:xfrm flipV="1">
          <a:off x="14592300" y="654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406" name="楕円 405"/>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49530</xdr:rowOff>
    </xdr:from>
    <xdr:to>
      <xdr:col>76</xdr:col>
      <xdr:colOff>114300</xdr:colOff>
      <xdr:row>38</xdr:row>
      <xdr:rowOff>66675</xdr:rowOff>
    </xdr:to>
    <xdr:cxnSp macro="">
      <xdr:nvCxnSpPr>
        <xdr:cNvPr id="407" name="直線コネクタ 406"/>
        <xdr:cNvCxnSpPr/>
      </xdr:nvCxnSpPr>
      <xdr:spPr>
        <a:xfrm>
          <a:off x="13703300" y="6564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137177</xdr:rowOff>
    </xdr:from>
    <xdr:ext cx="405111" cy="259045"/>
    <xdr:sp macro="" textlink="">
      <xdr:nvSpPr>
        <xdr:cNvPr id="410" name="n_3aveValue【認定こども園・幼稚園・保育所】&#10;有形固定資産減価償却率"/>
        <xdr:cNvSpPr txBox="1"/>
      </xdr:nvSpPr>
      <xdr:spPr>
        <a:xfrm>
          <a:off x="13500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95902</xdr:rowOff>
    </xdr:from>
    <xdr:ext cx="405111" cy="259045"/>
    <xdr:sp macro="" textlink="">
      <xdr:nvSpPr>
        <xdr:cNvPr id="411" name="n_1mainValue【認定こども園・幼稚園・保育所】&#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134002</xdr:rowOff>
    </xdr:from>
    <xdr:ext cx="405111" cy="259045"/>
    <xdr:sp macro="" textlink="">
      <xdr:nvSpPr>
        <xdr:cNvPr id="412" name="n_2mainValue【認定こども園・幼稚園・保育所】&#10;有形固定資産減価償却率"/>
        <xdr:cNvSpPr txBox="1"/>
      </xdr:nvSpPr>
      <xdr:spPr>
        <a:xfrm>
          <a:off x="14389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116857</xdr:rowOff>
    </xdr:from>
    <xdr:ext cx="405111" cy="259045"/>
    <xdr:sp macro="" textlink="">
      <xdr:nvSpPr>
        <xdr:cNvPr id="413" name="n_3mainValue【認定こども園・幼稚園・保育所】&#10;有形固定資産減価償却率"/>
        <xdr:cNvSpPr txBox="1"/>
      </xdr:nvSpPr>
      <xdr:spPr>
        <a:xfrm>
          <a:off x="13500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44"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8" name="フローチャート: 判断 447"/>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54" name="楕円 453"/>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55"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56" name="楕円 455"/>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57" name="直線コネクタ 456"/>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58" name="楕円 457"/>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59" name="直線コネクタ 458"/>
        <xdr:cNvCxnSpPr/>
      </xdr:nvCxnSpPr>
      <xdr:spPr>
        <a:xfrm>
          <a:off x="20434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60" name="楕円 459"/>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121920</xdr:rowOff>
    </xdr:to>
    <xdr:cxnSp macro="">
      <xdr:nvCxnSpPr>
        <xdr:cNvPr id="461" name="直線コネクタ 460"/>
        <xdr:cNvCxnSpPr/>
      </xdr:nvCxnSpPr>
      <xdr:spPr>
        <a:xfrm>
          <a:off x="19545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62"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63"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4"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65"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66"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67"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508" name="楕円 507"/>
        <xdr:cNvSpPr/>
      </xdr:nvSpPr>
      <xdr:spPr>
        <a:xfrm>
          <a:off x="16268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130464</xdr:rowOff>
    </xdr:from>
    <xdr:ext cx="405111" cy="259045"/>
    <xdr:sp macro="" textlink="">
      <xdr:nvSpPr>
        <xdr:cNvPr id="509" name="【学校施設】&#10;有形固定資産減価償却率該当値テキスト"/>
        <xdr:cNvSpPr txBox="1"/>
      </xdr:nvSpPr>
      <xdr:spPr>
        <a:xfrm>
          <a:off x="16357600"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56969</xdr:rowOff>
    </xdr:from>
    <xdr:to>
      <xdr:col>81</xdr:col>
      <xdr:colOff>101600</xdr:colOff>
      <xdr:row>57</xdr:row>
      <xdr:rowOff>158569</xdr:rowOff>
    </xdr:to>
    <xdr:sp macro="" textlink="">
      <xdr:nvSpPr>
        <xdr:cNvPr id="510" name="楕円 509"/>
        <xdr:cNvSpPr/>
      </xdr:nvSpPr>
      <xdr:spPr>
        <a:xfrm>
          <a:off x="15430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107769</xdr:rowOff>
    </xdr:from>
    <xdr:to>
      <xdr:col>85</xdr:col>
      <xdr:colOff>127000</xdr:colOff>
      <xdr:row>57</xdr:row>
      <xdr:rowOff>158387</xdr:rowOff>
    </xdr:to>
    <xdr:cxnSp macro="">
      <xdr:nvCxnSpPr>
        <xdr:cNvPr id="511" name="直線コネクタ 510"/>
        <xdr:cNvCxnSpPr/>
      </xdr:nvCxnSpPr>
      <xdr:spPr>
        <a:xfrm>
          <a:off x="15481300" y="988041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87993</xdr:rowOff>
    </xdr:from>
    <xdr:to>
      <xdr:col>76</xdr:col>
      <xdr:colOff>165100</xdr:colOff>
      <xdr:row>58</xdr:row>
      <xdr:rowOff>18143</xdr:rowOff>
    </xdr:to>
    <xdr:sp macro="" textlink="">
      <xdr:nvSpPr>
        <xdr:cNvPr id="512" name="楕円 511"/>
        <xdr:cNvSpPr/>
      </xdr:nvSpPr>
      <xdr:spPr>
        <a:xfrm>
          <a:off x="14541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107769</xdr:rowOff>
    </xdr:from>
    <xdr:to>
      <xdr:col>81</xdr:col>
      <xdr:colOff>50800</xdr:colOff>
      <xdr:row>57</xdr:row>
      <xdr:rowOff>138793</xdr:rowOff>
    </xdr:to>
    <xdr:cxnSp macro="">
      <xdr:nvCxnSpPr>
        <xdr:cNvPr id="513" name="直線コネクタ 512"/>
        <xdr:cNvCxnSpPr/>
      </xdr:nvCxnSpPr>
      <xdr:spPr>
        <a:xfrm flipV="1">
          <a:off x="14592300" y="98804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158206</xdr:rowOff>
    </xdr:from>
    <xdr:to>
      <xdr:col>72</xdr:col>
      <xdr:colOff>38100</xdr:colOff>
      <xdr:row>57</xdr:row>
      <xdr:rowOff>88356</xdr:rowOff>
    </xdr:to>
    <xdr:sp macro="" textlink="">
      <xdr:nvSpPr>
        <xdr:cNvPr id="514" name="楕円 513"/>
        <xdr:cNvSpPr/>
      </xdr:nvSpPr>
      <xdr:spPr>
        <a:xfrm>
          <a:off x="13652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37556</xdr:rowOff>
    </xdr:from>
    <xdr:to>
      <xdr:col>76</xdr:col>
      <xdr:colOff>114300</xdr:colOff>
      <xdr:row>57</xdr:row>
      <xdr:rowOff>138793</xdr:rowOff>
    </xdr:to>
    <xdr:cxnSp macro="">
      <xdr:nvCxnSpPr>
        <xdr:cNvPr id="515" name="直線コネクタ 514"/>
        <xdr:cNvCxnSpPr/>
      </xdr:nvCxnSpPr>
      <xdr:spPr>
        <a:xfrm>
          <a:off x="13703300" y="981020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7"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3646</xdr:rowOff>
    </xdr:from>
    <xdr:ext cx="405111" cy="259045"/>
    <xdr:sp macro="" textlink="">
      <xdr:nvSpPr>
        <xdr:cNvPr id="519" name="n_1mainValue【学校施設】&#10;有形固定資産減価償却率"/>
        <xdr:cNvSpPr txBox="1"/>
      </xdr:nvSpPr>
      <xdr:spPr>
        <a:xfrm>
          <a:off x="152660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34670</xdr:rowOff>
    </xdr:from>
    <xdr:ext cx="405111" cy="259045"/>
    <xdr:sp macro="" textlink="">
      <xdr:nvSpPr>
        <xdr:cNvPr id="520" name="n_2mainValue【学校施設】&#10;有形固定資産減価償却率"/>
        <xdr:cNvSpPr txBox="1"/>
      </xdr:nvSpPr>
      <xdr:spPr>
        <a:xfrm>
          <a:off x="14389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104883</xdr:rowOff>
    </xdr:from>
    <xdr:ext cx="405111" cy="259045"/>
    <xdr:sp macro="" textlink="">
      <xdr:nvSpPr>
        <xdr:cNvPr id="521" name="n_3mainValue【学校施設】&#10;有形固定資産減価償却率"/>
        <xdr:cNvSpPr txBox="1"/>
      </xdr:nvSpPr>
      <xdr:spPr>
        <a:xfrm>
          <a:off x="13500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51"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55499</xdr:rowOff>
    </xdr:from>
    <xdr:to>
      <xdr:col>116</xdr:col>
      <xdr:colOff>114300</xdr:colOff>
      <xdr:row>62</xdr:row>
      <xdr:rowOff>157099</xdr:rowOff>
    </xdr:to>
    <xdr:sp macro="" textlink="">
      <xdr:nvSpPr>
        <xdr:cNvPr id="561" name="楕円 560"/>
        <xdr:cNvSpPr/>
      </xdr:nvSpPr>
      <xdr:spPr>
        <a:xfrm>
          <a:off x="221107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33926</xdr:rowOff>
    </xdr:from>
    <xdr:ext cx="469744" cy="259045"/>
    <xdr:sp macro="" textlink="">
      <xdr:nvSpPr>
        <xdr:cNvPr id="562" name="【学校施設】&#10;一人当たり面積該当値テキスト"/>
        <xdr:cNvSpPr txBox="1"/>
      </xdr:nvSpPr>
      <xdr:spPr>
        <a:xfrm>
          <a:off x="22199600" y="106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55499</xdr:rowOff>
    </xdr:from>
    <xdr:to>
      <xdr:col>112</xdr:col>
      <xdr:colOff>38100</xdr:colOff>
      <xdr:row>62</xdr:row>
      <xdr:rowOff>157099</xdr:rowOff>
    </xdr:to>
    <xdr:sp macro="" textlink="">
      <xdr:nvSpPr>
        <xdr:cNvPr id="563" name="楕円 562"/>
        <xdr:cNvSpPr/>
      </xdr:nvSpPr>
      <xdr:spPr>
        <a:xfrm>
          <a:off x="21272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106299</xdr:rowOff>
    </xdr:from>
    <xdr:to>
      <xdr:col>116</xdr:col>
      <xdr:colOff>63500</xdr:colOff>
      <xdr:row>62</xdr:row>
      <xdr:rowOff>106299</xdr:rowOff>
    </xdr:to>
    <xdr:cxnSp macro="">
      <xdr:nvCxnSpPr>
        <xdr:cNvPr id="564" name="直線コネクタ 563"/>
        <xdr:cNvCxnSpPr/>
      </xdr:nvCxnSpPr>
      <xdr:spPr>
        <a:xfrm>
          <a:off x="21323300" y="107361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165227</xdr:rowOff>
    </xdr:from>
    <xdr:to>
      <xdr:col>107</xdr:col>
      <xdr:colOff>101600</xdr:colOff>
      <xdr:row>63</xdr:row>
      <xdr:rowOff>95377</xdr:rowOff>
    </xdr:to>
    <xdr:sp macro="" textlink="">
      <xdr:nvSpPr>
        <xdr:cNvPr id="565" name="楕円 564"/>
        <xdr:cNvSpPr/>
      </xdr:nvSpPr>
      <xdr:spPr>
        <a:xfrm>
          <a:off x="20383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106299</xdr:rowOff>
    </xdr:from>
    <xdr:to>
      <xdr:col>111</xdr:col>
      <xdr:colOff>177800</xdr:colOff>
      <xdr:row>63</xdr:row>
      <xdr:rowOff>44577</xdr:rowOff>
    </xdr:to>
    <xdr:cxnSp macro="">
      <xdr:nvCxnSpPr>
        <xdr:cNvPr id="566" name="直線コネクタ 565"/>
        <xdr:cNvCxnSpPr/>
      </xdr:nvCxnSpPr>
      <xdr:spPr>
        <a:xfrm flipV="1">
          <a:off x="20434300" y="107361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567" name="楕円 566"/>
        <xdr:cNvSpPr/>
      </xdr:nvSpPr>
      <xdr:spPr>
        <a:xfrm>
          <a:off x="19494500" y="107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44577</xdr:rowOff>
    </xdr:from>
    <xdr:to>
      <xdr:col>107</xdr:col>
      <xdr:colOff>50800</xdr:colOff>
      <xdr:row>63</xdr:row>
      <xdr:rowOff>45339</xdr:rowOff>
    </xdr:to>
    <xdr:cxnSp macro="">
      <xdr:nvCxnSpPr>
        <xdr:cNvPr id="568" name="直線コネクタ 567"/>
        <xdr:cNvCxnSpPr/>
      </xdr:nvCxnSpPr>
      <xdr:spPr>
        <a:xfrm flipV="1">
          <a:off x="19545300" y="108459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69"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70"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148226</xdr:rowOff>
    </xdr:from>
    <xdr:ext cx="469744" cy="259045"/>
    <xdr:sp macro="" textlink="">
      <xdr:nvSpPr>
        <xdr:cNvPr id="572" name="n_1mainValue【学校施設】&#10;一人当たり面積"/>
        <xdr:cNvSpPr txBox="1"/>
      </xdr:nvSpPr>
      <xdr:spPr>
        <a:xfrm>
          <a:off x="210757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86504</xdr:rowOff>
    </xdr:from>
    <xdr:ext cx="469744" cy="259045"/>
    <xdr:sp macro="" textlink="">
      <xdr:nvSpPr>
        <xdr:cNvPr id="573" name="n_2mainValue【学校施設】&#10;一人当たり面積"/>
        <xdr:cNvSpPr txBox="1"/>
      </xdr:nvSpPr>
      <xdr:spPr>
        <a:xfrm>
          <a:off x="201994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574" name="n_3mainValue【学校施設】&#10;一人当たり面積"/>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102144</xdr:rowOff>
    </xdr:from>
    <xdr:to>
      <xdr:col>85</xdr:col>
      <xdr:colOff>177800</xdr:colOff>
      <xdr:row>102</xdr:row>
      <xdr:rowOff>32294</xdr:rowOff>
    </xdr:to>
    <xdr:sp macro="" textlink="">
      <xdr:nvSpPr>
        <xdr:cNvPr id="631" name="楕円 630"/>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125021</xdr:rowOff>
    </xdr:from>
    <xdr:ext cx="405111" cy="259045"/>
    <xdr:sp macro="" textlink="">
      <xdr:nvSpPr>
        <xdr:cNvPr id="632" name="【公民館】&#10;有形固定資産減価償却率該当値テキスト"/>
        <xdr:cNvSpPr txBox="1"/>
      </xdr:nvSpPr>
      <xdr:spPr>
        <a:xfrm>
          <a:off x="16357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633" name="楕円 632"/>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152944</xdr:rowOff>
    </xdr:from>
    <xdr:to>
      <xdr:col>85</xdr:col>
      <xdr:colOff>127000</xdr:colOff>
      <xdr:row>102</xdr:row>
      <xdr:rowOff>14151</xdr:rowOff>
    </xdr:to>
    <xdr:cxnSp macro="">
      <xdr:nvCxnSpPr>
        <xdr:cNvPr id="634" name="直線コネクタ 633"/>
        <xdr:cNvCxnSpPr/>
      </xdr:nvCxnSpPr>
      <xdr:spPr>
        <a:xfrm flipV="1">
          <a:off x="15481300" y="174693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160927</xdr:rowOff>
    </xdr:from>
    <xdr:to>
      <xdr:col>76</xdr:col>
      <xdr:colOff>165100</xdr:colOff>
      <xdr:row>102</xdr:row>
      <xdr:rowOff>91077</xdr:rowOff>
    </xdr:to>
    <xdr:sp macro="" textlink="">
      <xdr:nvSpPr>
        <xdr:cNvPr id="635" name="楕円 634"/>
        <xdr:cNvSpPr/>
      </xdr:nvSpPr>
      <xdr:spPr>
        <a:xfrm>
          <a:off x="14541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xdr:rowOff>
    </xdr:from>
    <xdr:to>
      <xdr:col>81</xdr:col>
      <xdr:colOff>50800</xdr:colOff>
      <xdr:row>102</xdr:row>
      <xdr:rowOff>40277</xdr:rowOff>
    </xdr:to>
    <xdr:cxnSp macro="">
      <xdr:nvCxnSpPr>
        <xdr:cNvPr id="636" name="直線コネクタ 635"/>
        <xdr:cNvCxnSpPr/>
      </xdr:nvCxnSpPr>
      <xdr:spPr>
        <a:xfrm flipV="1">
          <a:off x="14592300" y="17502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160927</xdr:rowOff>
    </xdr:from>
    <xdr:to>
      <xdr:col>72</xdr:col>
      <xdr:colOff>38100</xdr:colOff>
      <xdr:row>102</xdr:row>
      <xdr:rowOff>91077</xdr:rowOff>
    </xdr:to>
    <xdr:sp macro="" textlink="">
      <xdr:nvSpPr>
        <xdr:cNvPr id="637" name="楕円 636"/>
        <xdr:cNvSpPr/>
      </xdr:nvSpPr>
      <xdr:spPr>
        <a:xfrm>
          <a:off x="13652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40277</xdr:rowOff>
    </xdr:from>
    <xdr:to>
      <xdr:col>76</xdr:col>
      <xdr:colOff>114300</xdr:colOff>
      <xdr:row>102</xdr:row>
      <xdr:rowOff>40277</xdr:rowOff>
    </xdr:to>
    <xdr:cxnSp macro="">
      <xdr:nvCxnSpPr>
        <xdr:cNvPr id="638" name="直線コネクタ 637"/>
        <xdr:cNvCxnSpPr/>
      </xdr:nvCxnSpPr>
      <xdr:spPr>
        <a:xfrm>
          <a:off x="13703300" y="17528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642" name="n_1mainValue【公民館】&#10;有形固定資産減価償却率"/>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107604</xdr:rowOff>
    </xdr:from>
    <xdr:ext cx="405111" cy="259045"/>
    <xdr:sp macro="" textlink="">
      <xdr:nvSpPr>
        <xdr:cNvPr id="643" name="n_2mainValue【公民館】&#10;有形固定資産減価償却率"/>
        <xdr:cNvSpPr txBox="1"/>
      </xdr:nvSpPr>
      <xdr:spPr>
        <a:xfrm>
          <a:off x="14389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107604</xdr:rowOff>
    </xdr:from>
    <xdr:ext cx="405111" cy="259045"/>
    <xdr:sp macro="" textlink="">
      <xdr:nvSpPr>
        <xdr:cNvPr id="644" name="n_3mainValue【公民館】&#10;有形固定資産減価償却率"/>
        <xdr:cNvSpPr txBox="1"/>
      </xdr:nvSpPr>
      <xdr:spPr>
        <a:xfrm>
          <a:off x="13500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73"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677" name="フローチャート: 判断 676"/>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111761</xdr:rowOff>
    </xdr:from>
    <xdr:to>
      <xdr:col>116</xdr:col>
      <xdr:colOff>114300</xdr:colOff>
      <xdr:row>108</xdr:row>
      <xdr:rowOff>41911</xdr:rowOff>
    </xdr:to>
    <xdr:sp macro="" textlink="">
      <xdr:nvSpPr>
        <xdr:cNvPr id="683" name="楕円 682"/>
        <xdr:cNvSpPr/>
      </xdr:nvSpPr>
      <xdr:spPr>
        <a:xfrm>
          <a:off x="221107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90188</xdr:rowOff>
    </xdr:from>
    <xdr:ext cx="469744" cy="259045"/>
    <xdr:sp macro="" textlink="">
      <xdr:nvSpPr>
        <xdr:cNvPr id="684" name="【公民館】&#10;一人当たり面積該当値テキスト"/>
        <xdr:cNvSpPr txBox="1"/>
      </xdr:nvSpPr>
      <xdr:spPr>
        <a:xfrm>
          <a:off x="22199600" y="1843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111761</xdr:rowOff>
    </xdr:from>
    <xdr:to>
      <xdr:col>112</xdr:col>
      <xdr:colOff>38100</xdr:colOff>
      <xdr:row>108</xdr:row>
      <xdr:rowOff>41911</xdr:rowOff>
    </xdr:to>
    <xdr:sp macro="" textlink="">
      <xdr:nvSpPr>
        <xdr:cNvPr id="685" name="楕円 684"/>
        <xdr:cNvSpPr/>
      </xdr:nvSpPr>
      <xdr:spPr>
        <a:xfrm>
          <a:off x="21272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162561</xdr:rowOff>
    </xdr:from>
    <xdr:to>
      <xdr:col>116</xdr:col>
      <xdr:colOff>63500</xdr:colOff>
      <xdr:row>107</xdr:row>
      <xdr:rowOff>162561</xdr:rowOff>
    </xdr:to>
    <xdr:cxnSp macro="">
      <xdr:nvCxnSpPr>
        <xdr:cNvPr id="686" name="直線コネクタ 685"/>
        <xdr:cNvCxnSpPr/>
      </xdr:nvCxnSpPr>
      <xdr:spPr>
        <a:xfrm>
          <a:off x="21323300" y="18507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58420</xdr:rowOff>
    </xdr:from>
    <xdr:to>
      <xdr:col>107</xdr:col>
      <xdr:colOff>101600</xdr:colOff>
      <xdr:row>106</xdr:row>
      <xdr:rowOff>160020</xdr:rowOff>
    </xdr:to>
    <xdr:sp macro="" textlink="">
      <xdr:nvSpPr>
        <xdr:cNvPr id="687" name="楕円 686"/>
        <xdr:cNvSpPr/>
      </xdr:nvSpPr>
      <xdr:spPr>
        <a:xfrm>
          <a:off x="20383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107</xdr:row>
      <xdr:rowOff>162561</xdr:rowOff>
    </xdr:to>
    <xdr:cxnSp macro="">
      <xdr:nvCxnSpPr>
        <xdr:cNvPr id="688" name="直線コネクタ 687"/>
        <xdr:cNvCxnSpPr/>
      </xdr:nvCxnSpPr>
      <xdr:spPr>
        <a:xfrm>
          <a:off x="20434300" y="182829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12700</xdr:rowOff>
    </xdr:from>
    <xdr:to>
      <xdr:col>102</xdr:col>
      <xdr:colOff>165100</xdr:colOff>
      <xdr:row>108</xdr:row>
      <xdr:rowOff>114300</xdr:rowOff>
    </xdr:to>
    <xdr:sp macro="" textlink="">
      <xdr:nvSpPr>
        <xdr:cNvPr id="689" name="楕円 688"/>
        <xdr:cNvSpPr/>
      </xdr:nvSpPr>
      <xdr:spPr>
        <a:xfrm>
          <a:off x="194945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109220</xdr:rowOff>
    </xdr:from>
    <xdr:to>
      <xdr:col>107</xdr:col>
      <xdr:colOff>50800</xdr:colOff>
      <xdr:row>108</xdr:row>
      <xdr:rowOff>63500</xdr:rowOff>
    </xdr:to>
    <xdr:cxnSp macro="">
      <xdr:nvCxnSpPr>
        <xdr:cNvPr id="690" name="直線コネクタ 689"/>
        <xdr:cNvCxnSpPr/>
      </xdr:nvCxnSpPr>
      <xdr:spPr>
        <a:xfrm flipV="1">
          <a:off x="19545300" y="182829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91"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92"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693"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33038</xdr:rowOff>
    </xdr:from>
    <xdr:ext cx="469744" cy="259045"/>
    <xdr:sp macro="" textlink="">
      <xdr:nvSpPr>
        <xdr:cNvPr id="694" name="n_1mainValue【公民館】&#10;一人当たり面積"/>
        <xdr:cNvSpPr txBox="1"/>
      </xdr:nvSpPr>
      <xdr:spPr>
        <a:xfrm>
          <a:off x="210757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5097</xdr:rowOff>
    </xdr:from>
    <xdr:ext cx="469744" cy="259045"/>
    <xdr:sp macro="" textlink="">
      <xdr:nvSpPr>
        <xdr:cNvPr id="695" name="n_2mainValue【公民館】&#10;一人当たり面積"/>
        <xdr:cNvSpPr txBox="1"/>
      </xdr:nvSpPr>
      <xdr:spPr>
        <a:xfrm>
          <a:off x="201994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105427</xdr:rowOff>
    </xdr:from>
    <xdr:ext cx="469744" cy="259045"/>
    <xdr:sp macro="" textlink="">
      <xdr:nvSpPr>
        <xdr:cNvPr id="696" name="n_3mainValue【公民館】&#10;一人当たり面積"/>
        <xdr:cNvSpPr txBox="1"/>
      </xdr:nvSpPr>
      <xdr:spPr>
        <a:xfrm>
          <a:off x="19310427" y="18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道路の有形固定資産減価償却率は、類似団体と同等程度となっている。道路の</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人当たりの延長は、町の面積が</a:t>
          </a:r>
          <a:r>
            <a:rPr kumimoji="1" lang="en-US" altLang="ja-JP" sz="1000">
              <a:solidFill>
                <a:schemeClr val="tx1"/>
              </a:solidFill>
              <a:effectLst/>
              <a:latin typeface="+mn-lt"/>
              <a:ea typeface="+mn-ea"/>
              <a:cs typeface="+mn-cs"/>
            </a:rPr>
            <a:t>12.3㎢</a:t>
          </a:r>
          <a:r>
            <a:rPr kumimoji="1" lang="ja-JP" altLang="ja-JP" sz="1000">
              <a:solidFill>
                <a:schemeClr val="tx1"/>
              </a:solidFill>
              <a:effectLst/>
              <a:latin typeface="+mn-lt"/>
              <a:ea typeface="+mn-ea"/>
              <a:cs typeface="+mn-cs"/>
            </a:rPr>
            <a:t>と小さいため類似団体に比べ低い値となっている。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橋りょう・トンネルの有形固定資産減価償却率は、類似団体と同等程度となっている。</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人当たり有形固定資産額は、町の面積が</a:t>
          </a:r>
          <a:r>
            <a:rPr kumimoji="1" lang="en-US" altLang="ja-JP" sz="1000">
              <a:solidFill>
                <a:schemeClr val="tx1"/>
              </a:solidFill>
              <a:effectLst/>
              <a:latin typeface="+mn-lt"/>
              <a:ea typeface="+mn-ea"/>
              <a:cs typeface="+mn-cs"/>
            </a:rPr>
            <a:t>12.3㎢</a:t>
          </a:r>
          <a:r>
            <a:rPr kumimoji="1" lang="ja-JP" altLang="ja-JP" sz="1000">
              <a:solidFill>
                <a:schemeClr val="tx1"/>
              </a:solidFill>
              <a:effectLst/>
              <a:latin typeface="+mn-lt"/>
              <a:ea typeface="+mn-ea"/>
              <a:cs typeface="+mn-cs"/>
            </a:rPr>
            <a:t>と小さいため類似団体に比べ低い値となっている。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公営住宅は、固有資産減価償却率は非常に高い数値となっており、老朽化が進んでいる。戸数</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少ないため</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人当たり面積の数値が低くなっている。</a:t>
          </a:r>
          <a:r>
            <a:rPr kumimoji="1" lang="ja-JP" altLang="en-US" sz="1000">
              <a:solidFill>
                <a:schemeClr val="tx1"/>
              </a:solidFill>
              <a:effectLst/>
              <a:latin typeface="+mn-lt"/>
              <a:ea typeface="+mn-ea"/>
              <a:cs typeface="+mn-cs"/>
            </a:rPr>
            <a:t>（取り壊しのみで、新規の建築は行っていない。）</a:t>
          </a:r>
          <a:endParaRPr lang="ja-JP" altLang="ja-JP" sz="1000">
            <a:solidFill>
              <a:schemeClr val="tx1"/>
            </a:solidFill>
            <a:effectLst/>
          </a:endParaRPr>
        </a:p>
        <a:p>
          <a:r>
            <a:rPr kumimoji="1" lang="ja-JP" altLang="ja-JP" sz="1000">
              <a:solidFill>
                <a:schemeClr val="tx1"/>
              </a:solidFill>
              <a:effectLst/>
              <a:latin typeface="+mn-lt"/>
              <a:ea typeface="+mn-ea"/>
              <a:cs typeface="+mn-cs"/>
            </a:rPr>
            <a:t>認定こども園・幼稚園・保育園の減価償却率は、類似団体と同等程度</a:t>
          </a:r>
          <a:r>
            <a:rPr kumimoji="1" lang="ja-JP" altLang="en-US" sz="1000">
              <a:solidFill>
                <a:schemeClr val="tx1"/>
              </a:solidFill>
              <a:effectLst/>
              <a:latin typeface="+mn-lt"/>
              <a:ea typeface="+mn-ea"/>
              <a:cs typeface="+mn-cs"/>
            </a:rPr>
            <a:t>だが、幼稚園の老朽化が進んでいる</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人当たり面積は、町立</a:t>
          </a:r>
          <a:r>
            <a:rPr kumimoji="1" lang="ja-JP" altLang="en-US" sz="1000">
              <a:solidFill>
                <a:schemeClr val="tx1"/>
              </a:solidFill>
              <a:effectLst/>
              <a:latin typeface="+mn-lt"/>
              <a:ea typeface="+mn-ea"/>
              <a:cs typeface="+mn-cs"/>
            </a:rPr>
            <a:t>の</a:t>
          </a:r>
          <a:r>
            <a:rPr kumimoji="1" lang="ja-JP" altLang="ja-JP" sz="1000">
              <a:solidFill>
                <a:schemeClr val="tx1"/>
              </a:solidFill>
              <a:effectLst/>
              <a:latin typeface="+mn-lt"/>
              <a:ea typeface="+mn-ea"/>
              <a:cs typeface="+mn-cs"/>
            </a:rPr>
            <a:t>保育園がないため低い値となっている。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学校施設の減価償却率は、類似団体に比べ高くなっている。</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人当たり面積は、中学校</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校・小学校２校と少</a:t>
          </a:r>
          <a:r>
            <a:rPr kumimoji="1" lang="ja-JP" altLang="en-US" sz="1000">
              <a:solidFill>
                <a:schemeClr val="tx1"/>
              </a:solidFill>
              <a:effectLst/>
              <a:latin typeface="+mn-lt"/>
              <a:ea typeface="+mn-ea"/>
              <a:cs typeface="+mn-cs"/>
            </a:rPr>
            <a:t>学校数は少ないが、全国平均や県平均を上回っている。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公民館の減価償却率は、類似団体に比べ高くなっている。</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人当たり面積は、公民館の数が少ないため、</a:t>
          </a:r>
          <a:r>
            <a:rPr kumimoji="1" lang="ja-JP" altLang="en-US" sz="1000">
              <a:solidFill>
                <a:schemeClr val="tx1"/>
              </a:solidFill>
              <a:effectLst/>
              <a:latin typeface="+mn-lt"/>
              <a:ea typeface="+mn-ea"/>
              <a:cs typeface="+mn-cs"/>
            </a:rPr>
            <a:t>類似団体より</a:t>
          </a:r>
          <a:r>
            <a:rPr kumimoji="1" lang="ja-JP" altLang="ja-JP" sz="1000">
              <a:solidFill>
                <a:schemeClr val="tx1"/>
              </a:solidFill>
              <a:effectLst/>
              <a:latin typeface="+mn-lt"/>
              <a:ea typeface="+mn-ea"/>
              <a:cs typeface="+mn-cs"/>
            </a:rPr>
            <a:t>低い値となっている。</a:t>
          </a:r>
          <a:endParaRPr lang="ja-JP" altLang="ja-JP" sz="1000">
            <a:solidFill>
              <a:schemeClr val="tx1"/>
            </a:solidFill>
            <a:effectLst/>
          </a:endParaRPr>
        </a:p>
        <a:p>
          <a:endParaRPr kumimoji="1" lang="ja-JP" altLang="en-US" sz="1000">
            <a:solidFill>
              <a:schemeClr val="tx1"/>
            </a:solidFill>
            <a:latin typeface="ＭＳ Ｐゴシック" panose="020B0600070205080204" pitchFamily="50" charset="-128"/>
            <a:ea typeface="$ＪＳ明朝" panose="04030B090D0B02020403"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
11,065
12.23
4,738,821
4,410,655
262,787
2,877,313
3,365,468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2" name="楕円 71"/>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3" name="【図書館】&#10;有形固定資産減価償却率該当値テキスト"/>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4" name="楕円 73"/>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157843</xdr:rowOff>
    </xdr:to>
    <xdr:cxnSp macro="">
      <xdr:nvCxnSpPr>
        <xdr:cNvPr id="75" name="直線コネクタ 74"/>
        <xdr:cNvCxnSpPr/>
      </xdr:nvCxnSpPr>
      <xdr:spPr>
        <a:xfrm flipV="1">
          <a:off x="3797300" y="64639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142966</xdr:rowOff>
    </xdr:from>
    <xdr:to>
      <xdr:col>15</xdr:col>
      <xdr:colOff>101600</xdr:colOff>
      <xdr:row>38</xdr:row>
      <xdr:rowOff>73116</xdr:rowOff>
    </xdr:to>
    <xdr:sp macro="" textlink="">
      <xdr:nvSpPr>
        <xdr:cNvPr id="76" name="楕円 75"/>
        <xdr:cNvSpPr/>
      </xdr:nvSpPr>
      <xdr:spPr>
        <a:xfrm>
          <a:off x="2857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22316</xdr:rowOff>
    </xdr:to>
    <xdr:cxnSp macro="">
      <xdr:nvCxnSpPr>
        <xdr:cNvPr id="77" name="直線コネクタ 76"/>
        <xdr:cNvCxnSpPr/>
      </xdr:nvCxnSpPr>
      <xdr:spPr>
        <a:xfrm flipV="1">
          <a:off x="2908300" y="65014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78" name="楕円 77"/>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22316</xdr:rowOff>
    </xdr:to>
    <xdr:cxnSp macro="">
      <xdr:nvCxnSpPr>
        <xdr:cNvPr id="79" name="直線コネクタ 78"/>
        <xdr:cNvCxnSpPr/>
      </xdr:nvCxnSpPr>
      <xdr:spPr>
        <a:xfrm>
          <a:off x="2019300" y="650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80"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1" name="n_2ave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3" name="n_1mainValue【図書館】&#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89643</xdr:rowOff>
    </xdr:from>
    <xdr:ext cx="405111" cy="259045"/>
    <xdr:sp macro="" textlink="">
      <xdr:nvSpPr>
        <xdr:cNvPr id="84" name="n_2mainValue【図書館】&#10;有形固定資産減価償却率"/>
        <xdr:cNvSpPr txBox="1"/>
      </xdr:nvSpPr>
      <xdr:spPr>
        <a:xfrm>
          <a:off x="2705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85" name="n_3mainValue【図書館】&#10;有形固定資産減価償却率"/>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4"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18" name="フローチャート: 判断 117"/>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4" name="楕円 123"/>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5"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26" name="楕円 125"/>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27" name="直線コネクタ 126"/>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8" name="楕円 127"/>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29" name="直線コネクタ 128"/>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0" name="楕円 129"/>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1" name="直線コネクタ 130"/>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2"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3" name="n_2ave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4"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35"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7"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80" name="テキスト ボックス 17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1" name="直線コネクタ 1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82" name="テキスト ボックス 1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3" name="直線コネクタ 1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4" name="テキスト ボックス 1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5" name="直線コネクタ 1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6" name="テキスト ボックス 1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7" name="直線コネクタ 1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8" name="テキスト ボックス 1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9" name="直線コネクタ 1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90" name="テキスト ボックス 1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1" name="直線コネクタ 1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2" name="テキスト ボックス 1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194" name="直線コネクタ 193"/>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195"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196" name="直線コネクタ 195"/>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197"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198" name="直線コネクタ 197"/>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199" name="【市民会館】&#10;有形固定資産減価償却率平均値テキスト"/>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00" name="フローチャート: 判断 199"/>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01" name="フローチャート: 判断 200"/>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202" name="フローチャート: 判断 201"/>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203" name="フローチャート: 判断 202"/>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4" name="テキスト ボックス 2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5" name="テキスト ボックス 2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6" name="テキスト ボックス 2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7" name="テキスト ボックス 2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8" name="テキスト ボックス 2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209" name="楕円 208"/>
        <xdr:cNvSpPr/>
      </xdr:nvSpPr>
      <xdr:spPr>
        <a:xfrm>
          <a:off x="4584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76216</xdr:rowOff>
    </xdr:from>
    <xdr:ext cx="405111" cy="259045"/>
    <xdr:sp macro="" textlink="">
      <xdr:nvSpPr>
        <xdr:cNvPr id="210" name="【市民会館】&#10;有形固定資産減価償却率該当値テキスト"/>
        <xdr:cNvSpPr txBox="1"/>
      </xdr:nvSpPr>
      <xdr:spPr>
        <a:xfrm>
          <a:off x="46736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132080</xdr:rowOff>
    </xdr:from>
    <xdr:to>
      <xdr:col>20</xdr:col>
      <xdr:colOff>38100</xdr:colOff>
      <xdr:row>105</xdr:row>
      <xdr:rowOff>62230</xdr:rowOff>
    </xdr:to>
    <xdr:sp macro="" textlink="">
      <xdr:nvSpPr>
        <xdr:cNvPr id="211" name="楕円 210"/>
        <xdr:cNvSpPr/>
      </xdr:nvSpPr>
      <xdr:spPr>
        <a:xfrm>
          <a:off x="3746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148589</xdr:rowOff>
    </xdr:from>
    <xdr:to>
      <xdr:col>24</xdr:col>
      <xdr:colOff>63500</xdr:colOff>
      <xdr:row>105</xdr:row>
      <xdr:rowOff>11430</xdr:rowOff>
    </xdr:to>
    <xdr:cxnSp macro="">
      <xdr:nvCxnSpPr>
        <xdr:cNvPr id="212" name="直線コネクタ 211"/>
        <xdr:cNvCxnSpPr/>
      </xdr:nvCxnSpPr>
      <xdr:spPr>
        <a:xfrm flipV="1">
          <a:off x="3797300" y="17979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213" name="楕円 212"/>
        <xdr:cNvSpPr/>
      </xdr:nvSpPr>
      <xdr:spPr>
        <a:xfrm>
          <a:off x="2857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xdr:rowOff>
    </xdr:from>
    <xdr:to>
      <xdr:col>19</xdr:col>
      <xdr:colOff>177800</xdr:colOff>
      <xdr:row>105</xdr:row>
      <xdr:rowOff>24764</xdr:rowOff>
    </xdr:to>
    <xdr:cxnSp macro="">
      <xdr:nvCxnSpPr>
        <xdr:cNvPr id="214" name="直線コネクタ 213"/>
        <xdr:cNvCxnSpPr/>
      </xdr:nvCxnSpPr>
      <xdr:spPr>
        <a:xfrm flipV="1">
          <a:off x="2908300" y="180136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215" name="楕円 214"/>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24764</xdr:rowOff>
    </xdr:from>
    <xdr:to>
      <xdr:col>15</xdr:col>
      <xdr:colOff>50800</xdr:colOff>
      <xdr:row>105</xdr:row>
      <xdr:rowOff>57150</xdr:rowOff>
    </xdr:to>
    <xdr:cxnSp macro="">
      <xdr:nvCxnSpPr>
        <xdr:cNvPr id="216" name="直線コネクタ 215"/>
        <xdr:cNvCxnSpPr/>
      </xdr:nvCxnSpPr>
      <xdr:spPr>
        <a:xfrm flipV="1">
          <a:off x="2019300" y="180270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217"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218" name="n_2aveValue【市民会館】&#10;有形固定資産減価償却率"/>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219" name="n_3aveValue【市民会館】&#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53357</xdr:rowOff>
    </xdr:from>
    <xdr:ext cx="405111" cy="259045"/>
    <xdr:sp macro="" textlink="">
      <xdr:nvSpPr>
        <xdr:cNvPr id="220" name="n_1mainValue【市民会館】&#10;有形固定資産減価償却率"/>
        <xdr:cNvSpPr txBox="1"/>
      </xdr:nvSpPr>
      <xdr:spPr>
        <a:xfrm>
          <a:off x="3582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221" name="n_2mainValue【市民会館】&#10;有形固定資産減価償却率"/>
        <xdr:cNvSpPr txBox="1"/>
      </xdr:nvSpPr>
      <xdr:spPr>
        <a:xfrm>
          <a:off x="2705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124477</xdr:rowOff>
    </xdr:from>
    <xdr:ext cx="405111" cy="259045"/>
    <xdr:sp macro="" textlink="">
      <xdr:nvSpPr>
        <xdr:cNvPr id="222" name="n_3mainValue【市民会館】&#10;有形固定資産減価償却率"/>
        <xdr:cNvSpPr txBox="1"/>
      </xdr:nvSpPr>
      <xdr:spPr>
        <a:xfrm>
          <a:off x="1816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1" name="テキスト ボックス 2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2" name="直線コネクタ 2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3" name="直線コネクタ 2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4" name="テキスト ボックス 2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5" name="直線コネクタ 2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6" name="テキスト ボックス 2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7" name="直線コネクタ 2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8" name="テキスト ボックス 2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9" name="直線コネクタ 2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0" name="テキスト ボックス 2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1" name="直線コネクタ 2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2" name="テキスト ボックス 2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3" name="直線コネクタ 2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4" name="テキスト ボックス 2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246" name="直線コネクタ 245"/>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247"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248" name="直線コネクタ 247"/>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24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250" name="直線コネクタ 24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251" name="【市民会館】&#10;一人当たり面積平均値テキスト"/>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252" name="フローチャート: 判断 251"/>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253" name="フローチャート: 判断 252"/>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254" name="フローチャート: 判断 253"/>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153036</xdr:rowOff>
    </xdr:from>
    <xdr:to>
      <xdr:col>41</xdr:col>
      <xdr:colOff>101600</xdr:colOff>
      <xdr:row>106</xdr:row>
      <xdr:rowOff>83186</xdr:rowOff>
    </xdr:to>
    <xdr:sp macro="" textlink="">
      <xdr:nvSpPr>
        <xdr:cNvPr id="255" name="フローチャート: 判断 254"/>
        <xdr:cNvSpPr/>
      </xdr:nvSpPr>
      <xdr:spPr>
        <a:xfrm>
          <a:off x="7810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6" name="テキスト ボックス 2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7" name="テキスト ボックス 2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8" name="テキスト ボックス 2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9" name="テキスト ボックス 2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0" name="テキスト ボックス 2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636</xdr:rowOff>
    </xdr:from>
    <xdr:to>
      <xdr:col>55</xdr:col>
      <xdr:colOff>50800</xdr:colOff>
      <xdr:row>103</xdr:row>
      <xdr:rowOff>102236</xdr:rowOff>
    </xdr:to>
    <xdr:sp macro="" textlink="">
      <xdr:nvSpPr>
        <xdr:cNvPr id="261" name="楕円 260"/>
        <xdr:cNvSpPr/>
      </xdr:nvSpPr>
      <xdr:spPr>
        <a:xfrm>
          <a:off x="10426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23513</xdr:rowOff>
    </xdr:from>
    <xdr:ext cx="469744" cy="259045"/>
    <xdr:sp macro="" textlink="">
      <xdr:nvSpPr>
        <xdr:cNvPr id="262" name="【市民会館】&#10;一人当たり面積該当値テキスト"/>
        <xdr:cNvSpPr txBox="1"/>
      </xdr:nvSpPr>
      <xdr:spPr>
        <a:xfrm>
          <a:off x="10515600"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636</xdr:rowOff>
    </xdr:from>
    <xdr:to>
      <xdr:col>50</xdr:col>
      <xdr:colOff>165100</xdr:colOff>
      <xdr:row>103</xdr:row>
      <xdr:rowOff>102236</xdr:rowOff>
    </xdr:to>
    <xdr:sp macro="" textlink="">
      <xdr:nvSpPr>
        <xdr:cNvPr id="263" name="楕円 262"/>
        <xdr:cNvSpPr/>
      </xdr:nvSpPr>
      <xdr:spPr>
        <a:xfrm>
          <a:off x="9588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51436</xdr:rowOff>
    </xdr:from>
    <xdr:to>
      <xdr:col>55</xdr:col>
      <xdr:colOff>0</xdr:colOff>
      <xdr:row>103</xdr:row>
      <xdr:rowOff>51436</xdr:rowOff>
    </xdr:to>
    <xdr:cxnSp macro="">
      <xdr:nvCxnSpPr>
        <xdr:cNvPr id="264" name="直線コネクタ 263"/>
        <xdr:cNvCxnSpPr/>
      </xdr:nvCxnSpPr>
      <xdr:spPr>
        <a:xfrm>
          <a:off x="9639300" y="17710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124461</xdr:rowOff>
    </xdr:from>
    <xdr:to>
      <xdr:col>46</xdr:col>
      <xdr:colOff>38100</xdr:colOff>
      <xdr:row>102</xdr:row>
      <xdr:rowOff>54611</xdr:rowOff>
    </xdr:to>
    <xdr:sp macro="" textlink="">
      <xdr:nvSpPr>
        <xdr:cNvPr id="265" name="楕円 264"/>
        <xdr:cNvSpPr/>
      </xdr:nvSpPr>
      <xdr:spPr>
        <a:xfrm>
          <a:off x="8699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3811</xdr:rowOff>
    </xdr:from>
    <xdr:to>
      <xdr:col>50</xdr:col>
      <xdr:colOff>114300</xdr:colOff>
      <xdr:row>103</xdr:row>
      <xdr:rowOff>51436</xdr:rowOff>
    </xdr:to>
    <xdr:cxnSp macro="">
      <xdr:nvCxnSpPr>
        <xdr:cNvPr id="266" name="直線コネクタ 265"/>
        <xdr:cNvCxnSpPr/>
      </xdr:nvCxnSpPr>
      <xdr:spPr>
        <a:xfrm>
          <a:off x="8750300" y="17491711"/>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170180</xdr:rowOff>
    </xdr:from>
    <xdr:to>
      <xdr:col>41</xdr:col>
      <xdr:colOff>101600</xdr:colOff>
      <xdr:row>103</xdr:row>
      <xdr:rowOff>100330</xdr:rowOff>
    </xdr:to>
    <xdr:sp macro="" textlink="">
      <xdr:nvSpPr>
        <xdr:cNvPr id="267" name="楕円 266"/>
        <xdr:cNvSpPr/>
      </xdr:nvSpPr>
      <xdr:spPr>
        <a:xfrm>
          <a:off x="781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3811</xdr:rowOff>
    </xdr:from>
    <xdr:to>
      <xdr:col>45</xdr:col>
      <xdr:colOff>177800</xdr:colOff>
      <xdr:row>103</xdr:row>
      <xdr:rowOff>49530</xdr:rowOff>
    </xdr:to>
    <xdr:cxnSp macro="">
      <xdr:nvCxnSpPr>
        <xdr:cNvPr id="268" name="直線コネクタ 267"/>
        <xdr:cNvCxnSpPr/>
      </xdr:nvCxnSpPr>
      <xdr:spPr>
        <a:xfrm flipV="1">
          <a:off x="7861300" y="1749171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169563</xdr:rowOff>
    </xdr:from>
    <xdr:ext cx="469744" cy="259045"/>
    <xdr:sp macro="" textlink="">
      <xdr:nvSpPr>
        <xdr:cNvPr id="269" name="n_1ave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156227</xdr:rowOff>
    </xdr:from>
    <xdr:ext cx="469744" cy="259045"/>
    <xdr:sp macro="" textlink="">
      <xdr:nvSpPr>
        <xdr:cNvPr id="270" name="n_2aveValue【市民会館】&#10;一人当たり面積"/>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74313</xdr:rowOff>
    </xdr:from>
    <xdr:ext cx="469744" cy="259045"/>
    <xdr:sp macro="" textlink="">
      <xdr:nvSpPr>
        <xdr:cNvPr id="271" name="n_3aveValue【市民会館】&#10;一人当たり面積"/>
        <xdr:cNvSpPr txBox="1"/>
      </xdr:nvSpPr>
      <xdr:spPr>
        <a:xfrm>
          <a:off x="76264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118763</xdr:rowOff>
    </xdr:from>
    <xdr:ext cx="469744" cy="259045"/>
    <xdr:sp macro="" textlink="">
      <xdr:nvSpPr>
        <xdr:cNvPr id="272" name="n_1mainValue【市民会館】&#10;一人当たり面積"/>
        <xdr:cNvSpPr txBox="1"/>
      </xdr:nvSpPr>
      <xdr:spPr>
        <a:xfrm>
          <a:off x="9391727" y="1743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71138</xdr:rowOff>
    </xdr:from>
    <xdr:ext cx="469744" cy="259045"/>
    <xdr:sp macro="" textlink="">
      <xdr:nvSpPr>
        <xdr:cNvPr id="273" name="n_2mainValue【市民会館】&#10;一人当たり面積"/>
        <xdr:cNvSpPr txBox="1"/>
      </xdr:nvSpPr>
      <xdr:spPr>
        <a:xfrm>
          <a:off x="8515427"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116857</xdr:rowOff>
    </xdr:from>
    <xdr:ext cx="469744" cy="259045"/>
    <xdr:sp macro="" textlink="">
      <xdr:nvSpPr>
        <xdr:cNvPr id="274" name="n_3mainValue【市民会館】&#10;一人当たり面積"/>
        <xdr:cNvSpPr txBox="1"/>
      </xdr:nvSpPr>
      <xdr:spPr>
        <a:xfrm>
          <a:off x="7626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00" name="直線コネクタ 299"/>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01"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02" name="直線コネクタ 301"/>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05"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06" name="フローチャート: 判断 305"/>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07" name="フローチャート: 判断 306"/>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08" name="フローチャート: 判断 307"/>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09" name="フローチャート: 判断 308"/>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5806</xdr:rowOff>
    </xdr:from>
    <xdr:to>
      <xdr:col>76</xdr:col>
      <xdr:colOff>165100</xdr:colOff>
      <xdr:row>34</xdr:row>
      <xdr:rowOff>107406</xdr:rowOff>
    </xdr:to>
    <xdr:sp macro="" textlink="">
      <xdr:nvSpPr>
        <xdr:cNvPr id="315" name="楕円 314"/>
        <xdr:cNvSpPr/>
      </xdr:nvSpPr>
      <xdr:spPr>
        <a:xfrm>
          <a:off x="14541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16"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95267</xdr:rowOff>
    </xdr:from>
    <xdr:ext cx="405111" cy="259045"/>
    <xdr:sp macro="" textlink="">
      <xdr:nvSpPr>
        <xdr:cNvPr id="317" name="n_2aveValue【一般廃棄物処理施設】&#10;有形固定資産減価償却率"/>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318"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123933</xdr:rowOff>
    </xdr:from>
    <xdr:ext cx="405111" cy="259045"/>
    <xdr:sp macro="" textlink="">
      <xdr:nvSpPr>
        <xdr:cNvPr id="319" name="n_2mainValue【一般廃棄物処理施設】&#10;有形固定資産減価償却率"/>
        <xdr:cNvSpPr txBox="1"/>
      </xdr:nvSpPr>
      <xdr:spPr>
        <a:xfrm>
          <a:off x="14389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41" name="直線コネクタ 340"/>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42"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43" name="直線コネクタ 342"/>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44"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45" name="直線コネクタ 344"/>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46"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47" name="フローチャート: 判断 346"/>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48" name="フローチャート: 判断 347"/>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349" name="フローチャート: 判断 348"/>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22462</xdr:rowOff>
    </xdr:from>
    <xdr:to>
      <xdr:col>102</xdr:col>
      <xdr:colOff>165100</xdr:colOff>
      <xdr:row>40</xdr:row>
      <xdr:rowOff>124062</xdr:rowOff>
    </xdr:to>
    <xdr:sp macro="" textlink="">
      <xdr:nvSpPr>
        <xdr:cNvPr id="350" name="フローチャート: 判断 349"/>
        <xdr:cNvSpPr/>
      </xdr:nvSpPr>
      <xdr:spPr>
        <a:xfrm>
          <a:off x="19494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3210</xdr:rowOff>
    </xdr:from>
    <xdr:to>
      <xdr:col>107</xdr:col>
      <xdr:colOff>101600</xdr:colOff>
      <xdr:row>41</xdr:row>
      <xdr:rowOff>104810</xdr:rowOff>
    </xdr:to>
    <xdr:sp macro="" textlink="">
      <xdr:nvSpPr>
        <xdr:cNvPr id="356" name="楕円 355"/>
        <xdr:cNvSpPr/>
      </xdr:nvSpPr>
      <xdr:spPr>
        <a:xfrm>
          <a:off x="20383500" y="70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357"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358"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140589</xdr:rowOff>
    </xdr:from>
    <xdr:ext cx="599010" cy="259045"/>
    <xdr:sp macro="" textlink="">
      <xdr:nvSpPr>
        <xdr:cNvPr id="359" name="n_3aveValue【一般廃棄物処理施設】&#10;一人当たり有形固定資産（償却資産）額"/>
        <xdr:cNvSpPr txBox="1"/>
      </xdr:nvSpPr>
      <xdr:spPr>
        <a:xfrm>
          <a:off x="19245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95937</xdr:rowOff>
    </xdr:from>
    <xdr:ext cx="534377" cy="259045"/>
    <xdr:sp macro="" textlink="">
      <xdr:nvSpPr>
        <xdr:cNvPr id="360" name="n_2mainValue【一般廃棄物処理施設】&#10;一人当たり有形固定資産（償却資産）額"/>
        <xdr:cNvSpPr txBox="1"/>
      </xdr:nvSpPr>
      <xdr:spPr>
        <a:xfrm>
          <a:off x="20167111" y="71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1" name="テキスト ボックス 38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85" name="直線コネクタ 384"/>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86"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87" name="直線コネクタ 38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88"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89" name="直線コネクタ 388"/>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390"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91" name="フローチャート: 判断 390"/>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92" name="フローチャート: 判断 391"/>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393" name="フローチャート: 判断 392"/>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394" name="フローチャート: 判断 393"/>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00" name="楕円 399"/>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401" name="【保健センター・保健所】&#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402" name="楕円 401"/>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78105</xdr:rowOff>
    </xdr:to>
    <xdr:cxnSp macro="">
      <xdr:nvCxnSpPr>
        <xdr:cNvPr id="403" name="直線コネクタ 402"/>
        <xdr:cNvCxnSpPr/>
      </xdr:nvCxnSpPr>
      <xdr:spPr>
        <a:xfrm flipV="1">
          <a:off x="15481300" y="99783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404" name="楕円 403"/>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78105</xdr:rowOff>
    </xdr:from>
    <xdr:to>
      <xdr:col>81</xdr:col>
      <xdr:colOff>50800</xdr:colOff>
      <xdr:row>58</xdr:row>
      <xdr:rowOff>120015</xdr:rowOff>
    </xdr:to>
    <xdr:cxnSp macro="">
      <xdr:nvCxnSpPr>
        <xdr:cNvPr id="405" name="直線コネクタ 404"/>
        <xdr:cNvCxnSpPr/>
      </xdr:nvCxnSpPr>
      <xdr:spPr>
        <a:xfrm flipV="1">
          <a:off x="14592300" y="10022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406" name="楕円 405"/>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120015</xdr:rowOff>
    </xdr:to>
    <xdr:cxnSp macro="">
      <xdr:nvCxnSpPr>
        <xdr:cNvPr id="407" name="直線コネクタ 406"/>
        <xdr:cNvCxnSpPr/>
      </xdr:nvCxnSpPr>
      <xdr:spPr>
        <a:xfrm>
          <a:off x="13703300" y="100203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408"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409" name="n_2aveValue【保健センター・保健所】&#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410"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411" name="n_1mainValue【保健センター・保健所】&#10;有形固定資産減価償却率"/>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412" name="n_2main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413" name="n_3mainValue【保健センター・保健所】&#10;有形固定資産減価償却率"/>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37" name="直線コネクタ 436"/>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38"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39" name="直線コネクタ 438"/>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40"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41" name="直線コネクタ 440"/>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442" name="【保健センター・保健所】&#10;一人当たり面積平均値テキスト"/>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43" name="フローチャート: 判断 442"/>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44" name="フローチャート: 判断 443"/>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445" name="フローチャート: 判断 444"/>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446" name="フローチャート: 判断 445"/>
        <xdr:cNvSpPr/>
      </xdr:nvSpPr>
      <xdr:spPr>
        <a:xfrm>
          <a:off x="19494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52" name="楕円 451"/>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148607</xdr:rowOff>
    </xdr:from>
    <xdr:ext cx="469744" cy="259045"/>
    <xdr:sp macro="" textlink="">
      <xdr:nvSpPr>
        <xdr:cNvPr id="453" name="【保健センター・保健所】&#10;一人当たり面積該当値テキスト"/>
        <xdr:cNvSpPr txBox="1"/>
      </xdr:nvSpPr>
      <xdr:spPr>
        <a:xfrm>
          <a:off x="22199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454" name="楕円 453"/>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49530</xdr:rowOff>
    </xdr:to>
    <xdr:cxnSp macro="">
      <xdr:nvCxnSpPr>
        <xdr:cNvPr id="455" name="直線コネクタ 454"/>
        <xdr:cNvCxnSpPr/>
      </xdr:nvCxnSpPr>
      <xdr:spPr>
        <a:xfrm>
          <a:off x="21323300" y="1067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456" name="楕円 455"/>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49530</xdr:rowOff>
    </xdr:to>
    <xdr:cxnSp macro="">
      <xdr:nvCxnSpPr>
        <xdr:cNvPr id="457" name="直線コネクタ 456"/>
        <xdr:cNvCxnSpPr/>
      </xdr:nvCxnSpPr>
      <xdr:spPr>
        <a:xfrm>
          <a:off x="2043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458" name="楕円 457"/>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49530</xdr:rowOff>
    </xdr:to>
    <xdr:cxnSp macro="">
      <xdr:nvCxnSpPr>
        <xdr:cNvPr id="459" name="直線コネクタ 458"/>
        <xdr:cNvCxnSpPr/>
      </xdr:nvCxnSpPr>
      <xdr:spPr>
        <a:xfrm>
          <a:off x="19545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460" name="n_1ave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461"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121937</xdr:rowOff>
    </xdr:from>
    <xdr:ext cx="469744" cy="259045"/>
    <xdr:sp macro="" textlink="">
      <xdr:nvSpPr>
        <xdr:cNvPr id="462" name="n_3aveValue【保健センター・保健所】&#10;一人当たり面積"/>
        <xdr:cNvSpPr txBox="1"/>
      </xdr:nvSpPr>
      <xdr:spPr>
        <a:xfrm>
          <a:off x="19310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463" name="n_1main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464" name="n_2mainValue【保健センター・保健所】&#10;一人当たり面積"/>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116857</xdr:rowOff>
    </xdr:from>
    <xdr:ext cx="469744" cy="259045"/>
    <xdr:sp macro="" textlink="">
      <xdr:nvSpPr>
        <xdr:cNvPr id="465" name="n_3mainValue【保健センター・保健所】&#10;一人当たり面積"/>
        <xdr:cNvSpPr txBox="1"/>
      </xdr:nvSpPr>
      <xdr:spPr>
        <a:xfrm>
          <a:off x="19310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91" name="直線コネクタ 490"/>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92"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93" name="直線コネクタ 492"/>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94"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5" name="直線コネクタ 49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496"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7" name="フローチャート: 判断 496"/>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8" name="フローチャート: 判断 497"/>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99" name="フローチャート: 判断 498"/>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00" name="フローチャート: 判断 499"/>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127726</xdr:rowOff>
    </xdr:from>
    <xdr:to>
      <xdr:col>85</xdr:col>
      <xdr:colOff>177800</xdr:colOff>
      <xdr:row>86</xdr:row>
      <xdr:rowOff>57876</xdr:rowOff>
    </xdr:to>
    <xdr:sp macro="" textlink="">
      <xdr:nvSpPr>
        <xdr:cNvPr id="506" name="楕円 505"/>
        <xdr:cNvSpPr/>
      </xdr:nvSpPr>
      <xdr:spPr>
        <a:xfrm>
          <a:off x="16268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42653</xdr:rowOff>
    </xdr:from>
    <xdr:ext cx="340478" cy="259045"/>
    <xdr:sp macro="" textlink="">
      <xdr:nvSpPr>
        <xdr:cNvPr id="507" name="【消防施設】&#10;有形固定資産減価償却率該当値テキスト"/>
        <xdr:cNvSpPr txBox="1"/>
      </xdr:nvSpPr>
      <xdr:spPr>
        <a:xfrm>
          <a:off x="16357600" y="14615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508" name="楕円 507"/>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7076</xdr:rowOff>
    </xdr:from>
    <xdr:to>
      <xdr:col>85</xdr:col>
      <xdr:colOff>127000</xdr:colOff>
      <xdr:row>86</xdr:row>
      <xdr:rowOff>60961</xdr:rowOff>
    </xdr:to>
    <xdr:cxnSp macro="">
      <xdr:nvCxnSpPr>
        <xdr:cNvPr id="509" name="直線コネクタ 508"/>
        <xdr:cNvCxnSpPr/>
      </xdr:nvCxnSpPr>
      <xdr:spPr>
        <a:xfrm flipV="1">
          <a:off x="15481300" y="1475177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510" name="楕円 509"/>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52795</xdr:rowOff>
    </xdr:from>
    <xdr:to>
      <xdr:col>81</xdr:col>
      <xdr:colOff>50800</xdr:colOff>
      <xdr:row>86</xdr:row>
      <xdr:rowOff>60961</xdr:rowOff>
    </xdr:to>
    <xdr:cxnSp macro="">
      <xdr:nvCxnSpPr>
        <xdr:cNvPr id="511" name="直線コネクタ 510"/>
        <xdr:cNvCxnSpPr/>
      </xdr:nvCxnSpPr>
      <xdr:spPr>
        <a:xfrm>
          <a:off x="14592300" y="13940245"/>
          <a:ext cx="889000" cy="8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12"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513"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14"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102888</xdr:rowOff>
    </xdr:from>
    <xdr:ext cx="340478" cy="259045"/>
    <xdr:sp macro="" textlink="">
      <xdr:nvSpPr>
        <xdr:cNvPr id="515" name="n_1mainValue【消防施設】&#10;有形固定資産減価償却率"/>
        <xdr:cNvSpPr txBox="1"/>
      </xdr:nvSpPr>
      <xdr:spPr>
        <a:xfrm>
          <a:off x="152983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16" name="n_2main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7" name="直線コネクタ 5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8" name="テキスト ボックス 5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9" name="直線コネクタ 5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0" name="テキスト ボックス 5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1" name="直線コネクタ 5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2" name="テキスト ボックス 5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3" name="直線コネクタ 5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4" name="テキスト ボックス 5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5" name="直線コネクタ 5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6" name="テキスト ボックス 5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40" name="直線コネクタ 539"/>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41"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42" name="直線コネクタ 541"/>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43"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44" name="直線コネクタ 543"/>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45"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6" name="フローチャート: 判断 545"/>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47" name="フローチャート: 判断 546"/>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48" name="フローチャート: 判断 547"/>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49" name="フローチャート: 判断 548"/>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36830</xdr:rowOff>
    </xdr:from>
    <xdr:to>
      <xdr:col>116</xdr:col>
      <xdr:colOff>114300</xdr:colOff>
      <xdr:row>86</xdr:row>
      <xdr:rowOff>138430</xdr:rowOff>
    </xdr:to>
    <xdr:sp macro="" textlink="">
      <xdr:nvSpPr>
        <xdr:cNvPr id="555" name="楕円 554"/>
        <xdr:cNvSpPr/>
      </xdr:nvSpPr>
      <xdr:spPr>
        <a:xfrm>
          <a:off x="22110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123207</xdr:rowOff>
    </xdr:from>
    <xdr:ext cx="469744" cy="259045"/>
    <xdr:sp macro="" textlink="">
      <xdr:nvSpPr>
        <xdr:cNvPr id="556" name="【消防施設】&#10;一人当たり面積該当値テキスト"/>
        <xdr:cNvSpPr txBox="1"/>
      </xdr:nvSpPr>
      <xdr:spPr>
        <a:xfrm>
          <a:off x="22199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36830</xdr:rowOff>
    </xdr:from>
    <xdr:to>
      <xdr:col>112</xdr:col>
      <xdr:colOff>38100</xdr:colOff>
      <xdr:row>86</xdr:row>
      <xdr:rowOff>138430</xdr:rowOff>
    </xdr:to>
    <xdr:sp macro="" textlink="">
      <xdr:nvSpPr>
        <xdr:cNvPr id="557" name="楕円 556"/>
        <xdr:cNvSpPr/>
      </xdr:nvSpPr>
      <xdr:spPr>
        <a:xfrm>
          <a:off x="21272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87630</xdr:rowOff>
    </xdr:from>
    <xdr:to>
      <xdr:col>116</xdr:col>
      <xdr:colOff>63500</xdr:colOff>
      <xdr:row>86</xdr:row>
      <xdr:rowOff>87630</xdr:rowOff>
    </xdr:to>
    <xdr:cxnSp macro="">
      <xdr:nvCxnSpPr>
        <xdr:cNvPr id="558" name="直線コネクタ 557"/>
        <xdr:cNvCxnSpPr/>
      </xdr:nvCxnSpPr>
      <xdr:spPr>
        <a:xfrm>
          <a:off x="21323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559" name="楕円 558"/>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86</xdr:row>
      <xdr:rowOff>87630</xdr:rowOff>
    </xdr:to>
    <xdr:cxnSp macro="">
      <xdr:nvCxnSpPr>
        <xdr:cNvPr id="560" name="直線コネクタ 559"/>
        <xdr:cNvCxnSpPr/>
      </xdr:nvCxnSpPr>
      <xdr:spPr>
        <a:xfrm>
          <a:off x="20434300" y="146570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561"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62"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63"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129557</xdr:rowOff>
    </xdr:from>
    <xdr:ext cx="469744" cy="259045"/>
    <xdr:sp macro="" textlink="">
      <xdr:nvSpPr>
        <xdr:cNvPr id="564" name="n_1mainValue【消防施設】&#10;一人当たり面積"/>
        <xdr:cNvSpPr txBox="1"/>
      </xdr:nvSpPr>
      <xdr:spPr>
        <a:xfrm>
          <a:off x="21075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565" name="n_2mainValue【消防施設】&#10;一人当たり面積"/>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6" name="直線コネクタ 5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7" name="テキスト ボックス 5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8" name="直線コネクタ 5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9" name="テキスト ボックス 5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0" name="直線コネクタ 5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1" name="テキスト ボックス 5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2" name="直線コネクタ 5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3" name="テキスト ボックス 5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4" name="直線コネクタ 5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5" name="テキスト ボックス 5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6" name="直線コネクタ 5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7" name="テキスト ボックス 5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91" name="直線コネクタ 590"/>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92"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93" name="直線コネクタ 592"/>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94"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5" name="直線コネクタ 594"/>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96"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7" name="フローチャート: 判断 596"/>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98" name="フローチャート: 判断 597"/>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99" name="フローチャート: 判断 598"/>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00" name="フローチャート: 判断 599"/>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606" name="楕円 605"/>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607" name="【庁舎】&#10;有形固定資産減価償却率該当値テキスト"/>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608" name="楕円 607"/>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68036</xdr:rowOff>
    </xdr:to>
    <xdr:cxnSp macro="">
      <xdr:nvCxnSpPr>
        <xdr:cNvPr id="609" name="直線コネクタ 608"/>
        <xdr:cNvCxnSpPr/>
      </xdr:nvCxnSpPr>
      <xdr:spPr>
        <a:xfrm flipV="1">
          <a:off x="15481300" y="173469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17236</xdr:rowOff>
    </xdr:from>
    <xdr:to>
      <xdr:col>76</xdr:col>
      <xdr:colOff>165100</xdr:colOff>
      <xdr:row>101</xdr:row>
      <xdr:rowOff>118836</xdr:rowOff>
    </xdr:to>
    <xdr:sp macro="" textlink="">
      <xdr:nvSpPr>
        <xdr:cNvPr id="610" name="楕円 609"/>
        <xdr:cNvSpPr/>
      </xdr:nvSpPr>
      <xdr:spPr>
        <a:xfrm>
          <a:off x="14541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68036</xdr:rowOff>
    </xdr:to>
    <xdr:cxnSp macro="">
      <xdr:nvCxnSpPr>
        <xdr:cNvPr id="611" name="直線コネクタ 610"/>
        <xdr:cNvCxnSpPr/>
      </xdr:nvCxnSpPr>
      <xdr:spPr>
        <a:xfrm>
          <a:off x="14592300" y="17384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43362</xdr:rowOff>
    </xdr:from>
    <xdr:to>
      <xdr:col>72</xdr:col>
      <xdr:colOff>38100</xdr:colOff>
      <xdr:row>101</xdr:row>
      <xdr:rowOff>144962</xdr:rowOff>
    </xdr:to>
    <xdr:sp macro="" textlink="">
      <xdr:nvSpPr>
        <xdr:cNvPr id="612" name="楕円 611"/>
        <xdr:cNvSpPr/>
      </xdr:nvSpPr>
      <xdr:spPr>
        <a:xfrm>
          <a:off x="13652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101</xdr:row>
      <xdr:rowOff>94162</xdr:rowOff>
    </xdr:to>
    <xdr:cxnSp macro="">
      <xdr:nvCxnSpPr>
        <xdr:cNvPr id="613" name="直線コネクタ 612"/>
        <xdr:cNvCxnSpPr/>
      </xdr:nvCxnSpPr>
      <xdr:spPr>
        <a:xfrm flipV="1">
          <a:off x="13703300" y="17384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614"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15"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616"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617" name="n_1mainValue【庁舎】&#10;有形固定資産減価償却率"/>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135363</xdr:rowOff>
    </xdr:from>
    <xdr:ext cx="405111" cy="259045"/>
    <xdr:sp macro="" textlink="">
      <xdr:nvSpPr>
        <xdr:cNvPr id="618" name="n_2mainValue【庁舎】&#10;有形固定資産減価償却率"/>
        <xdr:cNvSpPr txBox="1"/>
      </xdr:nvSpPr>
      <xdr:spPr>
        <a:xfrm>
          <a:off x="14389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161489</xdr:rowOff>
    </xdr:from>
    <xdr:ext cx="405111" cy="259045"/>
    <xdr:sp macro="" textlink="">
      <xdr:nvSpPr>
        <xdr:cNvPr id="619" name="n_3mainValue【庁舎】&#10;有形固定資産減価償却率"/>
        <xdr:cNvSpPr txBox="1"/>
      </xdr:nvSpPr>
      <xdr:spPr>
        <a:xfrm>
          <a:off x="13500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45" name="直線コネクタ 644"/>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46"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47" name="直線コネクタ 646"/>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48"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49" name="直線コネクタ 648"/>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50"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51" name="フローチャート: 判断 65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52" name="フローチャート: 判断 65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53" name="フローチャート: 判断 65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654" name="フローチャート: 判断 653"/>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161471</xdr:rowOff>
    </xdr:from>
    <xdr:to>
      <xdr:col>116</xdr:col>
      <xdr:colOff>114300</xdr:colOff>
      <xdr:row>107</xdr:row>
      <xdr:rowOff>91621</xdr:rowOff>
    </xdr:to>
    <xdr:sp macro="" textlink="">
      <xdr:nvSpPr>
        <xdr:cNvPr id="660" name="楕円 659"/>
        <xdr:cNvSpPr/>
      </xdr:nvSpPr>
      <xdr:spPr>
        <a:xfrm>
          <a:off x="221107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139898</xdr:rowOff>
    </xdr:from>
    <xdr:ext cx="469744" cy="259045"/>
    <xdr:sp macro="" textlink="">
      <xdr:nvSpPr>
        <xdr:cNvPr id="661" name="【庁舎】&#10;一人当たり面積該当値テキスト"/>
        <xdr:cNvSpPr txBox="1"/>
      </xdr:nvSpPr>
      <xdr:spPr>
        <a:xfrm>
          <a:off x="22199600"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161471</xdr:rowOff>
    </xdr:from>
    <xdr:to>
      <xdr:col>112</xdr:col>
      <xdr:colOff>38100</xdr:colOff>
      <xdr:row>107</xdr:row>
      <xdr:rowOff>91621</xdr:rowOff>
    </xdr:to>
    <xdr:sp macro="" textlink="">
      <xdr:nvSpPr>
        <xdr:cNvPr id="662" name="楕円 661"/>
        <xdr:cNvSpPr/>
      </xdr:nvSpPr>
      <xdr:spPr>
        <a:xfrm>
          <a:off x="21272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40821</xdr:rowOff>
    </xdr:from>
    <xdr:to>
      <xdr:col>116</xdr:col>
      <xdr:colOff>63500</xdr:colOff>
      <xdr:row>107</xdr:row>
      <xdr:rowOff>40821</xdr:rowOff>
    </xdr:to>
    <xdr:cxnSp macro="">
      <xdr:nvCxnSpPr>
        <xdr:cNvPr id="663" name="直線コネクタ 662"/>
        <xdr:cNvCxnSpPr/>
      </xdr:nvCxnSpPr>
      <xdr:spPr>
        <a:xfrm>
          <a:off x="21323300" y="1838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136979</xdr:rowOff>
    </xdr:from>
    <xdr:to>
      <xdr:col>107</xdr:col>
      <xdr:colOff>101600</xdr:colOff>
      <xdr:row>108</xdr:row>
      <xdr:rowOff>67129</xdr:rowOff>
    </xdr:to>
    <xdr:sp macro="" textlink="">
      <xdr:nvSpPr>
        <xdr:cNvPr id="664" name="楕円 663"/>
        <xdr:cNvSpPr/>
      </xdr:nvSpPr>
      <xdr:spPr>
        <a:xfrm>
          <a:off x="20383500" y="18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40821</xdr:rowOff>
    </xdr:from>
    <xdr:to>
      <xdr:col>111</xdr:col>
      <xdr:colOff>177800</xdr:colOff>
      <xdr:row>108</xdr:row>
      <xdr:rowOff>16329</xdr:rowOff>
    </xdr:to>
    <xdr:cxnSp macro="">
      <xdr:nvCxnSpPr>
        <xdr:cNvPr id="665" name="直線コネクタ 664"/>
        <xdr:cNvCxnSpPr/>
      </xdr:nvCxnSpPr>
      <xdr:spPr>
        <a:xfrm flipV="1">
          <a:off x="20434300" y="183859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161471</xdr:rowOff>
    </xdr:from>
    <xdr:to>
      <xdr:col>102</xdr:col>
      <xdr:colOff>165100</xdr:colOff>
      <xdr:row>107</xdr:row>
      <xdr:rowOff>91621</xdr:rowOff>
    </xdr:to>
    <xdr:sp macro="" textlink="">
      <xdr:nvSpPr>
        <xdr:cNvPr id="666" name="楕円 665"/>
        <xdr:cNvSpPr/>
      </xdr:nvSpPr>
      <xdr:spPr>
        <a:xfrm>
          <a:off x="19494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40821</xdr:rowOff>
    </xdr:from>
    <xdr:to>
      <xdr:col>107</xdr:col>
      <xdr:colOff>50800</xdr:colOff>
      <xdr:row>108</xdr:row>
      <xdr:rowOff>16329</xdr:rowOff>
    </xdr:to>
    <xdr:cxnSp macro="">
      <xdr:nvCxnSpPr>
        <xdr:cNvPr id="667" name="直線コネクタ 666"/>
        <xdr:cNvCxnSpPr/>
      </xdr:nvCxnSpPr>
      <xdr:spPr>
        <a:xfrm>
          <a:off x="19545300" y="183859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68"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69"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65695</xdr:rowOff>
    </xdr:from>
    <xdr:ext cx="469744" cy="259045"/>
    <xdr:sp macro="" textlink="">
      <xdr:nvSpPr>
        <xdr:cNvPr id="670" name="n_3aveValue【庁舎】&#10;一人当たり面積"/>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82748</xdr:rowOff>
    </xdr:from>
    <xdr:ext cx="469744" cy="259045"/>
    <xdr:sp macro="" textlink="">
      <xdr:nvSpPr>
        <xdr:cNvPr id="671" name="n_1mainValue【庁舎】&#10;一人当たり面積"/>
        <xdr:cNvSpPr txBox="1"/>
      </xdr:nvSpPr>
      <xdr:spPr>
        <a:xfrm>
          <a:off x="210757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58256</xdr:rowOff>
    </xdr:from>
    <xdr:ext cx="469744" cy="259045"/>
    <xdr:sp macro="" textlink="">
      <xdr:nvSpPr>
        <xdr:cNvPr id="672" name="n_2mainValue【庁舎】&#10;一人当たり面積"/>
        <xdr:cNvSpPr txBox="1"/>
      </xdr:nvSpPr>
      <xdr:spPr>
        <a:xfrm>
          <a:off x="20199427" y="1857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82748</xdr:rowOff>
    </xdr:from>
    <xdr:ext cx="469744" cy="259045"/>
    <xdr:sp macro="" textlink="">
      <xdr:nvSpPr>
        <xdr:cNvPr id="673" name="n_3mainValue【庁舎】&#10;一人当たり面積"/>
        <xdr:cNvSpPr txBox="1"/>
      </xdr:nvSpPr>
      <xdr:spPr>
        <a:xfrm>
          <a:off x="19310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図書館・市民会館・保健センター・庁舎の全てにおいて、有形固定資産減価償却率は類似団体に比べ高く、老朽化も進んでいる。</a:t>
          </a:r>
          <a:endParaRPr lang="ja-JP" altLang="ja-JP" sz="1400">
            <a:effectLst/>
          </a:endParaRPr>
        </a:p>
        <a:p>
          <a:r>
            <a:rPr kumimoji="1" lang="ja-JP" altLang="ja-JP" sz="1100">
              <a:solidFill>
                <a:schemeClr val="dk1"/>
              </a:solidFill>
              <a:effectLst/>
              <a:latin typeface="+mn-lt"/>
              <a:ea typeface="+mn-ea"/>
              <a:cs typeface="+mn-cs"/>
            </a:rPr>
            <a:t>市民会館・図書館の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人当たり面積は、類似団体に比べ大きく、多額の更新費用が必要となる見込みである。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O34" workbookViewId="0">
      <selection activeCell="BG37" sqref="BG37:BU3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4738821</v>
      </c>
      <c r="BO4" s="430"/>
      <c r="BP4" s="430"/>
      <c r="BQ4" s="430"/>
      <c r="BR4" s="430"/>
      <c r="BS4" s="430"/>
      <c r="BT4" s="430"/>
      <c r="BU4" s="431"/>
      <c r="BV4" s="429">
        <v>4715492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9.1</v>
      </c>
      <c r="CU4" s="436"/>
      <c r="CV4" s="436"/>
      <c r="CW4" s="436"/>
      <c r="CX4" s="436"/>
      <c r="CY4" s="436"/>
      <c r="CZ4" s="436"/>
      <c r="DA4" s="437"/>
      <c r="DB4" s="435">
        <v>8.9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4410655</v>
      </c>
      <c r="BO5" s="467"/>
      <c r="BP5" s="467"/>
      <c r="BQ5" s="467"/>
      <c r="BR5" s="467"/>
      <c r="BS5" s="467"/>
      <c r="BT5" s="467"/>
      <c r="BU5" s="468"/>
      <c r="BV5" s="466">
        <v>4452109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86.5</v>
      </c>
      <c r="CU5" s="464"/>
      <c r="CV5" s="464"/>
      <c r="CW5" s="464"/>
      <c r="CX5" s="464"/>
      <c r="CY5" s="464"/>
      <c r="CZ5" s="464"/>
      <c r="DA5" s="465"/>
      <c r="DB5" s="463">
        <v>88.6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328166</v>
      </c>
      <c r="BO6" s="467"/>
      <c r="BP6" s="467"/>
      <c r="BQ6" s="467"/>
      <c r="BR6" s="467"/>
      <c r="BS6" s="467"/>
      <c r="BT6" s="467"/>
      <c r="BU6" s="468"/>
      <c r="BV6" s="466">
        <v>263383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92.6</v>
      </c>
      <c r="CU6" s="504"/>
      <c r="CV6" s="504"/>
      <c r="CW6" s="504"/>
      <c r="CX6" s="504"/>
      <c r="CY6" s="504"/>
      <c r="CZ6" s="504"/>
      <c r="DA6" s="505"/>
      <c r="DB6" s="503">
        <v>94.3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65379</v>
      </c>
      <c r="BO7" s="467"/>
      <c r="BP7" s="467"/>
      <c r="BQ7" s="467"/>
      <c r="BR7" s="467"/>
      <c r="BS7" s="467"/>
      <c r="BT7" s="467"/>
      <c r="BU7" s="468"/>
      <c r="BV7" s="466">
        <v>14624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2877313</v>
      </c>
      <c r="CU7" s="467"/>
      <c r="CV7" s="467"/>
      <c r="CW7" s="467"/>
      <c r="CX7" s="467"/>
      <c r="CY7" s="467"/>
      <c r="CZ7" s="467"/>
      <c r="DA7" s="468"/>
      <c r="DB7" s="466">
        <v>2783968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262787</v>
      </c>
      <c r="BO8" s="467"/>
      <c r="BP8" s="467"/>
      <c r="BQ8" s="467"/>
      <c r="BR8" s="467"/>
      <c r="BS8" s="467"/>
      <c r="BT8" s="467"/>
      <c r="BU8" s="468"/>
      <c r="BV8" s="466">
        <v>248759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0.59</v>
      </c>
      <c r="CU8" s="507"/>
      <c r="CV8" s="507"/>
      <c r="CW8" s="507"/>
      <c r="CX8" s="507"/>
      <c r="CY8" s="507"/>
      <c r="CZ8" s="507"/>
      <c r="DA8" s="508"/>
      <c r="DB8" s="506">
        <v>0.59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10929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14028</v>
      </c>
      <c r="BO9" s="467"/>
      <c r="BP9" s="467"/>
      <c r="BQ9" s="467"/>
      <c r="BR9" s="467"/>
      <c r="BS9" s="467"/>
      <c r="BT9" s="467"/>
      <c r="BU9" s="468"/>
      <c r="BV9" s="466">
        <v>-76353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10.8</v>
      </c>
      <c r="CU9" s="464"/>
      <c r="CV9" s="464"/>
      <c r="CW9" s="464"/>
      <c r="CX9" s="464"/>
      <c r="CY9" s="464"/>
      <c r="CZ9" s="464"/>
      <c r="DA9" s="465"/>
      <c r="DB9" s="463">
        <v>10.199999999999999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10916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115</v>
      </c>
      <c r="AV10" s="499"/>
      <c r="AW10" s="499"/>
      <c r="AX10" s="499"/>
      <c r="AY10" s="500" t="s">
        <v>120</v>
      </c>
      <c r="AZ10" s="501"/>
      <c r="BA10" s="501"/>
      <c r="BB10" s="501"/>
      <c r="BC10" s="501"/>
      <c r="BD10" s="501"/>
      <c r="BE10" s="501"/>
      <c r="BF10" s="501"/>
      <c r="BG10" s="501"/>
      <c r="BH10" s="501"/>
      <c r="BI10" s="501"/>
      <c r="BJ10" s="501"/>
      <c r="BK10" s="501"/>
      <c r="BL10" s="501"/>
      <c r="BM10" s="502"/>
      <c r="BN10" s="466">
        <v>125343</v>
      </c>
      <c r="BO10" s="467"/>
      <c r="BP10" s="467"/>
      <c r="BQ10" s="467"/>
      <c r="BR10" s="467"/>
      <c r="BS10" s="467"/>
      <c r="BT10" s="467"/>
      <c r="BU10" s="468"/>
      <c r="BV10" s="466">
        <v>163156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115</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11193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84067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11065</v>
      </c>
      <c r="S13" s="548"/>
      <c r="T13" s="548"/>
      <c r="U13" s="548"/>
      <c r="V13" s="549"/>
      <c r="W13" s="482" t="s">
        <v>138</v>
      </c>
      <c r="X13" s="483"/>
      <c r="Y13" s="483"/>
      <c r="Z13" s="483"/>
      <c r="AA13" s="483"/>
      <c r="AB13" s="473"/>
      <c r="AC13" s="517">
        <v>113</v>
      </c>
      <c r="AD13" s="518"/>
      <c r="AE13" s="518"/>
      <c r="AF13" s="518"/>
      <c r="AG13" s="557"/>
      <c r="AH13" s="517">
        <v>107</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139371</v>
      </c>
      <c r="BO13" s="467"/>
      <c r="BP13" s="467"/>
      <c r="BQ13" s="467"/>
      <c r="BR13" s="467"/>
      <c r="BS13" s="467"/>
      <c r="BT13" s="467"/>
      <c r="BU13" s="468"/>
      <c r="BV13" s="466">
        <v>2736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7.6</v>
      </c>
      <c r="CU13" s="464"/>
      <c r="CV13" s="464"/>
      <c r="CW13" s="464"/>
      <c r="CX13" s="464"/>
      <c r="CY13" s="464"/>
      <c r="CZ13" s="464"/>
      <c r="DA13" s="465"/>
      <c r="DB13" s="463">
        <v>7.3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11195</v>
      </c>
      <c r="S14" s="548"/>
      <c r="T14" s="548"/>
      <c r="U14" s="548"/>
      <c r="V14" s="549"/>
      <c r="W14" s="456"/>
      <c r="X14" s="457"/>
      <c r="Y14" s="457"/>
      <c r="Z14" s="457"/>
      <c r="AA14" s="457"/>
      <c r="AB14" s="446"/>
      <c r="AC14" s="550">
        <v>2.2000000000000002</v>
      </c>
      <c r="AD14" s="551"/>
      <c r="AE14" s="551"/>
      <c r="AF14" s="551"/>
      <c r="AG14" s="552"/>
      <c r="AH14" s="550">
        <v>2.2000000000000002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11065</v>
      </c>
      <c r="S15" s="548"/>
      <c r="T15" s="548"/>
      <c r="U15" s="548"/>
      <c r="V15" s="549"/>
      <c r="W15" s="482" t="s">
        <v>145</v>
      </c>
      <c r="X15" s="483"/>
      <c r="Y15" s="483"/>
      <c r="Z15" s="483"/>
      <c r="AA15" s="483"/>
      <c r="AB15" s="473"/>
      <c r="AC15" s="517">
        <v>1777</v>
      </c>
      <c r="AD15" s="518"/>
      <c r="AE15" s="518"/>
      <c r="AF15" s="518"/>
      <c r="AG15" s="557"/>
      <c r="AH15" s="517">
        <v>1694</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1369121</v>
      </c>
      <c r="BO15" s="430"/>
      <c r="BP15" s="430"/>
      <c r="BQ15" s="430"/>
      <c r="BR15" s="430"/>
      <c r="BS15" s="430"/>
      <c r="BT15" s="430"/>
      <c r="BU15" s="431"/>
      <c r="BV15" s="429">
        <v>1325665</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34.9</v>
      </c>
      <c r="AD16" s="551"/>
      <c r="AE16" s="551"/>
      <c r="AF16" s="551"/>
      <c r="AG16" s="552"/>
      <c r="AH16" s="550">
        <v>35.4</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2308127</v>
      </c>
      <c r="BO16" s="467"/>
      <c r="BP16" s="467"/>
      <c r="BQ16" s="467"/>
      <c r="BR16" s="467"/>
      <c r="BS16" s="467"/>
      <c r="BT16" s="467"/>
      <c r="BU16" s="468"/>
      <c r="BV16" s="466">
        <v>2246023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3204</v>
      </c>
      <c r="AD17" s="518"/>
      <c r="AE17" s="518"/>
      <c r="AF17" s="518"/>
      <c r="AG17" s="557"/>
      <c r="AH17" s="517">
        <v>2978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1747569</v>
      </c>
      <c r="BO17" s="467"/>
      <c r="BP17" s="467"/>
      <c r="BQ17" s="467"/>
      <c r="BR17" s="467"/>
      <c r="BS17" s="467"/>
      <c r="BT17" s="467"/>
      <c r="BU17" s="468"/>
      <c r="BV17" s="466">
        <v>1689270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12.23</v>
      </c>
      <c r="M18" s="579"/>
      <c r="N18" s="579"/>
      <c r="O18" s="579"/>
      <c r="P18" s="579"/>
      <c r="Q18" s="579"/>
      <c r="R18" s="580"/>
      <c r="S18" s="580"/>
      <c r="T18" s="580"/>
      <c r="U18" s="580"/>
      <c r="V18" s="581"/>
      <c r="W18" s="484"/>
      <c r="X18" s="485"/>
      <c r="Y18" s="485"/>
      <c r="Z18" s="485"/>
      <c r="AA18" s="485"/>
      <c r="AB18" s="476"/>
      <c r="AC18" s="582">
        <v>62.9</v>
      </c>
      <c r="AD18" s="583"/>
      <c r="AE18" s="583"/>
      <c r="AF18" s="583"/>
      <c r="AG18" s="584"/>
      <c r="AH18" s="582">
        <v>62.3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2537329</v>
      </c>
      <c r="BO18" s="467"/>
      <c r="BP18" s="467"/>
      <c r="BQ18" s="467"/>
      <c r="BR18" s="467"/>
      <c r="BS18" s="467"/>
      <c r="BT18" s="467"/>
      <c r="BU18" s="468"/>
      <c r="BV18" s="466">
        <v>2560541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894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3375999</v>
      </c>
      <c r="BO19" s="467"/>
      <c r="BP19" s="467"/>
      <c r="BQ19" s="467"/>
      <c r="BR19" s="467"/>
      <c r="BS19" s="467"/>
      <c r="BT19" s="467"/>
      <c r="BU19" s="468"/>
      <c r="BV19" s="466">
        <v>3470974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4027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3365468</v>
      </c>
      <c r="BO23" s="467"/>
      <c r="BP23" s="467"/>
      <c r="BQ23" s="467"/>
      <c r="BR23" s="467"/>
      <c r="BS23" s="467"/>
      <c r="BT23" s="467"/>
      <c r="BU23" s="468"/>
      <c r="BV23" s="466">
        <v>3325586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7000</v>
      </c>
      <c r="R24" s="518"/>
      <c r="S24" s="518"/>
      <c r="T24" s="518"/>
      <c r="U24" s="518"/>
      <c r="V24" s="557"/>
      <c r="W24" s="616"/>
      <c r="X24" s="604"/>
      <c r="Y24" s="605"/>
      <c r="Z24" s="516" t="s">
        <v>169</v>
      </c>
      <c r="AA24" s="496"/>
      <c r="AB24" s="496"/>
      <c r="AC24" s="496"/>
      <c r="AD24" s="496"/>
      <c r="AE24" s="496"/>
      <c r="AF24" s="496"/>
      <c r="AG24" s="497"/>
      <c r="AH24" s="517">
        <v>65</v>
      </c>
      <c r="AI24" s="518"/>
      <c r="AJ24" s="518"/>
      <c r="AK24" s="518"/>
      <c r="AL24" s="557"/>
      <c r="AM24" s="517">
        <v>199095</v>
      </c>
      <c r="AN24" s="518"/>
      <c r="AO24" s="518"/>
      <c r="AP24" s="518"/>
      <c r="AQ24" s="518"/>
      <c r="AR24" s="557"/>
      <c r="AS24" s="517">
        <v>3063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3008769</v>
      </c>
      <c r="BO24" s="467"/>
      <c r="BP24" s="467"/>
      <c r="BQ24" s="467"/>
      <c r="BR24" s="467"/>
      <c r="BS24" s="467"/>
      <c r="BT24" s="467"/>
      <c r="BU24" s="468"/>
      <c r="BV24" s="466">
        <v>2939549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6200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127</v>
      </c>
      <c r="AN25" s="518"/>
      <c r="AO25" s="518"/>
      <c r="AP25" s="518"/>
      <c r="AQ25" s="518"/>
      <c r="AR25" s="557"/>
      <c r="AS25" s="517" t="s">
        <v>136</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140426</v>
      </c>
      <c r="BO25" s="430"/>
      <c r="BP25" s="430"/>
      <c r="BQ25" s="430"/>
      <c r="BR25" s="430"/>
      <c r="BS25" s="430"/>
      <c r="BT25" s="430"/>
      <c r="BU25" s="431"/>
      <c r="BV25" s="429">
        <v>175423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5800</v>
      </c>
      <c r="R26" s="518"/>
      <c r="S26" s="518"/>
      <c r="T26" s="518"/>
      <c r="U26" s="518"/>
      <c r="V26" s="557"/>
      <c r="W26" s="616"/>
      <c r="X26" s="604"/>
      <c r="Y26" s="605"/>
      <c r="Z26" s="516" t="s">
        <v>175</v>
      </c>
      <c r="AA26" s="626"/>
      <c r="AB26" s="626"/>
      <c r="AC26" s="626"/>
      <c r="AD26" s="626"/>
      <c r="AE26" s="626"/>
      <c r="AF26" s="626"/>
      <c r="AG26" s="627"/>
      <c r="AH26" s="517">
        <v>6</v>
      </c>
      <c r="AI26" s="518"/>
      <c r="AJ26" s="518"/>
      <c r="AK26" s="518"/>
      <c r="AL26" s="557"/>
      <c r="AM26" s="517">
        <v>15792</v>
      </c>
      <c r="AN26" s="518"/>
      <c r="AO26" s="518"/>
      <c r="AP26" s="518"/>
      <c r="AQ26" s="518"/>
      <c r="AR26" s="557"/>
      <c r="AS26" s="517">
        <v>2632</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v>3014</v>
      </c>
      <c r="BO26" s="467"/>
      <c r="BP26" s="467"/>
      <c r="BQ26" s="467"/>
      <c r="BR26" s="467"/>
      <c r="BS26" s="467"/>
      <c r="BT26" s="467"/>
      <c r="BU26" s="468"/>
      <c r="BV26" s="466">
        <v>3003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3400</v>
      </c>
      <c r="R27" s="518"/>
      <c r="S27" s="518"/>
      <c r="T27" s="518"/>
      <c r="U27" s="518"/>
      <c r="V27" s="557"/>
      <c r="W27" s="616"/>
      <c r="X27" s="604"/>
      <c r="Y27" s="605"/>
      <c r="Z27" s="516" t="s">
        <v>178</v>
      </c>
      <c r="AA27" s="496"/>
      <c r="AB27" s="496"/>
      <c r="AC27" s="496"/>
      <c r="AD27" s="496"/>
      <c r="AE27" s="496"/>
      <c r="AF27" s="496"/>
      <c r="AG27" s="497"/>
      <c r="AH27" s="517">
        <v>7</v>
      </c>
      <c r="AI27" s="518"/>
      <c r="AJ27" s="518"/>
      <c r="AK27" s="518"/>
      <c r="AL27" s="557"/>
      <c r="AM27" s="517">
        <v>20287</v>
      </c>
      <c r="AN27" s="518"/>
      <c r="AO27" s="518"/>
      <c r="AP27" s="518"/>
      <c r="AQ27" s="518"/>
      <c r="AR27" s="557"/>
      <c r="AS27" s="517">
        <v>2898</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103020</v>
      </c>
      <c r="BO27" s="640"/>
      <c r="BP27" s="640"/>
      <c r="BQ27" s="640"/>
      <c r="BR27" s="640"/>
      <c r="BS27" s="640"/>
      <c r="BT27" s="640"/>
      <c r="BU27" s="641"/>
      <c r="BV27" s="639">
        <v>103020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2800</v>
      </c>
      <c r="R28" s="518"/>
      <c r="S28" s="518"/>
      <c r="T28" s="518"/>
      <c r="U28" s="518"/>
      <c r="V28" s="557"/>
      <c r="W28" s="616"/>
      <c r="X28" s="604"/>
      <c r="Y28" s="605"/>
      <c r="Z28" s="516" t="s">
        <v>181</v>
      </c>
      <c r="AA28" s="496"/>
      <c r="AB28" s="496"/>
      <c r="AC28" s="496"/>
      <c r="AD28" s="496"/>
      <c r="AE28" s="496"/>
      <c r="AF28" s="496"/>
      <c r="AG28" s="497"/>
      <c r="AH28" s="517" t="s">
        <v>136</v>
      </c>
      <c r="AI28" s="518"/>
      <c r="AJ28" s="518"/>
      <c r="AK28" s="518"/>
      <c r="AL28" s="557"/>
      <c r="AM28" s="517" t="s">
        <v>127</v>
      </c>
      <c r="AN28" s="518"/>
      <c r="AO28" s="518"/>
      <c r="AP28" s="518"/>
      <c r="AQ28" s="518"/>
      <c r="AR28" s="557"/>
      <c r="AS28" s="517" t="s">
        <v>135</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811513</v>
      </c>
      <c r="BO28" s="430"/>
      <c r="BP28" s="430"/>
      <c r="BQ28" s="430"/>
      <c r="BR28" s="430"/>
      <c r="BS28" s="430"/>
      <c r="BT28" s="430"/>
      <c r="BU28" s="431"/>
      <c r="BV28" s="429">
        <v>686170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2550</v>
      </c>
      <c r="R29" s="518"/>
      <c r="S29" s="518"/>
      <c r="T29" s="518"/>
      <c r="U29" s="518"/>
      <c r="V29" s="557"/>
      <c r="W29" s="617"/>
      <c r="X29" s="618"/>
      <c r="Y29" s="619"/>
      <c r="Z29" s="516" t="s">
        <v>184</v>
      </c>
      <c r="AA29" s="496"/>
      <c r="AB29" s="496"/>
      <c r="AC29" s="496"/>
      <c r="AD29" s="496"/>
      <c r="AE29" s="496"/>
      <c r="AF29" s="496"/>
      <c r="AG29" s="497"/>
      <c r="AH29" s="517">
        <v>72</v>
      </c>
      <c r="AI29" s="518"/>
      <c r="AJ29" s="518"/>
      <c r="AK29" s="518"/>
      <c r="AL29" s="557"/>
      <c r="AM29" s="517">
        <v>219382</v>
      </c>
      <c r="AN29" s="518"/>
      <c r="AO29" s="518"/>
      <c r="AP29" s="518"/>
      <c r="AQ29" s="518"/>
      <c r="AR29" s="557"/>
      <c r="AS29" s="517">
        <v>3047</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111970</v>
      </c>
      <c r="BO29" s="467"/>
      <c r="BP29" s="467"/>
      <c r="BQ29" s="467"/>
      <c r="BR29" s="467"/>
      <c r="BS29" s="467"/>
      <c r="BT29" s="467"/>
      <c r="BU29" s="468"/>
      <c r="BV29" s="466">
        <v>131970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95.4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1198989</v>
      </c>
      <c r="BO30" s="640"/>
      <c r="BP30" s="640"/>
      <c r="BQ30" s="640"/>
      <c r="BR30" s="640"/>
      <c r="BS30" s="640"/>
      <c r="BT30" s="640"/>
      <c r="BU30" s="641"/>
      <c r="BV30" s="639">
        <v>1364090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194</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里庄町国民健康保険特別会計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里庄町水道事業会計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岡山県市町村総合事務組合(一般会計）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科学振興仁科財団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里庄町育英奨学資金給与特別会計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里庄町介護保険特別会計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里庄町公共下水道事業会計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岡山県市町村総合事務組合（貸付金特別会計）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里庄町土地開発公社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里庄町営墓地特別会計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里庄町後期高齢者医療特別会計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岡山県市町村総合事務組合（拠出金事業特別会計）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里庄町介護老人保健施設特別会計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岡山県市町村総合事務組合(交通災害共済特別会計）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岡山県市町村税整理組合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岡山県西部地区養護老人ホーム組合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岡山県西部環境整備施設組合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岡山県西部衛生施設組合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笠岡地区消防組合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井笠地区農業共済事務組合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Q9Omtk0pQbkdq1YQXthWLW+YJInTxe55uXrPICloq0MFtcXPg5u5SFtwzQ2bgvTfXIVr8Lb/4JgaCR09WLLyQ==" saltValue="Q5UY1/wzlBGvMrkYVV/I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Y22"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1529380</v>
      </c>
      <c r="S5" s="669"/>
      <c r="T5" s="669"/>
      <c r="U5" s="669"/>
      <c r="V5" s="669"/>
      <c r="W5" s="669"/>
      <c r="X5" s="669"/>
      <c r="Y5" s="670"/>
      <c r="Z5" s="671">
        <v>32.299999999999997</v>
      </c>
      <c r="AA5" s="671"/>
      <c r="AB5" s="671"/>
      <c r="AC5" s="671"/>
      <c r="AD5" s="672">
        <v>1529380</v>
      </c>
      <c r="AE5" s="672"/>
      <c r="AF5" s="672"/>
      <c r="AG5" s="672"/>
      <c r="AH5" s="672"/>
      <c r="AI5" s="672"/>
      <c r="AJ5" s="672"/>
      <c r="AK5" s="672"/>
      <c r="AL5" s="673">
        <v>55.8</v>
      </c>
      <c r="AM5" s="674"/>
      <c r="AN5" s="674"/>
      <c r="AO5" s="675"/>
      <c r="AP5" s="665" t="s">
        <v>225</v>
      </c>
      <c r="AQ5" s="666"/>
      <c r="AR5" s="666"/>
      <c r="AS5" s="666"/>
      <c r="AT5" s="666"/>
      <c r="AU5" s="666"/>
      <c r="AV5" s="666"/>
      <c r="AW5" s="666"/>
      <c r="AX5" s="666"/>
      <c r="AY5" s="666"/>
      <c r="AZ5" s="666"/>
      <c r="BA5" s="666"/>
      <c r="BB5" s="666"/>
      <c r="BC5" s="666"/>
      <c r="BD5" s="666"/>
      <c r="BE5" s="666"/>
      <c r="BF5" s="667"/>
      <c r="BG5" s="679">
        <v>1529380</v>
      </c>
      <c r="BH5" s="680"/>
      <c r="BI5" s="680"/>
      <c r="BJ5" s="680"/>
      <c r="BK5" s="680"/>
      <c r="BL5" s="680"/>
      <c r="BM5" s="680"/>
      <c r="BN5" s="681"/>
      <c r="BO5" s="682">
        <v>100</v>
      </c>
      <c r="BP5" s="682"/>
      <c r="BQ5" s="682"/>
      <c r="BR5" s="682"/>
      <c r="BS5" s="683">
        <v>40724</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27892</v>
      </c>
      <c r="S6" s="680"/>
      <c r="T6" s="680"/>
      <c r="U6" s="680"/>
      <c r="V6" s="680"/>
      <c r="W6" s="680"/>
      <c r="X6" s="680"/>
      <c r="Y6" s="681"/>
      <c r="Z6" s="682">
        <v>0.6</v>
      </c>
      <c r="AA6" s="682"/>
      <c r="AB6" s="682"/>
      <c r="AC6" s="682"/>
      <c r="AD6" s="683">
        <v>27892</v>
      </c>
      <c r="AE6" s="683"/>
      <c r="AF6" s="683"/>
      <c r="AG6" s="683"/>
      <c r="AH6" s="683"/>
      <c r="AI6" s="683"/>
      <c r="AJ6" s="683"/>
      <c r="AK6" s="683"/>
      <c r="AL6" s="684">
        <v>1</v>
      </c>
      <c r="AM6" s="685"/>
      <c r="AN6" s="685"/>
      <c r="AO6" s="686"/>
      <c r="AP6" s="676" t="s">
        <v>230</v>
      </c>
      <c r="AQ6" s="677"/>
      <c r="AR6" s="677"/>
      <c r="AS6" s="677"/>
      <c r="AT6" s="677"/>
      <c r="AU6" s="677"/>
      <c r="AV6" s="677"/>
      <c r="AW6" s="677"/>
      <c r="AX6" s="677"/>
      <c r="AY6" s="677"/>
      <c r="AZ6" s="677"/>
      <c r="BA6" s="677"/>
      <c r="BB6" s="677"/>
      <c r="BC6" s="677"/>
      <c r="BD6" s="677"/>
      <c r="BE6" s="677"/>
      <c r="BF6" s="678"/>
      <c r="BG6" s="679">
        <v>1529380</v>
      </c>
      <c r="BH6" s="680"/>
      <c r="BI6" s="680"/>
      <c r="BJ6" s="680"/>
      <c r="BK6" s="680"/>
      <c r="BL6" s="680"/>
      <c r="BM6" s="680"/>
      <c r="BN6" s="681"/>
      <c r="BO6" s="682">
        <v>100</v>
      </c>
      <c r="BP6" s="682"/>
      <c r="BQ6" s="682"/>
      <c r="BR6" s="682"/>
      <c r="BS6" s="683">
        <v>40724</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71478</v>
      </c>
      <c r="CS6" s="680"/>
      <c r="CT6" s="680"/>
      <c r="CU6" s="680"/>
      <c r="CV6" s="680"/>
      <c r="CW6" s="680"/>
      <c r="CX6" s="680"/>
      <c r="CY6" s="681"/>
      <c r="CZ6" s="673">
        <v>1.6</v>
      </c>
      <c r="DA6" s="674"/>
      <c r="DB6" s="674"/>
      <c r="DC6" s="693"/>
      <c r="DD6" s="688" t="s">
        <v>232</v>
      </c>
      <c r="DE6" s="680"/>
      <c r="DF6" s="680"/>
      <c r="DG6" s="680"/>
      <c r="DH6" s="680"/>
      <c r="DI6" s="680"/>
      <c r="DJ6" s="680"/>
      <c r="DK6" s="680"/>
      <c r="DL6" s="680"/>
      <c r="DM6" s="680"/>
      <c r="DN6" s="680"/>
      <c r="DO6" s="680"/>
      <c r="DP6" s="681"/>
      <c r="DQ6" s="688">
        <v>71478</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2863</v>
      </c>
      <c r="S7" s="680"/>
      <c r="T7" s="680"/>
      <c r="U7" s="680"/>
      <c r="V7" s="680"/>
      <c r="W7" s="680"/>
      <c r="X7" s="680"/>
      <c r="Y7" s="681"/>
      <c r="Z7" s="682">
        <v>0.1</v>
      </c>
      <c r="AA7" s="682"/>
      <c r="AB7" s="682"/>
      <c r="AC7" s="682"/>
      <c r="AD7" s="683">
        <v>2863</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731716</v>
      </c>
      <c r="BH7" s="680"/>
      <c r="BI7" s="680"/>
      <c r="BJ7" s="680"/>
      <c r="BK7" s="680"/>
      <c r="BL7" s="680"/>
      <c r="BM7" s="680"/>
      <c r="BN7" s="681"/>
      <c r="BO7" s="682">
        <v>47.8</v>
      </c>
      <c r="BP7" s="682"/>
      <c r="BQ7" s="682"/>
      <c r="BR7" s="682"/>
      <c r="BS7" s="683">
        <v>40724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734039</v>
      </c>
      <c r="CS7" s="680"/>
      <c r="CT7" s="680"/>
      <c r="CU7" s="680"/>
      <c r="CV7" s="680"/>
      <c r="CW7" s="680"/>
      <c r="CX7" s="680"/>
      <c r="CY7" s="681"/>
      <c r="CZ7" s="682">
        <v>16.600000000000001</v>
      </c>
      <c r="DA7" s="682"/>
      <c r="DB7" s="682"/>
      <c r="DC7" s="682"/>
      <c r="DD7" s="688">
        <v>6895</v>
      </c>
      <c r="DE7" s="680"/>
      <c r="DF7" s="680"/>
      <c r="DG7" s="680"/>
      <c r="DH7" s="680"/>
      <c r="DI7" s="680"/>
      <c r="DJ7" s="680"/>
      <c r="DK7" s="680"/>
      <c r="DL7" s="680"/>
      <c r="DM7" s="680"/>
      <c r="DN7" s="680"/>
      <c r="DO7" s="680"/>
      <c r="DP7" s="681"/>
      <c r="DQ7" s="688">
        <v>660230</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5928</v>
      </c>
      <c r="S8" s="680"/>
      <c r="T8" s="680"/>
      <c r="U8" s="680"/>
      <c r="V8" s="680"/>
      <c r="W8" s="680"/>
      <c r="X8" s="680"/>
      <c r="Y8" s="681"/>
      <c r="Z8" s="682">
        <v>0.1</v>
      </c>
      <c r="AA8" s="682"/>
      <c r="AB8" s="682"/>
      <c r="AC8" s="682"/>
      <c r="AD8" s="683">
        <v>5928</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19784</v>
      </c>
      <c r="BH8" s="680"/>
      <c r="BI8" s="680"/>
      <c r="BJ8" s="680"/>
      <c r="BK8" s="680"/>
      <c r="BL8" s="680"/>
      <c r="BM8" s="680"/>
      <c r="BN8" s="681"/>
      <c r="BO8" s="682">
        <v>1.3</v>
      </c>
      <c r="BP8" s="682"/>
      <c r="BQ8" s="682"/>
      <c r="BR8" s="682"/>
      <c r="BS8" s="688" t="s">
        <v>127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1401865</v>
      </c>
      <c r="CS8" s="680"/>
      <c r="CT8" s="680"/>
      <c r="CU8" s="680"/>
      <c r="CV8" s="680"/>
      <c r="CW8" s="680"/>
      <c r="CX8" s="680"/>
      <c r="CY8" s="681"/>
      <c r="CZ8" s="682">
        <v>31.8</v>
      </c>
      <c r="DA8" s="682"/>
      <c r="DB8" s="682"/>
      <c r="DC8" s="682"/>
      <c r="DD8" s="688">
        <v>7696</v>
      </c>
      <c r="DE8" s="680"/>
      <c r="DF8" s="680"/>
      <c r="DG8" s="680"/>
      <c r="DH8" s="680"/>
      <c r="DI8" s="680"/>
      <c r="DJ8" s="680"/>
      <c r="DK8" s="680"/>
      <c r="DL8" s="680"/>
      <c r="DM8" s="680"/>
      <c r="DN8" s="680"/>
      <c r="DO8" s="680"/>
      <c r="DP8" s="681"/>
      <c r="DQ8" s="688">
        <v>663594</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4797</v>
      </c>
      <c r="S9" s="680"/>
      <c r="T9" s="680"/>
      <c r="U9" s="680"/>
      <c r="V9" s="680"/>
      <c r="W9" s="680"/>
      <c r="X9" s="680"/>
      <c r="Y9" s="681"/>
      <c r="Z9" s="682">
        <v>0.1</v>
      </c>
      <c r="AA9" s="682"/>
      <c r="AB9" s="682"/>
      <c r="AC9" s="682"/>
      <c r="AD9" s="683">
        <v>4797</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475186</v>
      </c>
      <c r="BH9" s="680"/>
      <c r="BI9" s="680"/>
      <c r="BJ9" s="680"/>
      <c r="BK9" s="680"/>
      <c r="BL9" s="680"/>
      <c r="BM9" s="680"/>
      <c r="BN9" s="681"/>
      <c r="BO9" s="682">
        <v>31.1</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401215</v>
      </c>
      <c r="CS9" s="680"/>
      <c r="CT9" s="680"/>
      <c r="CU9" s="680"/>
      <c r="CV9" s="680"/>
      <c r="CW9" s="680"/>
      <c r="CX9" s="680"/>
      <c r="CY9" s="681"/>
      <c r="CZ9" s="682">
        <v>9.1</v>
      </c>
      <c r="DA9" s="682"/>
      <c r="DB9" s="682"/>
      <c r="DC9" s="682"/>
      <c r="DD9" s="688">
        <v>12584</v>
      </c>
      <c r="DE9" s="680"/>
      <c r="DF9" s="680"/>
      <c r="DG9" s="680"/>
      <c r="DH9" s="680"/>
      <c r="DI9" s="680"/>
      <c r="DJ9" s="680"/>
      <c r="DK9" s="680"/>
      <c r="DL9" s="680"/>
      <c r="DM9" s="680"/>
      <c r="DN9" s="680"/>
      <c r="DO9" s="680"/>
      <c r="DP9" s="681"/>
      <c r="DQ9" s="688">
        <v>350902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232</v>
      </c>
      <c r="AE10" s="683"/>
      <c r="AF10" s="683"/>
      <c r="AG10" s="683"/>
      <c r="AH10" s="683"/>
      <c r="AI10" s="683"/>
      <c r="AJ10" s="683"/>
      <c r="AK10" s="683"/>
      <c r="AL10" s="684" t="s">
        <v>127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31392</v>
      </c>
      <c r="BH10" s="680"/>
      <c r="BI10" s="680"/>
      <c r="BJ10" s="680"/>
      <c r="BK10" s="680"/>
      <c r="BL10" s="680"/>
      <c r="BM10" s="680"/>
      <c r="BN10" s="681"/>
      <c r="BO10" s="682">
        <v>2.1</v>
      </c>
      <c r="BP10" s="682"/>
      <c r="BQ10" s="682"/>
      <c r="BR10" s="682"/>
      <c r="BS10" s="688" t="s">
        <v>232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127</v>
      </c>
      <c r="DA10" s="682"/>
      <c r="DB10" s="682"/>
      <c r="DC10" s="682"/>
      <c r="DD10" s="688" t="s">
        <v>232</v>
      </c>
      <c r="DE10" s="680"/>
      <c r="DF10" s="680"/>
      <c r="DG10" s="680"/>
      <c r="DH10" s="680"/>
      <c r="DI10" s="680"/>
      <c r="DJ10" s="680"/>
      <c r="DK10" s="680"/>
      <c r="DL10" s="680"/>
      <c r="DM10" s="680"/>
      <c r="DN10" s="680"/>
      <c r="DO10" s="680"/>
      <c r="DP10" s="681"/>
      <c r="DQ10" s="688" t="s">
        <v>232</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127</v>
      </c>
      <c r="AA11" s="682"/>
      <c r="AB11" s="682"/>
      <c r="AC11" s="682"/>
      <c r="AD11" s="683" t="s">
        <v>232</v>
      </c>
      <c r="AE11" s="683"/>
      <c r="AF11" s="683"/>
      <c r="AG11" s="683"/>
      <c r="AH11" s="683"/>
      <c r="AI11" s="683"/>
      <c r="AJ11" s="683"/>
      <c r="AK11" s="683"/>
      <c r="AL11" s="684" t="s">
        <v>232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205354</v>
      </c>
      <c r="BH11" s="680"/>
      <c r="BI11" s="680"/>
      <c r="BJ11" s="680"/>
      <c r="BK11" s="680"/>
      <c r="BL11" s="680"/>
      <c r="BM11" s="680"/>
      <c r="BN11" s="681"/>
      <c r="BO11" s="682">
        <v>13.4</v>
      </c>
      <c r="BP11" s="682"/>
      <c r="BQ11" s="682"/>
      <c r="BR11" s="682"/>
      <c r="BS11" s="688">
        <v>40724</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104336</v>
      </c>
      <c r="CS11" s="680"/>
      <c r="CT11" s="680"/>
      <c r="CU11" s="680"/>
      <c r="CV11" s="680"/>
      <c r="CW11" s="680"/>
      <c r="CX11" s="680"/>
      <c r="CY11" s="681"/>
      <c r="CZ11" s="682">
        <v>2.4</v>
      </c>
      <c r="DA11" s="682"/>
      <c r="DB11" s="682"/>
      <c r="DC11" s="682"/>
      <c r="DD11" s="688">
        <v>22488</v>
      </c>
      <c r="DE11" s="680"/>
      <c r="DF11" s="680"/>
      <c r="DG11" s="680"/>
      <c r="DH11" s="680"/>
      <c r="DI11" s="680"/>
      <c r="DJ11" s="680"/>
      <c r="DK11" s="680"/>
      <c r="DL11" s="680"/>
      <c r="DM11" s="680"/>
      <c r="DN11" s="680"/>
      <c r="DO11" s="680"/>
      <c r="DP11" s="681"/>
      <c r="DQ11" s="688">
        <v>83897</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209636</v>
      </c>
      <c r="S12" s="680"/>
      <c r="T12" s="680"/>
      <c r="U12" s="680"/>
      <c r="V12" s="680"/>
      <c r="W12" s="680"/>
      <c r="X12" s="680"/>
      <c r="Y12" s="681"/>
      <c r="Z12" s="682">
        <v>4.4000000000000004</v>
      </c>
      <c r="AA12" s="682"/>
      <c r="AB12" s="682"/>
      <c r="AC12" s="682"/>
      <c r="AD12" s="683">
        <v>209636</v>
      </c>
      <c r="AE12" s="683"/>
      <c r="AF12" s="683"/>
      <c r="AG12" s="683"/>
      <c r="AH12" s="683"/>
      <c r="AI12" s="683"/>
      <c r="AJ12" s="683"/>
      <c r="AK12" s="683"/>
      <c r="AL12" s="684">
        <v>7.6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689857</v>
      </c>
      <c r="BH12" s="680"/>
      <c r="BI12" s="680"/>
      <c r="BJ12" s="680"/>
      <c r="BK12" s="680"/>
      <c r="BL12" s="680"/>
      <c r="BM12" s="680"/>
      <c r="BN12" s="681"/>
      <c r="BO12" s="682">
        <v>45.1</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10044</v>
      </c>
      <c r="CS12" s="680"/>
      <c r="CT12" s="680"/>
      <c r="CU12" s="680"/>
      <c r="CV12" s="680"/>
      <c r="CW12" s="680"/>
      <c r="CX12" s="680"/>
      <c r="CY12" s="681"/>
      <c r="CZ12" s="682">
        <v>0.2</v>
      </c>
      <c r="DA12" s="682"/>
      <c r="DB12" s="682"/>
      <c r="DC12" s="682"/>
      <c r="DD12" s="688" t="s">
        <v>127</v>
      </c>
      <c r="DE12" s="680"/>
      <c r="DF12" s="680"/>
      <c r="DG12" s="680"/>
      <c r="DH12" s="680"/>
      <c r="DI12" s="680"/>
      <c r="DJ12" s="680"/>
      <c r="DK12" s="680"/>
      <c r="DL12" s="680"/>
      <c r="DM12" s="680"/>
      <c r="DN12" s="680"/>
      <c r="DO12" s="680"/>
      <c r="DP12" s="681"/>
      <c r="DQ12" s="688">
        <v>9664</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232</v>
      </c>
      <c r="AA13" s="682"/>
      <c r="AB13" s="682"/>
      <c r="AC13" s="682"/>
      <c r="AD13" s="683" t="s">
        <v>232</v>
      </c>
      <c r="AE13" s="683"/>
      <c r="AF13" s="683"/>
      <c r="AG13" s="683"/>
      <c r="AH13" s="683"/>
      <c r="AI13" s="683"/>
      <c r="AJ13" s="683"/>
      <c r="AK13" s="683"/>
      <c r="AL13" s="684" t="s">
        <v>127</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689857</v>
      </c>
      <c r="BH13" s="680"/>
      <c r="BI13" s="680"/>
      <c r="BJ13" s="680"/>
      <c r="BK13" s="680"/>
      <c r="BL13" s="680"/>
      <c r="BM13" s="680"/>
      <c r="BN13" s="681"/>
      <c r="BO13" s="682">
        <v>45.1</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473503</v>
      </c>
      <c r="CS13" s="680"/>
      <c r="CT13" s="680"/>
      <c r="CU13" s="680"/>
      <c r="CV13" s="680"/>
      <c r="CW13" s="680"/>
      <c r="CX13" s="680"/>
      <c r="CY13" s="681"/>
      <c r="CZ13" s="682">
        <v>10.7</v>
      </c>
      <c r="DA13" s="682"/>
      <c r="DB13" s="682"/>
      <c r="DC13" s="682"/>
      <c r="DD13" s="688">
        <v>106934</v>
      </c>
      <c r="DE13" s="680"/>
      <c r="DF13" s="680"/>
      <c r="DG13" s="680"/>
      <c r="DH13" s="680"/>
      <c r="DI13" s="680"/>
      <c r="DJ13" s="680"/>
      <c r="DK13" s="680"/>
      <c r="DL13" s="680"/>
      <c r="DM13" s="680"/>
      <c r="DN13" s="680"/>
      <c r="DO13" s="680"/>
      <c r="DP13" s="681"/>
      <c r="DQ13" s="688">
        <v>195266</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36004</v>
      </c>
      <c r="BH14" s="680"/>
      <c r="BI14" s="680"/>
      <c r="BJ14" s="680"/>
      <c r="BK14" s="680"/>
      <c r="BL14" s="680"/>
      <c r="BM14" s="680"/>
      <c r="BN14" s="681"/>
      <c r="BO14" s="682">
        <v>2.4</v>
      </c>
      <c r="BP14" s="682"/>
      <c r="BQ14" s="682"/>
      <c r="BR14" s="682"/>
      <c r="BS14" s="688" t="s">
        <v>232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222136</v>
      </c>
      <c r="CS14" s="680"/>
      <c r="CT14" s="680"/>
      <c r="CU14" s="680"/>
      <c r="CV14" s="680"/>
      <c r="CW14" s="680"/>
      <c r="CX14" s="680"/>
      <c r="CY14" s="681"/>
      <c r="CZ14" s="682">
        <v>5</v>
      </c>
      <c r="DA14" s="682"/>
      <c r="DB14" s="682"/>
      <c r="DC14" s="682"/>
      <c r="DD14" s="688">
        <v>2128</v>
      </c>
      <c r="DE14" s="680"/>
      <c r="DF14" s="680"/>
      <c r="DG14" s="680"/>
      <c r="DH14" s="680"/>
      <c r="DI14" s="680"/>
      <c r="DJ14" s="680"/>
      <c r="DK14" s="680"/>
      <c r="DL14" s="680"/>
      <c r="DM14" s="680"/>
      <c r="DN14" s="680"/>
      <c r="DO14" s="680"/>
      <c r="DP14" s="681"/>
      <c r="DQ14" s="688">
        <v>219433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8144</v>
      </c>
      <c r="S15" s="680"/>
      <c r="T15" s="680"/>
      <c r="U15" s="680"/>
      <c r="V15" s="680"/>
      <c r="W15" s="680"/>
      <c r="X15" s="680"/>
      <c r="Y15" s="681"/>
      <c r="Z15" s="682">
        <v>0.2</v>
      </c>
      <c r="AA15" s="682"/>
      <c r="AB15" s="682"/>
      <c r="AC15" s="682"/>
      <c r="AD15" s="683">
        <v>8144</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71803</v>
      </c>
      <c r="BH15" s="680"/>
      <c r="BI15" s="680"/>
      <c r="BJ15" s="680"/>
      <c r="BK15" s="680"/>
      <c r="BL15" s="680"/>
      <c r="BM15" s="680"/>
      <c r="BN15" s="681"/>
      <c r="BO15" s="682">
        <v>4.7</v>
      </c>
      <c r="BP15" s="682"/>
      <c r="BQ15" s="682"/>
      <c r="BR15" s="682"/>
      <c r="BS15" s="688" t="s">
        <v>232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573908</v>
      </c>
      <c r="CS15" s="680"/>
      <c r="CT15" s="680"/>
      <c r="CU15" s="680"/>
      <c r="CV15" s="680"/>
      <c r="CW15" s="680"/>
      <c r="CX15" s="680"/>
      <c r="CY15" s="681"/>
      <c r="CZ15" s="682">
        <v>13</v>
      </c>
      <c r="DA15" s="682"/>
      <c r="DB15" s="682"/>
      <c r="DC15" s="682"/>
      <c r="DD15" s="688">
        <v>182032</v>
      </c>
      <c r="DE15" s="680"/>
      <c r="DF15" s="680"/>
      <c r="DG15" s="680"/>
      <c r="DH15" s="680"/>
      <c r="DI15" s="680"/>
      <c r="DJ15" s="680"/>
      <c r="DK15" s="680"/>
      <c r="DL15" s="680"/>
      <c r="DM15" s="680"/>
      <c r="DN15" s="680"/>
      <c r="DO15" s="680"/>
      <c r="DP15" s="681"/>
      <c r="DQ15" s="688">
        <v>393211</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232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127</v>
      </c>
      <c r="BP16" s="682"/>
      <c r="BQ16" s="682"/>
      <c r="BR16" s="682"/>
      <c r="BS16" s="688" t="s">
        <v>232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54624</v>
      </c>
      <c r="CS16" s="680"/>
      <c r="CT16" s="680"/>
      <c r="CU16" s="680"/>
      <c r="CV16" s="680"/>
      <c r="CW16" s="680"/>
      <c r="CX16" s="680"/>
      <c r="CY16" s="681"/>
      <c r="CZ16" s="682">
        <v>1.2</v>
      </c>
      <c r="DA16" s="682"/>
      <c r="DB16" s="682"/>
      <c r="DC16" s="682"/>
      <c r="DD16" s="688" t="s">
        <v>232</v>
      </c>
      <c r="DE16" s="680"/>
      <c r="DF16" s="680"/>
      <c r="DG16" s="680"/>
      <c r="DH16" s="680"/>
      <c r="DI16" s="680"/>
      <c r="DJ16" s="680"/>
      <c r="DK16" s="680"/>
      <c r="DL16" s="680"/>
      <c r="DM16" s="680"/>
      <c r="DN16" s="680"/>
      <c r="DO16" s="680"/>
      <c r="DP16" s="681"/>
      <c r="DQ16" s="688">
        <v>36900</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12224</v>
      </c>
      <c r="S17" s="680"/>
      <c r="T17" s="680"/>
      <c r="U17" s="680"/>
      <c r="V17" s="680"/>
      <c r="W17" s="680"/>
      <c r="X17" s="680"/>
      <c r="Y17" s="681"/>
      <c r="Z17" s="682">
        <v>0.3</v>
      </c>
      <c r="AA17" s="682"/>
      <c r="AB17" s="682"/>
      <c r="AC17" s="682"/>
      <c r="AD17" s="683">
        <v>12224</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232</v>
      </c>
      <c r="BP17" s="682"/>
      <c r="BQ17" s="682"/>
      <c r="BR17" s="682"/>
      <c r="BS17" s="688" t="s">
        <v>232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363507</v>
      </c>
      <c r="CS17" s="680"/>
      <c r="CT17" s="680"/>
      <c r="CU17" s="680"/>
      <c r="CV17" s="680"/>
      <c r="CW17" s="680"/>
      <c r="CX17" s="680"/>
      <c r="CY17" s="681"/>
      <c r="CZ17" s="682">
        <v>8.1999999999999993</v>
      </c>
      <c r="DA17" s="682"/>
      <c r="DB17" s="682"/>
      <c r="DC17" s="682"/>
      <c r="DD17" s="688" t="s">
        <v>232</v>
      </c>
      <c r="DE17" s="680"/>
      <c r="DF17" s="680"/>
      <c r="DG17" s="680"/>
      <c r="DH17" s="680"/>
      <c r="DI17" s="680"/>
      <c r="DJ17" s="680"/>
      <c r="DK17" s="680"/>
      <c r="DL17" s="680"/>
      <c r="DM17" s="680"/>
      <c r="DN17" s="680"/>
      <c r="DO17" s="680"/>
      <c r="DP17" s="681"/>
      <c r="DQ17" s="688">
        <v>363507</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1074534</v>
      </c>
      <c r="S18" s="680"/>
      <c r="T18" s="680"/>
      <c r="U18" s="680"/>
      <c r="V18" s="680"/>
      <c r="W18" s="680"/>
      <c r="X18" s="680"/>
      <c r="Y18" s="681"/>
      <c r="Z18" s="682">
        <v>22.7</v>
      </c>
      <c r="AA18" s="682"/>
      <c r="AB18" s="682"/>
      <c r="AC18" s="682"/>
      <c r="AD18" s="683">
        <v>939006</v>
      </c>
      <c r="AE18" s="683"/>
      <c r="AF18" s="683"/>
      <c r="AG18" s="683"/>
      <c r="AH18" s="683"/>
      <c r="AI18" s="683"/>
      <c r="AJ18" s="683"/>
      <c r="AK18" s="683"/>
      <c r="AL18" s="684">
        <v>34.299999999999997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232</v>
      </c>
      <c r="BP18" s="682"/>
      <c r="BQ18" s="682"/>
      <c r="BR18" s="682"/>
      <c r="BS18" s="688" t="s">
        <v>232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232</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939006</v>
      </c>
      <c r="S19" s="680"/>
      <c r="T19" s="680"/>
      <c r="U19" s="680"/>
      <c r="V19" s="680"/>
      <c r="W19" s="680"/>
      <c r="X19" s="680"/>
      <c r="Y19" s="681"/>
      <c r="Z19" s="682">
        <v>19.8</v>
      </c>
      <c r="AA19" s="682"/>
      <c r="AB19" s="682"/>
      <c r="AC19" s="682"/>
      <c r="AD19" s="683">
        <v>939006</v>
      </c>
      <c r="AE19" s="683"/>
      <c r="AF19" s="683"/>
      <c r="AG19" s="683"/>
      <c r="AH19" s="683"/>
      <c r="AI19" s="683"/>
      <c r="AJ19" s="683"/>
      <c r="AK19" s="683"/>
      <c r="AL19" s="684">
        <v>34.299999999999997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232</v>
      </c>
      <c r="BH19" s="680"/>
      <c r="BI19" s="680"/>
      <c r="BJ19" s="680"/>
      <c r="BK19" s="680"/>
      <c r="BL19" s="680"/>
      <c r="BM19" s="680"/>
      <c r="BN19" s="681"/>
      <c r="BO19" s="682" t="s">
        <v>232</v>
      </c>
      <c r="BP19" s="682"/>
      <c r="BQ19" s="682"/>
      <c r="BR19" s="682"/>
      <c r="BS19" s="688" t="s">
        <v>232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135528</v>
      </c>
      <c r="S20" s="680"/>
      <c r="T20" s="680"/>
      <c r="U20" s="680"/>
      <c r="V20" s="680"/>
      <c r="W20" s="680"/>
      <c r="X20" s="680"/>
      <c r="Y20" s="681"/>
      <c r="Z20" s="682">
        <v>2.9</v>
      </c>
      <c r="AA20" s="682"/>
      <c r="AB20" s="682"/>
      <c r="AC20" s="682"/>
      <c r="AD20" s="683" t="s">
        <v>127</v>
      </c>
      <c r="AE20" s="683"/>
      <c r="AF20" s="683"/>
      <c r="AG20" s="683"/>
      <c r="AH20" s="683"/>
      <c r="AI20" s="683"/>
      <c r="AJ20" s="683"/>
      <c r="AK20" s="683"/>
      <c r="AL20" s="684" t="s">
        <v>232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232</v>
      </c>
      <c r="BH20" s="680"/>
      <c r="BI20" s="680"/>
      <c r="BJ20" s="680"/>
      <c r="BK20" s="680"/>
      <c r="BL20" s="680"/>
      <c r="BM20" s="680"/>
      <c r="BN20" s="681"/>
      <c r="BO20" s="682" t="s">
        <v>232</v>
      </c>
      <c r="BP20" s="682"/>
      <c r="BQ20" s="682"/>
      <c r="BR20" s="682"/>
      <c r="BS20" s="688" t="s">
        <v>127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4410655</v>
      </c>
      <c r="CS20" s="680"/>
      <c r="CT20" s="680"/>
      <c r="CU20" s="680"/>
      <c r="CV20" s="680"/>
      <c r="CW20" s="680"/>
      <c r="CX20" s="680"/>
      <c r="CY20" s="681"/>
      <c r="CZ20" s="682">
        <v>100</v>
      </c>
      <c r="DA20" s="682"/>
      <c r="DB20" s="682"/>
      <c r="DC20" s="682"/>
      <c r="DD20" s="688">
        <v>340757</v>
      </c>
      <c r="DE20" s="680"/>
      <c r="DF20" s="680"/>
      <c r="DG20" s="680"/>
      <c r="DH20" s="680"/>
      <c r="DI20" s="680"/>
      <c r="DJ20" s="680"/>
      <c r="DK20" s="680"/>
      <c r="DL20" s="680"/>
      <c r="DM20" s="680"/>
      <c r="DN20" s="680"/>
      <c r="DO20" s="680"/>
      <c r="DP20" s="681"/>
      <c r="DQ20" s="688">
        <v>3048082</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232</v>
      </c>
      <c r="AA21" s="682"/>
      <c r="AB21" s="682"/>
      <c r="AC21" s="682"/>
      <c r="AD21" s="683" t="s">
        <v>232</v>
      </c>
      <c r="AE21" s="683"/>
      <c r="AF21" s="683"/>
      <c r="AG21" s="683"/>
      <c r="AH21" s="683"/>
      <c r="AI21" s="683"/>
      <c r="AJ21" s="683"/>
      <c r="AK21" s="683"/>
      <c r="AL21" s="684" t="s">
        <v>127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232</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2875398</v>
      </c>
      <c r="S22" s="680"/>
      <c r="T22" s="680"/>
      <c r="U22" s="680"/>
      <c r="V22" s="680"/>
      <c r="W22" s="680"/>
      <c r="X22" s="680"/>
      <c r="Y22" s="681"/>
      <c r="Z22" s="682">
        <v>60.7</v>
      </c>
      <c r="AA22" s="682"/>
      <c r="AB22" s="682"/>
      <c r="AC22" s="682"/>
      <c r="AD22" s="683">
        <v>2739870</v>
      </c>
      <c r="AE22" s="683"/>
      <c r="AF22" s="683"/>
      <c r="AG22" s="683"/>
      <c r="AH22" s="683"/>
      <c r="AI22" s="683"/>
      <c r="AJ22" s="683"/>
      <c r="AK22" s="683"/>
      <c r="AL22" s="684">
        <v>99.9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930</v>
      </c>
      <c r="S23" s="680"/>
      <c r="T23" s="680"/>
      <c r="U23" s="680"/>
      <c r="V23" s="680"/>
      <c r="W23" s="680"/>
      <c r="X23" s="680"/>
      <c r="Y23" s="681"/>
      <c r="Z23" s="682">
        <v>0</v>
      </c>
      <c r="AA23" s="682"/>
      <c r="AB23" s="682"/>
      <c r="AC23" s="682"/>
      <c r="AD23" s="683">
        <v>930</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232</v>
      </c>
      <c r="BH23" s="680"/>
      <c r="BI23" s="680"/>
      <c r="BJ23" s="680"/>
      <c r="BK23" s="680"/>
      <c r="BL23" s="680"/>
      <c r="BM23" s="680"/>
      <c r="BN23" s="681"/>
      <c r="BO23" s="682" t="s">
        <v>232</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75903</v>
      </c>
      <c r="S24" s="680"/>
      <c r="T24" s="680"/>
      <c r="U24" s="680"/>
      <c r="V24" s="680"/>
      <c r="W24" s="680"/>
      <c r="X24" s="680"/>
      <c r="Y24" s="681"/>
      <c r="Z24" s="682">
        <v>1.6</v>
      </c>
      <c r="AA24" s="682"/>
      <c r="AB24" s="682"/>
      <c r="AC24" s="682"/>
      <c r="AD24" s="683" t="s">
        <v>232</v>
      </c>
      <c r="AE24" s="683"/>
      <c r="AF24" s="683"/>
      <c r="AG24" s="683"/>
      <c r="AH24" s="683"/>
      <c r="AI24" s="683"/>
      <c r="AJ24" s="683"/>
      <c r="AK24" s="683"/>
      <c r="AL24" s="684" t="s">
        <v>232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232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1886673</v>
      </c>
      <c r="CS24" s="669"/>
      <c r="CT24" s="669"/>
      <c r="CU24" s="669"/>
      <c r="CV24" s="669"/>
      <c r="CW24" s="669"/>
      <c r="CX24" s="669"/>
      <c r="CY24" s="670"/>
      <c r="CZ24" s="673">
        <v>42.8</v>
      </c>
      <c r="DA24" s="674"/>
      <c r="DB24" s="674"/>
      <c r="DC24" s="693"/>
      <c r="DD24" s="712">
        <v>1228282</v>
      </c>
      <c r="DE24" s="669"/>
      <c r="DF24" s="669"/>
      <c r="DG24" s="669"/>
      <c r="DH24" s="669"/>
      <c r="DI24" s="669"/>
      <c r="DJ24" s="669"/>
      <c r="DK24" s="670"/>
      <c r="DL24" s="712">
        <v>1222552</v>
      </c>
      <c r="DM24" s="669"/>
      <c r="DN24" s="669"/>
      <c r="DO24" s="669"/>
      <c r="DP24" s="669"/>
      <c r="DQ24" s="669"/>
      <c r="DR24" s="669"/>
      <c r="DS24" s="669"/>
      <c r="DT24" s="669"/>
      <c r="DU24" s="669"/>
      <c r="DV24" s="670"/>
      <c r="DW24" s="673">
        <v>41.7</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15227</v>
      </c>
      <c r="S25" s="680"/>
      <c r="T25" s="680"/>
      <c r="U25" s="680"/>
      <c r="V25" s="680"/>
      <c r="W25" s="680"/>
      <c r="X25" s="680"/>
      <c r="Y25" s="681"/>
      <c r="Z25" s="682">
        <v>0.3</v>
      </c>
      <c r="AA25" s="682"/>
      <c r="AB25" s="682"/>
      <c r="AC25" s="682"/>
      <c r="AD25" s="683" t="s">
        <v>232</v>
      </c>
      <c r="AE25" s="683"/>
      <c r="AF25" s="683"/>
      <c r="AG25" s="683"/>
      <c r="AH25" s="683"/>
      <c r="AI25" s="683"/>
      <c r="AJ25" s="683"/>
      <c r="AK25" s="683"/>
      <c r="AL25" s="684" t="s">
        <v>232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616209</v>
      </c>
      <c r="CS25" s="715"/>
      <c r="CT25" s="715"/>
      <c r="CU25" s="715"/>
      <c r="CV25" s="715"/>
      <c r="CW25" s="715"/>
      <c r="CX25" s="715"/>
      <c r="CY25" s="716"/>
      <c r="CZ25" s="684">
        <v>14</v>
      </c>
      <c r="DA25" s="713"/>
      <c r="DB25" s="713"/>
      <c r="DC25" s="717"/>
      <c r="DD25" s="688">
        <v>599141</v>
      </c>
      <c r="DE25" s="715"/>
      <c r="DF25" s="715"/>
      <c r="DG25" s="715"/>
      <c r="DH25" s="715"/>
      <c r="DI25" s="715"/>
      <c r="DJ25" s="715"/>
      <c r="DK25" s="716"/>
      <c r="DL25" s="688">
        <v>595482</v>
      </c>
      <c r="DM25" s="715"/>
      <c r="DN25" s="715"/>
      <c r="DO25" s="715"/>
      <c r="DP25" s="715"/>
      <c r="DQ25" s="715"/>
      <c r="DR25" s="715"/>
      <c r="DS25" s="715"/>
      <c r="DT25" s="715"/>
      <c r="DU25" s="715"/>
      <c r="DV25" s="716"/>
      <c r="DW25" s="684">
        <v>20.3</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11377</v>
      </c>
      <c r="S26" s="680"/>
      <c r="T26" s="680"/>
      <c r="U26" s="680"/>
      <c r="V26" s="680"/>
      <c r="W26" s="680"/>
      <c r="X26" s="680"/>
      <c r="Y26" s="681"/>
      <c r="Z26" s="682">
        <v>0.2</v>
      </c>
      <c r="AA26" s="682"/>
      <c r="AB26" s="682"/>
      <c r="AC26" s="682"/>
      <c r="AD26" s="683" t="s">
        <v>127</v>
      </c>
      <c r="AE26" s="683"/>
      <c r="AF26" s="683"/>
      <c r="AG26" s="683"/>
      <c r="AH26" s="683"/>
      <c r="AI26" s="683"/>
      <c r="AJ26" s="683"/>
      <c r="AK26" s="683"/>
      <c r="AL26" s="684" t="s">
        <v>232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127</v>
      </c>
      <c r="BP26" s="682"/>
      <c r="BQ26" s="682"/>
      <c r="BR26" s="682"/>
      <c r="BS26" s="688" t="s">
        <v>232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388921</v>
      </c>
      <c r="CS26" s="680"/>
      <c r="CT26" s="680"/>
      <c r="CU26" s="680"/>
      <c r="CV26" s="680"/>
      <c r="CW26" s="680"/>
      <c r="CX26" s="680"/>
      <c r="CY26" s="681"/>
      <c r="CZ26" s="684">
        <v>8.8000000000000007</v>
      </c>
      <c r="DA26" s="713"/>
      <c r="DB26" s="713"/>
      <c r="DC26" s="717"/>
      <c r="DD26" s="688">
        <v>374131</v>
      </c>
      <c r="DE26" s="680"/>
      <c r="DF26" s="680"/>
      <c r="DG26" s="680"/>
      <c r="DH26" s="680"/>
      <c r="DI26" s="680"/>
      <c r="DJ26" s="680"/>
      <c r="DK26" s="681"/>
      <c r="DL26" s="688" t="s">
        <v>232</v>
      </c>
      <c r="DM26" s="680"/>
      <c r="DN26" s="680"/>
      <c r="DO26" s="680"/>
      <c r="DP26" s="680"/>
      <c r="DQ26" s="680"/>
      <c r="DR26" s="680"/>
      <c r="DS26" s="680"/>
      <c r="DT26" s="680"/>
      <c r="DU26" s="680"/>
      <c r="DV26" s="681"/>
      <c r="DW26" s="684" t="s">
        <v>232</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500572</v>
      </c>
      <c r="S27" s="680"/>
      <c r="T27" s="680"/>
      <c r="U27" s="680"/>
      <c r="V27" s="680"/>
      <c r="W27" s="680"/>
      <c r="X27" s="680"/>
      <c r="Y27" s="681"/>
      <c r="Z27" s="682">
        <v>10.6</v>
      </c>
      <c r="AA27" s="682"/>
      <c r="AB27" s="682"/>
      <c r="AC27" s="682"/>
      <c r="AD27" s="683" t="s">
        <v>232</v>
      </c>
      <c r="AE27" s="683"/>
      <c r="AF27" s="683"/>
      <c r="AG27" s="683"/>
      <c r="AH27" s="683"/>
      <c r="AI27" s="683"/>
      <c r="AJ27" s="683"/>
      <c r="AK27" s="683"/>
      <c r="AL27" s="684" t="s">
        <v>232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1529380</v>
      </c>
      <c r="BH27" s="680"/>
      <c r="BI27" s="680"/>
      <c r="BJ27" s="680"/>
      <c r="BK27" s="680"/>
      <c r="BL27" s="680"/>
      <c r="BM27" s="680"/>
      <c r="BN27" s="681"/>
      <c r="BO27" s="682">
        <v>100</v>
      </c>
      <c r="BP27" s="682"/>
      <c r="BQ27" s="682"/>
      <c r="BR27" s="682"/>
      <c r="BS27" s="688">
        <v>40724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906957</v>
      </c>
      <c r="CS27" s="715"/>
      <c r="CT27" s="715"/>
      <c r="CU27" s="715"/>
      <c r="CV27" s="715"/>
      <c r="CW27" s="715"/>
      <c r="CX27" s="715"/>
      <c r="CY27" s="716"/>
      <c r="CZ27" s="684">
        <v>20.6</v>
      </c>
      <c r="DA27" s="713"/>
      <c r="DB27" s="713"/>
      <c r="DC27" s="717"/>
      <c r="DD27" s="688">
        <v>265634</v>
      </c>
      <c r="DE27" s="715"/>
      <c r="DF27" s="715"/>
      <c r="DG27" s="715"/>
      <c r="DH27" s="715"/>
      <c r="DI27" s="715"/>
      <c r="DJ27" s="715"/>
      <c r="DK27" s="716"/>
      <c r="DL27" s="688">
        <v>263563</v>
      </c>
      <c r="DM27" s="715"/>
      <c r="DN27" s="715"/>
      <c r="DO27" s="715"/>
      <c r="DP27" s="715"/>
      <c r="DQ27" s="715"/>
      <c r="DR27" s="715"/>
      <c r="DS27" s="715"/>
      <c r="DT27" s="715"/>
      <c r="DU27" s="715"/>
      <c r="DV27" s="716"/>
      <c r="DW27" s="684">
        <v>9</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127</v>
      </c>
      <c r="AA28" s="682"/>
      <c r="AB28" s="682"/>
      <c r="AC28" s="682"/>
      <c r="AD28" s="683" t="s">
        <v>232</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363507</v>
      </c>
      <c r="CS28" s="680"/>
      <c r="CT28" s="680"/>
      <c r="CU28" s="680"/>
      <c r="CV28" s="680"/>
      <c r="CW28" s="680"/>
      <c r="CX28" s="680"/>
      <c r="CY28" s="681"/>
      <c r="CZ28" s="684">
        <v>8.1999999999999993</v>
      </c>
      <c r="DA28" s="713"/>
      <c r="DB28" s="713"/>
      <c r="DC28" s="717"/>
      <c r="DD28" s="688">
        <v>363507</v>
      </c>
      <c r="DE28" s="680"/>
      <c r="DF28" s="680"/>
      <c r="DG28" s="680"/>
      <c r="DH28" s="680"/>
      <c r="DI28" s="680"/>
      <c r="DJ28" s="680"/>
      <c r="DK28" s="681"/>
      <c r="DL28" s="688">
        <v>363507</v>
      </c>
      <c r="DM28" s="680"/>
      <c r="DN28" s="680"/>
      <c r="DO28" s="680"/>
      <c r="DP28" s="680"/>
      <c r="DQ28" s="680"/>
      <c r="DR28" s="680"/>
      <c r="DS28" s="680"/>
      <c r="DT28" s="680"/>
      <c r="DU28" s="680"/>
      <c r="DV28" s="681"/>
      <c r="DW28" s="684">
        <v>12.4</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303989</v>
      </c>
      <c r="S29" s="680"/>
      <c r="T29" s="680"/>
      <c r="U29" s="680"/>
      <c r="V29" s="680"/>
      <c r="W29" s="680"/>
      <c r="X29" s="680"/>
      <c r="Y29" s="681"/>
      <c r="Z29" s="682">
        <v>6.4</v>
      </c>
      <c r="AA29" s="682"/>
      <c r="AB29" s="682"/>
      <c r="AC29" s="682"/>
      <c r="AD29" s="683" t="s">
        <v>127</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363507</v>
      </c>
      <c r="CS29" s="715"/>
      <c r="CT29" s="715"/>
      <c r="CU29" s="715"/>
      <c r="CV29" s="715"/>
      <c r="CW29" s="715"/>
      <c r="CX29" s="715"/>
      <c r="CY29" s="716"/>
      <c r="CZ29" s="684">
        <v>8.1999999999999993</v>
      </c>
      <c r="DA29" s="713"/>
      <c r="DB29" s="713"/>
      <c r="DC29" s="717"/>
      <c r="DD29" s="688">
        <v>363507</v>
      </c>
      <c r="DE29" s="715"/>
      <c r="DF29" s="715"/>
      <c r="DG29" s="715"/>
      <c r="DH29" s="715"/>
      <c r="DI29" s="715"/>
      <c r="DJ29" s="715"/>
      <c r="DK29" s="716"/>
      <c r="DL29" s="688">
        <v>363507</v>
      </c>
      <c r="DM29" s="715"/>
      <c r="DN29" s="715"/>
      <c r="DO29" s="715"/>
      <c r="DP29" s="715"/>
      <c r="DQ29" s="715"/>
      <c r="DR29" s="715"/>
      <c r="DS29" s="715"/>
      <c r="DT29" s="715"/>
      <c r="DU29" s="715"/>
      <c r="DV29" s="716"/>
      <c r="DW29" s="684">
        <v>12.4</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4149</v>
      </c>
      <c r="S30" s="680"/>
      <c r="T30" s="680"/>
      <c r="U30" s="680"/>
      <c r="V30" s="680"/>
      <c r="W30" s="680"/>
      <c r="X30" s="680"/>
      <c r="Y30" s="681"/>
      <c r="Z30" s="682">
        <v>0.1</v>
      </c>
      <c r="AA30" s="682"/>
      <c r="AB30" s="682"/>
      <c r="AC30" s="682"/>
      <c r="AD30" s="683">
        <v>714</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99.6</v>
      </c>
      <c r="BH30" s="740"/>
      <c r="BI30" s="740"/>
      <c r="BJ30" s="740"/>
      <c r="BK30" s="740"/>
      <c r="BL30" s="740"/>
      <c r="BM30" s="674">
        <v>98.4</v>
      </c>
      <c r="BN30" s="740"/>
      <c r="BO30" s="740"/>
      <c r="BP30" s="740"/>
      <c r="BQ30" s="741"/>
      <c r="BR30" s="739">
        <v>99.8</v>
      </c>
      <c r="BS30" s="740"/>
      <c r="BT30" s="740"/>
      <c r="BU30" s="740"/>
      <c r="BV30" s="740"/>
      <c r="BW30" s="740"/>
      <c r="BX30" s="674">
        <v>98.3</v>
      </c>
      <c r="BY30" s="740"/>
      <c r="BZ30" s="740"/>
      <c r="CA30" s="740"/>
      <c r="CB30" s="741"/>
      <c r="CD30" s="744"/>
      <c r="CE30" s="745"/>
      <c r="CF30" s="694" t="s">
        <v>309</v>
      </c>
      <c r="CG30" s="695"/>
      <c r="CH30" s="695"/>
      <c r="CI30" s="695"/>
      <c r="CJ30" s="695"/>
      <c r="CK30" s="695"/>
      <c r="CL30" s="695"/>
      <c r="CM30" s="695"/>
      <c r="CN30" s="695"/>
      <c r="CO30" s="695"/>
      <c r="CP30" s="695"/>
      <c r="CQ30" s="696"/>
      <c r="CR30" s="679">
        <v>333756</v>
      </c>
      <c r="CS30" s="680"/>
      <c r="CT30" s="680"/>
      <c r="CU30" s="680"/>
      <c r="CV30" s="680"/>
      <c r="CW30" s="680"/>
      <c r="CX30" s="680"/>
      <c r="CY30" s="681"/>
      <c r="CZ30" s="684">
        <v>7.6</v>
      </c>
      <c r="DA30" s="713"/>
      <c r="DB30" s="713"/>
      <c r="DC30" s="717"/>
      <c r="DD30" s="688">
        <v>333756</v>
      </c>
      <c r="DE30" s="680"/>
      <c r="DF30" s="680"/>
      <c r="DG30" s="680"/>
      <c r="DH30" s="680"/>
      <c r="DI30" s="680"/>
      <c r="DJ30" s="680"/>
      <c r="DK30" s="681"/>
      <c r="DL30" s="688">
        <v>333756</v>
      </c>
      <c r="DM30" s="680"/>
      <c r="DN30" s="680"/>
      <c r="DO30" s="680"/>
      <c r="DP30" s="680"/>
      <c r="DQ30" s="680"/>
      <c r="DR30" s="680"/>
      <c r="DS30" s="680"/>
      <c r="DT30" s="680"/>
      <c r="DU30" s="680"/>
      <c r="DV30" s="681"/>
      <c r="DW30" s="684">
        <v>11.4</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18957</v>
      </c>
      <c r="S31" s="680"/>
      <c r="T31" s="680"/>
      <c r="U31" s="680"/>
      <c r="V31" s="680"/>
      <c r="W31" s="680"/>
      <c r="X31" s="680"/>
      <c r="Y31" s="681"/>
      <c r="Z31" s="682">
        <v>0.4</v>
      </c>
      <c r="AA31" s="682"/>
      <c r="AB31" s="682"/>
      <c r="AC31" s="682"/>
      <c r="AD31" s="683" t="s">
        <v>232</v>
      </c>
      <c r="AE31" s="683"/>
      <c r="AF31" s="683"/>
      <c r="AG31" s="683"/>
      <c r="AH31" s="683"/>
      <c r="AI31" s="683"/>
      <c r="AJ31" s="683"/>
      <c r="AK31" s="683"/>
      <c r="AL31" s="684" t="s">
        <v>232</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99.5</v>
      </c>
      <c r="BH31" s="715"/>
      <c r="BI31" s="715"/>
      <c r="BJ31" s="715"/>
      <c r="BK31" s="715"/>
      <c r="BL31" s="715"/>
      <c r="BM31" s="685">
        <v>98.6</v>
      </c>
      <c r="BN31" s="737"/>
      <c r="BO31" s="737"/>
      <c r="BP31" s="737"/>
      <c r="BQ31" s="738"/>
      <c r="BR31" s="736">
        <v>99.8</v>
      </c>
      <c r="BS31" s="715"/>
      <c r="BT31" s="715"/>
      <c r="BU31" s="715"/>
      <c r="BV31" s="715"/>
      <c r="BW31" s="715"/>
      <c r="BX31" s="685">
        <v>98.7</v>
      </c>
      <c r="BY31" s="737"/>
      <c r="BZ31" s="737"/>
      <c r="CA31" s="737"/>
      <c r="CB31" s="738"/>
      <c r="CD31" s="744"/>
      <c r="CE31" s="745"/>
      <c r="CF31" s="694" t="s">
        <v>313</v>
      </c>
      <c r="CG31" s="695"/>
      <c r="CH31" s="695"/>
      <c r="CI31" s="695"/>
      <c r="CJ31" s="695"/>
      <c r="CK31" s="695"/>
      <c r="CL31" s="695"/>
      <c r="CM31" s="695"/>
      <c r="CN31" s="695"/>
      <c r="CO31" s="695"/>
      <c r="CP31" s="695"/>
      <c r="CQ31" s="696"/>
      <c r="CR31" s="679">
        <v>29751</v>
      </c>
      <c r="CS31" s="715"/>
      <c r="CT31" s="715"/>
      <c r="CU31" s="715"/>
      <c r="CV31" s="715"/>
      <c r="CW31" s="715"/>
      <c r="CX31" s="715"/>
      <c r="CY31" s="716"/>
      <c r="CZ31" s="684">
        <v>0.7</v>
      </c>
      <c r="DA31" s="713"/>
      <c r="DB31" s="713"/>
      <c r="DC31" s="717"/>
      <c r="DD31" s="688">
        <v>29751</v>
      </c>
      <c r="DE31" s="715"/>
      <c r="DF31" s="715"/>
      <c r="DG31" s="715"/>
      <c r="DH31" s="715"/>
      <c r="DI31" s="715"/>
      <c r="DJ31" s="715"/>
      <c r="DK31" s="716"/>
      <c r="DL31" s="688">
        <v>29751</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227264</v>
      </c>
      <c r="S32" s="680"/>
      <c r="T32" s="680"/>
      <c r="U32" s="680"/>
      <c r="V32" s="680"/>
      <c r="W32" s="680"/>
      <c r="X32" s="680"/>
      <c r="Y32" s="681"/>
      <c r="Z32" s="682">
        <v>4.8</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99.7</v>
      </c>
      <c r="BH32" s="749"/>
      <c r="BI32" s="749"/>
      <c r="BJ32" s="749"/>
      <c r="BK32" s="749"/>
      <c r="BL32" s="749"/>
      <c r="BM32" s="750">
        <v>98.1</v>
      </c>
      <c r="BN32" s="749"/>
      <c r="BO32" s="749"/>
      <c r="BP32" s="749"/>
      <c r="BQ32" s="751"/>
      <c r="BR32" s="748">
        <v>99.8</v>
      </c>
      <c r="BS32" s="749"/>
      <c r="BT32" s="749"/>
      <c r="BU32" s="749"/>
      <c r="BV32" s="749"/>
      <c r="BW32" s="749"/>
      <c r="BX32" s="750">
        <v>97.8</v>
      </c>
      <c r="BY32" s="749"/>
      <c r="BZ32" s="749"/>
      <c r="CA32" s="749"/>
      <c r="CB32" s="751"/>
      <c r="CD32" s="746"/>
      <c r="CE32" s="747"/>
      <c r="CF32" s="694" t="s">
        <v>316</v>
      </c>
      <c r="CG32" s="695"/>
      <c r="CH32" s="695"/>
      <c r="CI32" s="695"/>
      <c r="CJ32" s="695"/>
      <c r="CK32" s="695"/>
      <c r="CL32" s="695"/>
      <c r="CM32" s="695"/>
      <c r="CN32" s="695"/>
      <c r="CO32" s="695"/>
      <c r="CP32" s="695"/>
      <c r="CQ32" s="696"/>
      <c r="CR32" s="679" t="s">
        <v>232</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232</v>
      </c>
      <c r="DM32" s="680"/>
      <c r="DN32" s="680"/>
      <c r="DO32" s="680"/>
      <c r="DP32" s="680"/>
      <c r="DQ32" s="680"/>
      <c r="DR32" s="680"/>
      <c r="DS32" s="680"/>
      <c r="DT32" s="680"/>
      <c r="DU32" s="680"/>
      <c r="DV32" s="681"/>
      <c r="DW32" s="684" t="s">
        <v>232</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263383</v>
      </c>
      <c r="S33" s="680"/>
      <c r="T33" s="680"/>
      <c r="U33" s="680"/>
      <c r="V33" s="680"/>
      <c r="W33" s="680"/>
      <c r="X33" s="680"/>
      <c r="Y33" s="681"/>
      <c r="Z33" s="682">
        <v>5.6</v>
      </c>
      <c r="AA33" s="682"/>
      <c r="AB33" s="682"/>
      <c r="AC33" s="682"/>
      <c r="AD33" s="683" t="s">
        <v>127</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2128601</v>
      </c>
      <c r="CS33" s="715"/>
      <c r="CT33" s="715"/>
      <c r="CU33" s="715"/>
      <c r="CV33" s="715"/>
      <c r="CW33" s="715"/>
      <c r="CX33" s="715"/>
      <c r="CY33" s="716"/>
      <c r="CZ33" s="684">
        <v>48.3</v>
      </c>
      <c r="DA33" s="713"/>
      <c r="DB33" s="713"/>
      <c r="DC33" s="717"/>
      <c r="DD33" s="688">
        <v>1714996</v>
      </c>
      <c r="DE33" s="715"/>
      <c r="DF33" s="715"/>
      <c r="DG33" s="715"/>
      <c r="DH33" s="715"/>
      <c r="DI33" s="715"/>
      <c r="DJ33" s="715"/>
      <c r="DK33" s="716"/>
      <c r="DL33" s="688">
        <v>1314777</v>
      </c>
      <c r="DM33" s="715"/>
      <c r="DN33" s="715"/>
      <c r="DO33" s="715"/>
      <c r="DP33" s="715"/>
      <c r="DQ33" s="715"/>
      <c r="DR33" s="715"/>
      <c r="DS33" s="715"/>
      <c r="DT33" s="715"/>
      <c r="DU33" s="715"/>
      <c r="DV33" s="716"/>
      <c r="DW33" s="684">
        <v>44.8</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68034</v>
      </c>
      <c r="S34" s="680"/>
      <c r="T34" s="680"/>
      <c r="U34" s="680"/>
      <c r="V34" s="680"/>
      <c r="W34" s="680"/>
      <c r="X34" s="680"/>
      <c r="Y34" s="681"/>
      <c r="Z34" s="682">
        <v>1.4</v>
      </c>
      <c r="AA34" s="682"/>
      <c r="AB34" s="682"/>
      <c r="AC34" s="682"/>
      <c r="AD34" s="683" t="s">
        <v>127</v>
      </c>
      <c r="AE34" s="683"/>
      <c r="AF34" s="683"/>
      <c r="AG34" s="683"/>
      <c r="AH34" s="683"/>
      <c r="AI34" s="683"/>
      <c r="AJ34" s="683"/>
      <c r="AK34" s="683"/>
      <c r="AL34" s="684" t="s">
        <v>232</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726983</v>
      </c>
      <c r="CS34" s="680"/>
      <c r="CT34" s="680"/>
      <c r="CU34" s="680"/>
      <c r="CV34" s="680"/>
      <c r="CW34" s="680"/>
      <c r="CX34" s="680"/>
      <c r="CY34" s="681"/>
      <c r="CZ34" s="684">
        <v>16.5</v>
      </c>
      <c r="DA34" s="713"/>
      <c r="DB34" s="713"/>
      <c r="DC34" s="717"/>
      <c r="DD34" s="688">
        <v>629139</v>
      </c>
      <c r="DE34" s="680"/>
      <c r="DF34" s="680"/>
      <c r="DG34" s="680"/>
      <c r="DH34" s="680"/>
      <c r="DI34" s="680"/>
      <c r="DJ34" s="680"/>
      <c r="DK34" s="681"/>
      <c r="DL34" s="688">
        <v>486711</v>
      </c>
      <c r="DM34" s="680"/>
      <c r="DN34" s="680"/>
      <c r="DO34" s="680"/>
      <c r="DP34" s="680"/>
      <c r="DQ34" s="680"/>
      <c r="DR34" s="680"/>
      <c r="DS34" s="680"/>
      <c r="DT34" s="680"/>
      <c r="DU34" s="680"/>
      <c r="DV34" s="681"/>
      <c r="DW34" s="684">
        <v>16.600000000000001</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373638</v>
      </c>
      <c r="S35" s="680"/>
      <c r="T35" s="680"/>
      <c r="U35" s="680"/>
      <c r="V35" s="680"/>
      <c r="W35" s="680"/>
      <c r="X35" s="680"/>
      <c r="Y35" s="681"/>
      <c r="Z35" s="682">
        <v>7.9</v>
      </c>
      <c r="AA35" s="682"/>
      <c r="AB35" s="682"/>
      <c r="AC35" s="682"/>
      <c r="AD35" s="683" t="s">
        <v>127</v>
      </c>
      <c r="AE35" s="683"/>
      <c r="AF35" s="683"/>
      <c r="AG35" s="683"/>
      <c r="AH35" s="683"/>
      <c r="AI35" s="683"/>
      <c r="AJ35" s="683"/>
      <c r="AK35" s="683"/>
      <c r="AL35" s="684" t="s">
        <v>127</v>
      </c>
      <c r="AM35" s="685"/>
      <c r="AN35" s="685"/>
      <c r="AO35" s="686"/>
      <c r="AP35" s="234"/>
      <c r="AQ35" s="752" t="s">
        <v>324</v>
      </c>
      <c r="AR35" s="753"/>
      <c r="AS35" s="753"/>
      <c r="AT35" s="753"/>
      <c r="AU35" s="753"/>
      <c r="AV35" s="753"/>
      <c r="AW35" s="753"/>
      <c r="AX35" s="753"/>
      <c r="AY35" s="754"/>
      <c r="AZ35" s="668">
        <v>644952</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33117</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36300</v>
      </c>
      <c r="CS35" s="715"/>
      <c r="CT35" s="715"/>
      <c r="CU35" s="715"/>
      <c r="CV35" s="715"/>
      <c r="CW35" s="715"/>
      <c r="CX35" s="715"/>
      <c r="CY35" s="716"/>
      <c r="CZ35" s="684">
        <v>0.8</v>
      </c>
      <c r="DA35" s="713"/>
      <c r="DB35" s="713"/>
      <c r="DC35" s="717"/>
      <c r="DD35" s="688">
        <v>32752</v>
      </c>
      <c r="DE35" s="715"/>
      <c r="DF35" s="715"/>
      <c r="DG35" s="715"/>
      <c r="DH35" s="715"/>
      <c r="DI35" s="715"/>
      <c r="DJ35" s="715"/>
      <c r="DK35" s="716"/>
      <c r="DL35" s="688">
        <v>32752</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232</v>
      </c>
      <c r="AM36" s="685"/>
      <c r="AN36" s="685"/>
      <c r="AO36" s="686"/>
      <c r="AQ36" s="756" t="s">
        <v>328</v>
      </c>
      <c r="AR36" s="757"/>
      <c r="AS36" s="757"/>
      <c r="AT36" s="757"/>
      <c r="AU36" s="757"/>
      <c r="AV36" s="757"/>
      <c r="AW36" s="757"/>
      <c r="AX36" s="757"/>
      <c r="AY36" s="758"/>
      <c r="AZ36" s="679">
        <v>265528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22237</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768903</v>
      </c>
      <c r="CS36" s="680"/>
      <c r="CT36" s="680"/>
      <c r="CU36" s="680"/>
      <c r="CV36" s="680"/>
      <c r="CW36" s="680"/>
      <c r="CX36" s="680"/>
      <c r="CY36" s="681"/>
      <c r="CZ36" s="684">
        <v>17.399999999999999</v>
      </c>
      <c r="DA36" s="713"/>
      <c r="DB36" s="713"/>
      <c r="DC36" s="717"/>
      <c r="DD36" s="688">
        <v>564618</v>
      </c>
      <c r="DE36" s="680"/>
      <c r="DF36" s="680"/>
      <c r="DG36" s="680"/>
      <c r="DH36" s="680"/>
      <c r="DI36" s="680"/>
      <c r="DJ36" s="680"/>
      <c r="DK36" s="681"/>
      <c r="DL36" s="688">
        <v>487842</v>
      </c>
      <c r="DM36" s="680"/>
      <c r="DN36" s="680"/>
      <c r="DO36" s="680"/>
      <c r="DP36" s="680"/>
      <c r="DQ36" s="680"/>
      <c r="DR36" s="680"/>
      <c r="DS36" s="680"/>
      <c r="DT36" s="680"/>
      <c r="DU36" s="680"/>
      <c r="DV36" s="681"/>
      <c r="DW36" s="684">
        <v>16.600000000000001</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190738</v>
      </c>
      <c r="S37" s="680"/>
      <c r="T37" s="680"/>
      <c r="U37" s="680"/>
      <c r="V37" s="680"/>
      <c r="W37" s="680"/>
      <c r="X37" s="680"/>
      <c r="Y37" s="681"/>
      <c r="Z37" s="682">
        <v>4</v>
      </c>
      <c r="AA37" s="682"/>
      <c r="AB37" s="682"/>
      <c r="AC37" s="682"/>
      <c r="AD37" s="683" t="s">
        <v>127</v>
      </c>
      <c r="AE37" s="683"/>
      <c r="AF37" s="683"/>
      <c r="AG37" s="683"/>
      <c r="AH37" s="683"/>
      <c r="AI37" s="683"/>
      <c r="AJ37" s="683"/>
      <c r="AK37" s="683"/>
      <c r="AL37" s="684" t="s">
        <v>232</v>
      </c>
      <c r="AM37" s="685"/>
      <c r="AN37" s="685"/>
      <c r="AO37" s="686"/>
      <c r="AQ37" s="756" t="s">
        <v>332</v>
      </c>
      <c r="AR37" s="757"/>
      <c r="AS37" s="757"/>
      <c r="AT37" s="757"/>
      <c r="AU37" s="757"/>
      <c r="AV37" s="757"/>
      <c r="AW37" s="757"/>
      <c r="AX37" s="757"/>
      <c r="AY37" s="758"/>
      <c r="AZ37" s="679">
        <v>1840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1381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323849</v>
      </c>
      <c r="CS37" s="715"/>
      <c r="CT37" s="715"/>
      <c r="CU37" s="715"/>
      <c r="CV37" s="715"/>
      <c r="CW37" s="715"/>
      <c r="CX37" s="715"/>
      <c r="CY37" s="716"/>
      <c r="CZ37" s="684">
        <v>7.3</v>
      </c>
      <c r="DA37" s="713"/>
      <c r="DB37" s="713"/>
      <c r="DC37" s="717"/>
      <c r="DD37" s="688">
        <v>317949</v>
      </c>
      <c r="DE37" s="715"/>
      <c r="DF37" s="715"/>
      <c r="DG37" s="715"/>
      <c r="DH37" s="715"/>
      <c r="DI37" s="715"/>
      <c r="DJ37" s="715"/>
      <c r="DK37" s="716"/>
      <c r="DL37" s="688">
        <v>298886</v>
      </c>
      <c r="DM37" s="715"/>
      <c r="DN37" s="715"/>
      <c r="DO37" s="715"/>
      <c r="DP37" s="715"/>
      <c r="DQ37" s="715"/>
      <c r="DR37" s="715"/>
      <c r="DS37" s="715"/>
      <c r="DT37" s="715"/>
      <c r="DU37" s="715"/>
      <c r="DV37" s="716"/>
      <c r="DW37" s="684">
        <v>10.199999999999999</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4738821</v>
      </c>
      <c r="S38" s="760"/>
      <c r="T38" s="760"/>
      <c r="U38" s="760"/>
      <c r="V38" s="760"/>
      <c r="W38" s="760"/>
      <c r="X38" s="760"/>
      <c r="Y38" s="761"/>
      <c r="Z38" s="762">
        <v>100</v>
      </c>
      <c r="AA38" s="762"/>
      <c r="AB38" s="762"/>
      <c r="AC38" s="762"/>
      <c r="AD38" s="763">
        <v>2741514</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2171</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374291</v>
      </c>
      <c r="CS38" s="680"/>
      <c r="CT38" s="680"/>
      <c r="CU38" s="680"/>
      <c r="CV38" s="680"/>
      <c r="CW38" s="680"/>
      <c r="CX38" s="680"/>
      <c r="CY38" s="681"/>
      <c r="CZ38" s="684">
        <v>8.5</v>
      </c>
      <c r="DA38" s="713"/>
      <c r="DB38" s="713"/>
      <c r="DC38" s="717"/>
      <c r="DD38" s="688">
        <v>308853</v>
      </c>
      <c r="DE38" s="680"/>
      <c r="DF38" s="680"/>
      <c r="DG38" s="680"/>
      <c r="DH38" s="680"/>
      <c r="DI38" s="680"/>
      <c r="DJ38" s="680"/>
      <c r="DK38" s="681"/>
      <c r="DL38" s="688">
        <v>307472</v>
      </c>
      <c r="DM38" s="680"/>
      <c r="DN38" s="680"/>
      <c r="DO38" s="680"/>
      <c r="DP38" s="680"/>
      <c r="DQ38" s="680"/>
      <c r="DR38" s="680"/>
      <c r="DS38" s="680"/>
      <c r="DT38" s="680"/>
      <c r="DU38" s="680"/>
      <c r="DV38" s="681"/>
      <c r="DW38" s="684">
        <v>10.5</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127</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89</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167506</v>
      </c>
      <c r="CS39" s="715"/>
      <c r="CT39" s="715"/>
      <c r="CU39" s="715"/>
      <c r="CV39" s="715"/>
      <c r="CW39" s="715"/>
      <c r="CX39" s="715"/>
      <c r="CY39" s="716"/>
      <c r="CZ39" s="684">
        <v>3.8</v>
      </c>
      <c r="DA39" s="713"/>
      <c r="DB39" s="713"/>
      <c r="DC39" s="717"/>
      <c r="DD39" s="688">
        <v>164343</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78159</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54618</v>
      </c>
      <c r="CS40" s="680"/>
      <c r="CT40" s="680"/>
      <c r="CU40" s="680"/>
      <c r="CV40" s="680"/>
      <c r="CW40" s="680"/>
      <c r="CX40" s="680"/>
      <c r="CY40" s="681"/>
      <c r="CZ40" s="684">
        <v>1.2</v>
      </c>
      <c r="DA40" s="713"/>
      <c r="DB40" s="713"/>
      <c r="DC40" s="717"/>
      <c r="DD40" s="688">
        <v>15291</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299425</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347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395381</v>
      </c>
      <c r="CS42" s="680"/>
      <c r="CT42" s="680"/>
      <c r="CU42" s="680"/>
      <c r="CV42" s="680"/>
      <c r="CW42" s="680"/>
      <c r="CX42" s="680"/>
      <c r="CY42" s="681"/>
      <c r="CZ42" s="684">
        <v>9</v>
      </c>
      <c r="DA42" s="685"/>
      <c r="DB42" s="685"/>
      <c r="DC42" s="780"/>
      <c r="DD42" s="688">
        <v>104804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2517</v>
      </c>
      <c r="CS43" s="715"/>
      <c r="CT43" s="715"/>
      <c r="CU43" s="715"/>
      <c r="CV43" s="715"/>
      <c r="CW43" s="715"/>
      <c r="CX43" s="715"/>
      <c r="CY43" s="716"/>
      <c r="CZ43" s="684">
        <v>0.1</v>
      </c>
      <c r="DA43" s="713"/>
      <c r="DB43" s="713"/>
      <c r="DC43" s="717"/>
      <c r="DD43" s="688">
        <v>1779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340757</v>
      </c>
      <c r="CS44" s="680"/>
      <c r="CT44" s="680"/>
      <c r="CU44" s="680"/>
      <c r="CV44" s="680"/>
      <c r="CW44" s="680"/>
      <c r="CX44" s="680"/>
      <c r="CY44" s="681"/>
      <c r="CZ44" s="684">
        <v>7.7</v>
      </c>
      <c r="DA44" s="685"/>
      <c r="DB44" s="685"/>
      <c r="DC44" s="780"/>
      <c r="DD44" s="688">
        <v>67904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205910</v>
      </c>
      <c r="CS45" s="715"/>
      <c r="CT45" s="715"/>
      <c r="CU45" s="715"/>
      <c r="CV45" s="715"/>
      <c r="CW45" s="715"/>
      <c r="CX45" s="715"/>
      <c r="CY45" s="716"/>
      <c r="CZ45" s="684">
        <v>4.7</v>
      </c>
      <c r="DA45" s="713"/>
      <c r="DB45" s="713"/>
      <c r="DC45" s="717"/>
      <c r="DD45" s="688">
        <v>10980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107694</v>
      </c>
      <c r="CS46" s="680"/>
      <c r="CT46" s="680"/>
      <c r="CU46" s="680"/>
      <c r="CV46" s="680"/>
      <c r="CW46" s="680"/>
      <c r="CX46" s="680"/>
      <c r="CY46" s="681"/>
      <c r="CZ46" s="684">
        <v>2.4</v>
      </c>
      <c r="DA46" s="685"/>
      <c r="DB46" s="685"/>
      <c r="DC46" s="780"/>
      <c r="DD46" s="688">
        <v>52471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54624</v>
      </c>
      <c r="CS47" s="715"/>
      <c r="CT47" s="715"/>
      <c r="CU47" s="715"/>
      <c r="CV47" s="715"/>
      <c r="CW47" s="715"/>
      <c r="CX47" s="715"/>
      <c r="CY47" s="716"/>
      <c r="CZ47" s="684">
        <v>1.2</v>
      </c>
      <c r="DA47" s="713"/>
      <c r="DB47" s="713"/>
      <c r="DC47" s="717"/>
      <c r="DD47" s="688">
        <v>36900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4410655</v>
      </c>
      <c r="CS49" s="749"/>
      <c r="CT49" s="749"/>
      <c r="CU49" s="749"/>
      <c r="CV49" s="749"/>
      <c r="CW49" s="749"/>
      <c r="CX49" s="749"/>
      <c r="CY49" s="781"/>
      <c r="CZ49" s="764">
        <v>100</v>
      </c>
      <c r="DA49" s="782"/>
      <c r="DB49" s="782"/>
      <c r="DC49" s="783"/>
      <c r="DD49" s="784">
        <v>3048082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kQCRbNiAKfPouLp2gyHc/878+kQ6yHg47iOyiYALoCDE4rFtguPCAcZYyk42BGeac7My391/2SBpy0tYtZgQ==" saltValue="9mgpZoVGbL5pBDJ7sYTh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U1" zoomScale="70" zoomScaleNormal="25" zoomScaleSheetLayoutView="70" workbookViewId="0">
      <selection activeCell="CR8" sqref="CR8:CV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4740</v>
      </c>
      <c r="R7" s="815"/>
      <c r="S7" s="815"/>
      <c r="T7" s="815"/>
      <c r="U7" s="815"/>
      <c r="V7" s="815">
        <v>4413</v>
      </c>
      <c r="W7" s="815"/>
      <c r="X7" s="815"/>
      <c r="Y7" s="815"/>
      <c r="Z7" s="815"/>
      <c r="AA7" s="815">
        <v>327</v>
      </c>
      <c r="AB7" s="815"/>
      <c r="AC7" s="815"/>
      <c r="AD7" s="815"/>
      <c r="AE7" s="816"/>
      <c r="AF7" s="817">
        <v>262</v>
      </c>
      <c r="AG7" s="818"/>
      <c r="AH7" s="818"/>
      <c r="AI7" s="818"/>
      <c r="AJ7" s="819"/>
      <c r="AK7" s="854">
        <v>229</v>
      </c>
      <c r="AL7" s="855"/>
      <c r="AM7" s="855"/>
      <c r="AN7" s="855"/>
      <c r="AO7" s="855"/>
      <c r="AP7" s="855">
        <v>3365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-6</v>
      </c>
      <c r="CI7" s="852"/>
      <c r="CJ7" s="852"/>
      <c r="CK7" s="852"/>
      <c r="CL7" s="853"/>
      <c r="CM7" s="851">
        <v>333</v>
      </c>
      <c r="CN7" s="852"/>
      <c r="CO7" s="852"/>
      <c r="CP7" s="852"/>
      <c r="CQ7" s="853"/>
      <c r="CR7" s="851">
        <v>200</v>
      </c>
      <c r="CS7" s="852"/>
      <c r="CT7" s="852"/>
      <c r="CU7" s="852"/>
      <c r="CV7" s="853"/>
      <c r="CW7" s="851">
        <v>20</v>
      </c>
      <c r="CX7" s="852"/>
      <c r="CY7" s="852"/>
      <c r="CZ7" s="852"/>
      <c r="DA7" s="853"/>
      <c r="DB7" s="851" t="s">
        <v>598</v>
      </c>
      <c r="DC7" s="852"/>
      <c r="DD7" s="852"/>
      <c r="DE7" s="852"/>
      <c r="DF7" s="853"/>
      <c r="DG7" s="851" t="s">
        <v>529</v>
      </c>
      <c r="DH7" s="852"/>
      <c r="DI7" s="852"/>
      <c r="DJ7" s="852"/>
      <c r="DK7" s="853"/>
      <c r="DL7" s="851" t="s">
        <v>529</v>
      </c>
      <c r="DM7" s="852"/>
      <c r="DN7" s="852"/>
      <c r="DO7" s="852"/>
      <c r="DP7" s="853"/>
      <c r="DQ7" s="851" t="s">
        <v>529</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0</v>
      </c>
      <c r="R8" s="839"/>
      <c r="S8" s="839"/>
      <c r="T8" s="839"/>
      <c r="U8" s="839"/>
      <c r="V8" s="839" t="s">
        <v>596</v>
      </c>
      <c r="W8" s="839"/>
      <c r="X8" s="839"/>
      <c r="Y8" s="839"/>
      <c r="Z8" s="839"/>
      <c r="AA8" s="839">
        <v>0</v>
      </c>
      <c r="AB8" s="839"/>
      <c r="AC8" s="839"/>
      <c r="AD8" s="839"/>
      <c r="AE8" s="840"/>
      <c r="AF8" s="841" t="s">
        <v>127</v>
      </c>
      <c r="AG8" s="842"/>
      <c r="AH8" s="842"/>
      <c r="AI8" s="842"/>
      <c r="AJ8" s="843"/>
      <c r="AK8" s="844" t="s">
        <v>594</v>
      </c>
      <c r="AL8" s="845"/>
      <c r="AM8" s="845"/>
      <c r="AN8" s="845"/>
      <c r="AO8" s="845"/>
      <c r="AP8" s="845" t="s">
        <v>595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579</v>
      </c>
      <c r="BT8" s="849"/>
      <c r="BU8" s="849"/>
      <c r="BV8" s="849"/>
      <c r="BW8" s="849"/>
      <c r="BX8" s="849"/>
      <c r="BY8" s="849"/>
      <c r="BZ8" s="849"/>
      <c r="CA8" s="849"/>
      <c r="CB8" s="849"/>
      <c r="CC8" s="849"/>
      <c r="CD8" s="849"/>
      <c r="CE8" s="849"/>
      <c r="CF8" s="849"/>
      <c r="CG8" s="850"/>
      <c r="CH8" s="861">
        <v>0</v>
      </c>
      <c r="CI8" s="862"/>
      <c r="CJ8" s="862"/>
      <c r="CK8" s="862"/>
      <c r="CL8" s="863"/>
      <c r="CM8" s="861">
        <v>13</v>
      </c>
      <c r="CN8" s="862"/>
      <c r="CO8" s="862"/>
      <c r="CP8" s="862"/>
      <c r="CQ8" s="863"/>
      <c r="CR8" s="861">
        <v>10</v>
      </c>
      <c r="CS8" s="862"/>
      <c r="CT8" s="862"/>
      <c r="CU8" s="862"/>
      <c r="CV8" s="863"/>
      <c r="CW8" s="861" t="s">
        <v>599</v>
      </c>
      <c r="CX8" s="862"/>
      <c r="CY8" s="862"/>
      <c r="CZ8" s="862"/>
      <c r="DA8" s="863"/>
      <c r="DB8" s="861" t="s">
        <v>598</v>
      </c>
      <c r="DC8" s="862"/>
      <c r="DD8" s="862"/>
      <c r="DE8" s="862"/>
      <c r="DF8" s="863"/>
      <c r="DG8" s="861" t="s">
        <v>529</v>
      </c>
      <c r="DH8" s="862"/>
      <c r="DI8" s="862"/>
      <c r="DJ8" s="862"/>
      <c r="DK8" s="863"/>
      <c r="DL8" s="861" t="s">
        <v>529</v>
      </c>
      <c r="DM8" s="862"/>
      <c r="DN8" s="862"/>
      <c r="DO8" s="862"/>
      <c r="DP8" s="863"/>
      <c r="DQ8" s="861" t="s">
        <v>529</v>
      </c>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4</v>
      </c>
      <c r="R9" s="839"/>
      <c r="S9" s="839"/>
      <c r="T9" s="839"/>
      <c r="U9" s="839"/>
      <c r="V9" s="839">
        <v>3</v>
      </c>
      <c r="W9" s="839"/>
      <c r="X9" s="839"/>
      <c r="Y9" s="839"/>
      <c r="Z9" s="839"/>
      <c r="AA9" s="839">
        <v>1</v>
      </c>
      <c r="AB9" s="839"/>
      <c r="AC9" s="839"/>
      <c r="AD9" s="839"/>
      <c r="AE9" s="840"/>
      <c r="AF9" s="841">
        <v>1</v>
      </c>
      <c r="AG9" s="842"/>
      <c r="AH9" s="842"/>
      <c r="AI9" s="842"/>
      <c r="AJ9" s="843"/>
      <c r="AK9" s="844">
        <v>0</v>
      </c>
      <c r="AL9" s="845"/>
      <c r="AM9" s="845"/>
      <c r="AN9" s="845"/>
      <c r="AO9" s="845"/>
      <c r="AP9" s="845" t="s">
        <v>596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4739</v>
      </c>
      <c r="R23" s="874"/>
      <c r="S23" s="874"/>
      <c r="T23" s="874"/>
      <c r="U23" s="874"/>
      <c r="V23" s="874">
        <v>4411</v>
      </c>
      <c r="W23" s="874"/>
      <c r="X23" s="874"/>
      <c r="Y23" s="874"/>
      <c r="Z23" s="874"/>
      <c r="AA23" s="874">
        <v>328</v>
      </c>
      <c r="AB23" s="874"/>
      <c r="AC23" s="874"/>
      <c r="AD23" s="874"/>
      <c r="AE23" s="875"/>
      <c r="AF23" s="876">
        <v>263</v>
      </c>
      <c r="AG23" s="874"/>
      <c r="AH23" s="874"/>
      <c r="AI23" s="874"/>
      <c r="AJ23" s="877"/>
      <c r="AK23" s="878"/>
      <c r="AL23" s="879"/>
      <c r="AM23" s="879"/>
      <c r="AN23" s="879"/>
      <c r="AO23" s="879"/>
      <c r="AP23" s="874">
        <v>3365</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1211</v>
      </c>
      <c r="R28" s="903"/>
      <c r="S28" s="903"/>
      <c r="T28" s="903"/>
      <c r="U28" s="903"/>
      <c r="V28" s="903">
        <v>1177</v>
      </c>
      <c r="W28" s="903"/>
      <c r="X28" s="903"/>
      <c r="Y28" s="903"/>
      <c r="Z28" s="903"/>
      <c r="AA28" s="903">
        <v>33</v>
      </c>
      <c r="AB28" s="903"/>
      <c r="AC28" s="903"/>
      <c r="AD28" s="903"/>
      <c r="AE28" s="904"/>
      <c r="AF28" s="905">
        <v>33</v>
      </c>
      <c r="AG28" s="903"/>
      <c r="AH28" s="903"/>
      <c r="AI28" s="903"/>
      <c r="AJ28" s="906"/>
      <c r="AK28" s="907">
        <v>78</v>
      </c>
      <c r="AL28" s="898"/>
      <c r="AM28" s="898"/>
      <c r="AN28" s="898"/>
      <c r="AO28" s="898"/>
      <c r="AP28" s="898" t="s">
        <v>594</v>
      </c>
      <c r="AQ28" s="898"/>
      <c r="AR28" s="898"/>
      <c r="AS28" s="898"/>
      <c r="AT28" s="898"/>
      <c r="AU28" s="898" t="s">
        <v>529</v>
      </c>
      <c r="AV28" s="898"/>
      <c r="AW28" s="898"/>
      <c r="AX28" s="898"/>
      <c r="AY28" s="898"/>
      <c r="AZ28" s="899" t="s">
        <v>529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1023</v>
      </c>
      <c r="R29" s="839"/>
      <c r="S29" s="839"/>
      <c r="T29" s="839"/>
      <c r="U29" s="839"/>
      <c r="V29" s="839">
        <v>1010</v>
      </c>
      <c r="W29" s="839"/>
      <c r="X29" s="839"/>
      <c r="Y29" s="839"/>
      <c r="Z29" s="839"/>
      <c r="AA29" s="839">
        <v>13</v>
      </c>
      <c r="AB29" s="839"/>
      <c r="AC29" s="839"/>
      <c r="AD29" s="839"/>
      <c r="AE29" s="840"/>
      <c r="AF29" s="841">
        <v>13</v>
      </c>
      <c r="AG29" s="842"/>
      <c r="AH29" s="842"/>
      <c r="AI29" s="842"/>
      <c r="AJ29" s="843"/>
      <c r="AK29" s="910">
        <v>162</v>
      </c>
      <c r="AL29" s="911"/>
      <c r="AM29" s="911"/>
      <c r="AN29" s="911"/>
      <c r="AO29" s="911"/>
      <c r="AP29" s="911" t="s">
        <v>529</v>
      </c>
      <c r="AQ29" s="911"/>
      <c r="AR29" s="911"/>
      <c r="AS29" s="911"/>
      <c r="AT29" s="911"/>
      <c r="AU29" s="911" t="s">
        <v>529</v>
      </c>
      <c r="AV29" s="911"/>
      <c r="AW29" s="911"/>
      <c r="AX29" s="911"/>
      <c r="AY29" s="911"/>
      <c r="AZ29" s="912" t="s">
        <v>529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164</v>
      </c>
      <c r="R30" s="839"/>
      <c r="S30" s="839"/>
      <c r="T30" s="839"/>
      <c r="U30" s="839"/>
      <c r="V30" s="839">
        <v>163</v>
      </c>
      <c r="W30" s="839"/>
      <c r="X30" s="839"/>
      <c r="Y30" s="839"/>
      <c r="Z30" s="839"/>
      <c r="AA30" s="839">
        <v>1</v>
      </c>
      <c r="AB30" s="839"/>
      <c r="AC30" s="839"/>
      <c r="AD30" s="839"/>
      <c r="AE30" s="840"/>
      <c r="AF30" s="841">
        <v>1</v>
      </c>
      <c r="AG30" s="842"/>
      <c r="AH30" s="842"/>
      <c r="AI30" s="842"/>
      <c r="AJ30" s="843"/>
      <c r="AK30" s="910">
        <v>38</v>
      </c>
      <c r="AL30" s="911"/>
      <c r="AM30" s="911"/>
      <c r="AN30" s="911"/>
      <c r="AO30" s="911"/>
      <c r="AP30" s="911" t="s">
        <v>529</v>
      </c>
      <c r="AQ30" s="911"/>
      <c r="AR30" s="911"/>
      <c r="AS30" s="911"/>
      <c r="AT30" s="911"/>
      <c r="AU30" s="911" t="s">
        <v>529</v>
      </c>
      <c r="AV30" s="911"/>
      <c r="AW30" s="911"/>
      <c r="AX30" s="911"/>
      <c r="AY30" s="911"/>
      <c r="AZ30" s="912" t="s">
        <v>529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45</v>
      </c>
      <c r="R31" s="839"/>
      <c r="S31" s="839"/>
      <c r="T31" s="839"/>
      <c r="U31" s="839"/>
      <c r="V31" s="839">
        <v>39</v>
      </c>
      <c r="W31" s="839"/>
      <c r="X31" s="839"/>
      <c r="Y31" s="839"/>
      <c r="Z31" s="839"/>
      <c r="AA31" s="839">
        <v>5</v>
      </c>
      <c r="AB31" s="839"/>
      <c r="AC31" s="839"/>
      <c r="AD31" s="839"/>
      <c r="AE31" s="840"/>
      <c r="AF31" s="841">
        <v>5</v>
      </c>
      <c r="AG31" s="842"/>
      <c r="AH31" s="842"/>
      <c r="AI31" s="842"/>
      <c r="AJ31" s="843"/>
      <c r="AK31" s="910" t="s">
        <v>597</v>
      </c>
      <c r="AL31" s="911"/>
      <c r="AM31" s="911"/>
      <c r="AN31" s="911"/>
      <c r="AO31" s="911"/>
      <c r="AP31" s="911" t="s">
        <v>529</v>
      </c>
      <c r="AQ31" s="911"/>
      <c r="AR31" s="911"/>
      <c r="AS31" s="911"/>
      <c r="AT31" s="911"/>
      <c r="AU31" s="911" t="s">
        <v>529</v>
      </c>
      <c r="AV31" s="911"/>
      <c r="AW31" s="911"/>
      <c r="AX31" s="911"/>
      <c r="AY31" s="911"/>
      <c r="AZ31" s="912" t="s">
        <v>529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263</v>
      </c>
      <c r="R32" s="839"/>
      <c r="S32" s="839"/>
      <c r="T32" s="839"/>
      <c r="U32" s="839"/>
      <c r="V32" s="839">
        <v>229</v>
      </c>
      <c r="W32" s="839"/>
      <c r="X32" s="839"/>
      <c r="Y32" s="839"/>
      <c r="Z32" s="839"/>
      <c r="AA32" s="839">
        <v>34</v>
      </c>
      <c r="AB32" s="839"/>
      <c r="AC32" s="839"/>
      <c r="AD32" s="839"/>
      <c r="AE32" s="840"/>
      <c r="AF32" s="841">
        <v>265</v>
      </c>
      <c r="AG32" s="842"/>
      <c r="AH32" s="842"/>
      <c r="AI32" s="842"/>
      <c r="AJ32" s="843"/>
      <c r="AK32" s="910">
        <v>1</v>
      </c>
      <c r="AL32" s="911"/>
      <c r="AM32" s="911"/>
      <c r="AN32" s="911"/>
      <c r="AO32" s="911"/>
      <c r="AP32" s="911">
        <v>62</v>
      </c>
      <c r="AQ32" s="911"/>
      <c r="AR32" s="911"/>
      <c r="AS32" s="911"/>
      <c r="AT32" s="911"/>
      <c r="AU32" s="911">
        <v>0</v>
      </c>
      <c r="AV32" s="911"/>
      <c r="AW32" s="911"/>
      <c r="AX32" s="911"/>
      <c r="AY32" s="911"/>
      <c r="AZ32" s="912" t="s">
        <v>529</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348</v>
      </c>
      <c r="R33" s="839"/>
      <c r="S33" s="839"/>
      <c r="T33" s="839"/>
      <c r="U33" s="839"/>
      <c r="V33" s="839">
        <v>289</v>
      </c>
      <c r="W33" s="839"/>
      <c r="X33" s="839"/>
      <c r="Y33" s="839"/>
      <c r="Z33" s="839"/>
      <c r="AA33" s="839">
        <v>59</v>
      </c>
      <c r="AB33" s="839"/>
      <c r="AC33" s="839"/>
      <c r="AD33" s="839"/>
      <c r="AE33" s="840"/>
      <c r="AF33" s="841">
        <v>107</v>
      </c>
      <c r="AG33" s="842"/>
      <c r="AH33" s="842"/>
      <c r="AI33" s="842"/>
      <c r="AJ33" s="843"/>
      <c r="AK33" s="910">
        <v>211</v>
      </c>
      <c r="AL33" s="911"/>
      <c r="AM33" s="911"/>
      <c r="AN33" s="911"/>
      <c r="AO33" s="911"/>
      <c r="AP33" s="911">
        <v>3597</v>
      </c>
      <c r="AQ33" s="911"/>
      <c r="AR33" s="911"/>
      <c r="AS33" s="911"/>
      <c r="AT33" s="911"/>
      <c r="AU33" s="911">
        <v>2856</v>
      </c>
      <c r="AV33" s="911"/>
      <c r="AW33" s="911"/>
      <c r="AX33" s="911"/>
      <c r="AY33" s="911"/>
      <c r="AZ33" s="912" t="s">
        <v>529</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424</v>
      </c>
      <c r="AG63" s="922"/>
      <c r="AH63" s="922"/>
      <c r="AI63" s="922"/>
      <c r="AJ63" s="923"/>
      <c r="AK63" s="924"/>
      <c r="AL63" s="919"/>
      <c r="AM63" s="919"/>
      <c r="AN63" s="919"/>
      <c r="AO63" s="919"/>
      <c r="AP63" s="922">
        <v>3659</v>
      </c>
      <c r="AQ63" s="922"/>
      <c r="AR63" s="922"/>
      <c r="AS63" s="922"/>
      <c r="AT63" s="922"/>
      <c r="AU63" s="922">
        <v>2856</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393</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6895</v>
      </c>
      <c r="R68" s="946"/>
      <c r="S68" s="946"/>
      <c r="T68" s="946"/>
      <c r="U68" s="946"/>
      <c r="V68" s="946">
        <v>6736</v>
      </c>
      <c r="W68" s="946"/>
      <c r="X68" s="946"/>
      <c r="Y68" s="946"/>
      <c r="Z68" s="946"/>
      <c r="AA68" s="946">
        <v>159</v>
      </c>
      <c r="AB68" s="946"/>
      <c r="AC68" s="946"/>
      <c r="AD68" s="946"/>
      <c r="AE68" s="946"/>
      <c r="AF68" s="946">
        <v>159</v>
      </c>
      <c r="AG68" s="946"/>
      <c r="AH68" s="946"/>
      <c r="AI68" s="946"/>
      <c r="AJ68" s="946"/>
      <c r="AK68" s="946">
        <v>859</v>
      </c>
      <c r="AL68" s="946"/>
      <c r="AM68" s="946"/>
      <c r="AN68" s="946"/>
      <c r="AO68" s="946"/>
      <c r="AP68" s="946" t="s">
        <v>616</v>
      </c>
      <c r="AQ68" s="946"/>
      <c r="AR68" s="946"/>
      <c r="AS68" s="946"/>
      <c r="AT68" s="946"/>
      <c r="AU68" s="946" t="s">
        <v>529</v>
      </c>
      <c r="AV68" s="946"/>
      <c r="AW68" s="946"/>
      <c r="AX68" s="946"/>
      <c r="AY68" s="946"/>
      <c r="AZ68" s="947" t="s">
        <v>601</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819</v>
      </c>
      <c r="R69" s="911"/>
      <c r="S69" s="911"/>
      <c r="T69" s="911"/>
      <c r="U69" s="911"/>
      <c r="V69" s="911">
        <v>671</v>
      </c>
      <c r="W69" s="911"/>
      <c r="X69" s="911"/>
      <c r="Y69" s="911"/>
      <c r="Z69" s="911"/>
      <c r="AA69" s="911">
        <v>149</v>
      </c>
      <c r="AB69" s="911"/>
      <c r="AC69" s="911"/>
      <c r="AD69" s="911"/>
      <c r="AE69" s="911"/>
      <c r="AF69" s="911">
        <v>149</v>
      </c>
      <c r="AG69" s="911"/>
      <c r="AH69" s="911"/>
      <c r="AI69" s="911"/>
      <c r="AJ69" s="911"/>
      <c r="AK69" s="911" t="s">
        <v>617</v>
      </c>
      <c r="AL69" s="911"/>
      <c r="AM69" s="911"/>
      <c r="AN69" s="911"/>
      <c r="AO69" s="911"/>
      <c r="AP69" s="911" t="s">
        <v>617</v>
      </c>
      <c r="AQ69" s="911"/>
      <c r="AR69" s="911"/>
      <c r="AS69" s="911"/>
      <c r="AT69" s="911"/>
      <c r="AU69" s="911" t="s">
        <v>616</v>
      </c>
      <c r="AV69" s="911"/>
      <c r="AW69" s="911"/>
      <c r="AX69" s="911"/>
      <c r="AY69" s="911"/>
      <c r="AZ69" s="957" t="s">
        <v>602</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582</v>
      </c>
      <c r="C70" s="954"/>
      <c r="D70" s="954"/>
      <c r="E70" s="954"/>
      <c r="F70" s="954"/>
      <c r="G70" s="954"/>
      <c r="H70" s="954"/>
      <c r="I70" s="954"/>
      <c r="J70" s="954"/>
      <c r="K70" s="954"/>
      <c r="L70" s="954"/>
      <c r="M70" s="954"/>
      <c r="N70" s="954"/>
      <c r="O70" s="954"/>
      <c r="P70" s="955"/>
      <c r="Q70" s="956">
        <v>228</v>
      </c>
      <c r="R70" s="911"/>
      <c r="S70" s="911"/>
      <c r="T70" s="911"/>
      <c r="U70" s="911"/>
      <c r="V70" s="911">
        <v>221</v>
      </c>
      <c r="W70" s="911"/>
      <c r="X70" s="911"/>
      <c r="Y70" s="911"/>
      <c r="Z70" s="911"/>
      <c r="AA70" s="911">
        <v>7</v>
      </c>
      <c r="AB70" s="911"/>
      <c r="AC70" s="911"/>
      <c r="AD70" s="911"/>
      <c r="AE70" s="911"/>
      <c r="AF70" s="911">
        <v>7</v>
      </c>
      <c r="AG70" s="911"/>
      <c r="AH70" s="911"/>
      <c r="AI70" s="911"/>
      <c r="AJ70" s="911"/>
      <c r="AK70" s="911">
        <v>221</v>
      </c>
      <c r="AL70" s="911"/>
      <c r="AM70" s="911"/>
      <c r="AN70" s="911"/>
      <c r="AO70" s="911"/>
      <c r="AP70" s="911" t="s">
        <v>617</v>
      </c>
      <c r="AQ70" s="911"/>
      <c r="AR70" s="911"/>
      <c r="AS70" s="911"/>
      <c r="AT70" s="911"/>
      <c r="AU70" s="911" t="s">
        <v>529</v>
      </c>
      <c r="AV70" s="911"/>
      <c r="AW70" s="911"/>
      <c r="AX70" s="911"/>
      <c r="AY70" s="911"/>
      <c r="AZ70" s="957" t="s">
        <v>603</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607</v>
      </c>
      <c r="C71" s="954"/>
      <c r="D71" s="954"/>
      <c r="E71" s="954"/>
      <c r="F71" s="954"/>
      <c r="G71" s="954"/>
      <c r="H71" s="954"/>
      <c r="I71" s="954"/>
      <c r="J71" s="954"/>
      <c r="K71" s="954"/>
      <c r="L71" s="954"/>
      <c r="M71" s="954"/>
      <c r="N71" s="954"/>
      <c r="O71" s="954"/>
      <c r="P71" s="955"/>
      <c r="Q71" s="956">
        <v>6</v>
      </c>
      <c r="R71" s="911"/>
      <c r="S71" s="911"/>
      <c r="T71" s="911"/>
      <c r="U71" s="911"/>
      <c r="V71" s="911">
        <v>3</v>
      </c>
      <c r="W71" s="911"/>
      <c r="X71" s="911"/>
      <c r="Y71" s="911"/>
      <c r="Z71" s="911"/>
      <c r="AA71" s="911">
        <v>3</v>
      </c>
      <c r="AB71" s="911"/>
      <c r="AC71" s="911"/>
      <c r="AD71" s="911"/>
      <c r="AE71" s="911"/>
      <c r="AF71" s="911">
        <v>3</v>
      </c>
      <c r="AG71" s="911"/>
      <c r="AH71" s="911"/>
      <c r="AI71" s="911"/>
      <c r="AJ71" s="911"/>
      <c r="AK71" s="911" t="s">
        <v>616</v>
      </c>
      <c r="AL71" s="911"/>
      <c r="AM71" s="911"/>
      <c r="AN71" s="911"/>
      <c r="AO71" s="911"/>
      <c r="AP71" s="911" t="s">
        <v>617</v>
      </c>
      <c r="AQ71" s="911"/>
      <c r="AR71" s="911"/>
      <c r="AS71" s="911"/>
      <c r="AT71" s="911"/>
      <c r="AU71" s="911" t="s">
        <v>529</v>
      </c>
      <c r="AV71" s="911"/>
      <c r="AW71" s="911"/>
      <c r="AX71" s="911"/>
      <c r="AY71" s="911"/>
      <c r="AZ71" s="957" t="s">
        <v>608</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583</v>
      </c>
      <c r="C72" s="954"/>
      <c r="D72" s="954"/>
      <c r="E72" s="954"/>
      <c r="F72" s="954"/>
      <c r="G72" s="954"/>
      <c r="H72" s="954"/>
      <c r="I72" s="954"/>
      <c r="J72" s="954"/>
      <c r="K72" s="954"/>
      <c r="L72" s="954"/>
      <c r="M72" s="954"/>
      <c r="N72" s="954"/>
      <c r="O72" s="954"/>
      <c r="P72" s="955"/>
      <c r="Q72" s="956">
        <v>108</v>
      </c>
      <c r="R72" s="911"/>
      <c r="S72" s="911"/>
      <c r="T72" s="911"/>
      <c r="U72" s="911"/>
      <c r="V72" s="911">
        <v>84</v>
      </c>
      <c r="W72" s="911"/>
      <c r="X72" s="911"/>
      <c r="Y72" s="911"/>
      <c r="Z72" s="911"/>
      <c r="AA72" s="911">
        <v>24</v>
      </c>
      <c r="AB72" s="911"/>
      <c r="AC72" s="911"/>
      <c r="AD72" s="911"/>
      <c r="AE72" s="911"/>
      <c r="AF72" s="911">
        <v>24</v>
      </c>
      <c r="AG72" s="911"/>
      <c r="AH72" s="911"/>
      <c r="AI72" s="911"/>
      <c r="AJ72" s="911"/>
      <c r="AK72" s="911">
        <v>23</v>
      </c>
      <c r="AL72" s="911"/>
      <c r="AM72" s="911"/>
      <c r="AN72" s="911"/>
      <c r="AO72" s="911"/>
      <c r="AP72" s="911" t="s">
        <v>529</v>
      </c>
      <c r="AQ72" s="911"/>
      <c r="AR72" s="911"/>
      <c r="AS72" s="911"/>
      <c r="AT72" s="911"/>
      <c r="AU72" s="911" t="s">
        <v>529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584</v>
      </c>
      <c r="C73" s="954"/>
      <c r="D73" s="954"/>
      <c r="E73" s="954"/>
      <c r="F73" s="954"/>
      <c r="G73" s="954"/>
      <c r="H73" s="954"/>
      <c r="I73" s="954"/>
      <c r="J73" s="954"/>
      <c r="K73" s="954"/>
      <c r="L73" s="954"/>
      <c r="M73" s="954"/>
      <c r="N73" s="954"/>
      <c r="O73" s="954"/>
      <c r="P73" s="955"/>
      <c r="Q73" s="956">
        <v>156</v>
      </c>
      <c r="R73" s="911"/>
      <c r="S73" s="911"/>
      <c r="T73" s="911"/>
      <c r="U73" s="911"/>
      <c r="V73" s="911">
        <v>152</v>
      </c>
      <c r="W73" s="911"/>
      <c r="X73" s="911"/>
      <c r="Y73" s="911"/>
      <c r="Z73" s="911"/>
      <c r="AA73" s="911">
        <v>4</v>
      </c>
      <c r="AB73" s="911"/>
      <c r="AC73" s="911"/>
      <c r="AD73" s="911"/>
      <c r="AE73" s="911"/>
      <c r="AF73" s="911">
        <v>4</v>
      </c>
      <c r="AG73" s="911"/>
      <c r="AH73" s="911"/>
      <c r="AI73" s="911"/>
      <c r="AJ73" s="911"/>
      <c r="AK73" s="911" t="s">
        <v>529</v>
      </c>
      <c r="AL73" s="911"/>
      <c r="AM73" s="911"/>
      <c r="AN73" s="911"/>
      <c r="AO73" s="911"/>
      <c r="AP73" s="911">
        <v>6</v>
      </c>
      <c r="AQ73" s="911"/>
      <c r="AR73" s="911"/>
      <c r="AS73" s="911"/>
      <c r="AT73" s="911"/>
      <c r="AU73" s="911">
        <v>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585</v>
      </c>
      <c r="C74" s="954"/>
      <c r="D74" s="954"/>
      <c r="E74" s="954"/>
      <c r="F74" s="954"/>
      <c r="G74" s="954"/>
      <c r="H74" s="954"/>
      <c r="I74" s="954"/>
      <c r="J74" s="954"/>
      <c r="K74" s="954"/>
      <c r="L74" s="954"/>
      <c r="M74" s="954"/>
      <c r="N74" s="954"/>
      <c r="O74" s="954"/>
      <c r="P74" s="955"/>
      <c r="Q74" s="956">
        <v>630</v>
      </c>
      <c r="R74" s="911"/>
      <c r="S74" s="911"/>
      <c r="T74" s="911"/>
      <c r="U74" s="911"/>
      <c r="V74" s="911">
        <v>595</v>
      </c>
      <c r="W74" s="911"/>
      <c r="X74" s="911"/>
      <c r="Y74" s="911"/>
      <c r="Z74" s="911"/>
      <c r="AA74" s="911">
        <v>35</v>
      </c>
      <c r="AB74" s="911"/>
      <c r="AC74" s="911"/>
      <c r="AD74" s="911"/>
      <c r="AE74" s="911"/>
      <c r="AF74" s="911">
        <v>35</v>
      </c>
      <c r="AG74" s="911"/>
      <c r="AH74" s="911"/>
      <c r="AI74" s="911"/>
      <c r="AJ74" s="911"/>
      <c r="AK74" s="911" t="s">
        <v>529</v>
      </c>
      <c r="AL74" s="911"/>
      <c r="AM74" s="911"/>
      <c r="AN74" s="911"/>
      <c r="AO74" s="911"/>
      <c r="AP74" s="911">
        <v>507</v>
      </c>
      <c r="AQ74" s="911"/>
      <c r="AR74" s="911"/>
      <c r="AS74" s="911"/>
      <c r="AT74" s="911"/>
      <c r="AU74" s="911">
        <v>71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586</v>
      </c>
      <c r="C75" s="954"/>
      <c r="D75" s="954"/>
      <c r="E75" s="954"/>
      <c r="F75" s="954"/>
      <c r="G75" s="954"/>
      <c r="H75" s="954"/>
      <c r="I75" s="954"/>
      <c r="J75" s="954"/>
      <c r="K75" s="954"/>
      <c r="L75" s="954"/>
      <c r="M75" s="954"/>
      <c r="N75" s="954"/>
      <c r="O75" s="954"/>
      <c r="P75" s="955"/>
      <c r="Q75" s="959">
        <v>808</v>
      </c>
      <c r="R75" s="960"/>
      <c r="S75" s="960"/>
      <c r="T75" s="960"/>
      <c r="U75" s="910"/>
      <c r="V75" s="961">
        <v>772</v>
      </c>
      <c r="W75" s="960"/>
      <c r="X75" s="960"/>
      <c r="Y75" s="960"/>
      <c r="Z75" s="910"/>
      <c r="AA75" s="961">
        <v>36</v>
      </c>
      <c r="AB75" s="960"/>
      <c r="AC75" s="960"/>
      <c r="AD75" s="960"/>
      <c r="AE75" s="910"/>
      <c r="AF75" s="961">
        <v>6</v>
      </c>
      <c r="AG75" s="960"/>
      <c r="AH75" s="960"/>
      <c r="AI75" s="960"/>
      <c r="AJ75" s="910"/>
      <c r="AK75" s="961" t="s">
        <v>529</v>
      </c>
      <c r="AL75" s="960"/>
      <c r="AM75" s="960"/>
      <c r="AN75" s="960"/>
      <c r="AO75" s="910"/>
      <c r="AP75" s="961">
        <v>29</v>
      </c>
      <c r="AQ75" s="960"/>
      <c r="AR75" s="960"/>
      <c r="AS75" s="960"/>
      <c r="AT75" s="910"/>
      <c r="AU75" s="961">
        <v>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587</v>
      </c>
      <c r="C76" s="954"/>
      <c r="D76" s="954"/>
      <c r="E76" s="954"/>
      <c r="F76" s="954"/>
      <c r="G76" s="954"/>
      <c r="H76" s="954"/>
      <c r="I76" s="954"/>
      <c r="J76" s="954"/>
      <c r="K76" s="954"/>
      <c r="L76" s="954"/>
      <c r="M76" s="954"/>
      <c r="N76" s="954"/>
      <c r="O76" s="954"/>
      <c r="P76" s="955"/>
      <c r="Q76" s="959">
        <v>1499</v>
      </c>
      <c r="R76" s="960"/>
      <c r="S76" s="960"/>
      <c r="T76" s="960"/>
      <c r="U76" s="910"/>
      <c r="V76" s="961">
        <v>1491</v>
      </c>
      <c r="W76" s="960"/>
      <c r="X76" s="960"/>
      <c r="Y76" s="960"/>
      <c r="Z76" s="910"/>
      <c r="AA76" s="961">
        <v>8</v>
      </c>
      <c r="AB76" s="960"/>
      <c r="AC76" s="960"/>
      <c r="AD76" s="960"/>
      <c r="AE76" s="910"/>
      <c r="AF76" s="961">
        <v>8</v>
      </c>
      <c r="AG76" s="960"/>
      <c r="AH76" s="960"/>
      <c r="AI76" s="960"/>
      <c r="AJ76" s="910"/>
      <c r="AK76" s="961" t="s">
        <v>529</v>
      </c>
      <c r="AL76" s="960"/>
      <c r="AM76" s="960"/>
      <c r="AN76" s="960"/>
      <c r="AO76" s="910"/>
      <c r="AP76" s="961">
        <v>812</v>
      </c>
      <c r="AQ76" s="960"/>
      <c r="AR76" s="960"/>
      <c r="AS76" s="960"/>
      <c r="AT76" s="910"/>
      <c r="AU76" s="961">
        <v>125</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588</v>
      </c>
      <c r="C77" s="954"/>
      <c r="D77" s="954"/>
      <c r="E77" s="954"/>
      <c r="F77" s="954"/>
      <c r="G77" s="954"/>
      <c r="H77" s="954"/>
      <c r="I77" s="954"/>
      <c r="J77" s="954"/>
      <c r="K77" s="954"/>
      <c r="L77" s="954"/>
      <c r="M77" s="954"/>
      <c r="N77" s="954"/>
      <c r="O77" s="954"/>
      <c r="P77" s="955"/>
      <c r="Q77" s="959">
        <v>223</v>
      </c>
      <c r="R77" s="960"/>
      <c r="S77" s="960"/>
      <c r="T77" s="960"/>
      <c r="U77" s="910"/>
      <c r="V77" s="961">
        <v>34</v>
      </c>
      <c r="W77" s="960"/>
      <c r="X77" s="960"/>
      <c r="Y77" s="960"/>
      <c r="Z77" s="910"/>
      <c r="AA77" s="961">
        <v>189</v>
      </c>
      <c r="AB77" s="960"/>
      <c r="AC77" s="960"/>
      <c r="AD77" s="960"/>
      <c r="AE77" s="910"/>
      <c r="AF77" s="961">
        <v>189</v>
      </c>
      <c r="AG77" s="960"/>
      <c r="AH77" s="960"/>
      <c r="AI77" s="960"/>
      <c r="AJ77" s="910"/>
      <c r="AK77" s="961" t="s">
        <v>529</v>
      </c>
      <c r="AL77" s="960"/>
      <c r="AM77" s="960"/>
      <c r="AN77" s="960"/>
      <c r="AO77" s="910"/>
      <c r="AP77" s="961" t="s">
        <v>529</v>
      </c>
      <c r="AQ77" s="960"/>
      <c r="AR77" s="960"/>
      <c r="AS77" s="960"/>
      <c r="AT77" s="910"/>
      <c r="AU77" s="961" t="s">
        <v>529</v>
      </c>
      <c r="AV77" s="960"/>
      <c r="AW77" s="960"/>
      <c r="AX77" s="960"/>
      <c r="AY77" s="910"/>
      <c r="AZ77" s="957" t="s">
        <v>604</v>
      </c>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589</v>
      </c>
      <c r="C78" s="954"/>
      <c r="D78" s="954"/>
      <c r="E78" s="954"/>
      <c r="F78" s="954"/>
      <c r="G78" s="954"/>
      <c r="H78" s="954"/>
      <c r="I78" s="954"/>
      <c r="J78" s="954"/>
      <c r="K78" s="954"/>
      <c r="L78" s="954"/>
      <c r="M78" s="954"/>
      <c r="N78" s="954"/>
      <c r="O78" s="954"/>
      <c r="P78" s="955"/>
      <c r="Q78" s="956">
        <v>905</v>
      </c>
      <c r="R78" s="911"/>
      <c r="S78" s="911"/>
      <c r="T78" s="911"/>
      <c r="U78" s="911"/>
      <c r="V78" s="911">
        <v>538</v>
      </c>
      <c r="W78" s="911"/>
      <c r="X78" s="911"/>
      <c r="Y78" s="911"/>
      <c r="Z78" s="911"/>
      <c r="AA78" s="911">
        <f>Q78-V78</f>
        <v>367</v>
      </c>
      <c r="AB78" s="911"/>
      <c r="AC78" s="911"/>
      <c r="AD78" s="911"/>
      <c r="AE78" s="911"/>
      <c r="AF78" s="911">
        <v>1158</v>
      </c>
      <c r="AG78" s="911"/>
      <c r="AH78" s="911"/>
      <c r="AI78" s="911"/>
      <c r="AJ78" s="911"/>
      <c r="AK78" s="911" t="s">
        <v>529</v>
      </c>
      <c r="AL78" s="911"/>
      <c r="AM78" s="911"/>
      <c r="AN78" s="911"/>
      <c r="AO78" s="911"/>
      <c r="AP78" s="911" t="s">
        <v>600</v>
      </c>
      <c r="AQ78" s="911"/>
      <c r="AR78" s="911"/>
      <c r="AS78" s="911"/>
      <c r="AT78" s="911"/>
      <c r="AU78" s="911" t="s">
        <v>598</v>
      </c>
      <c r="AV78" s="911"/>
      <c r="AW78" s="911"/>
      <c r="AX78" s="911"/>
      <c r="AY78" s="911"/>
      <c r="AZ78" s="957" t="s">
        <v>604</v>
      </c>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590</v>
      </c>
      <c r="C79" s="954"/>
      <c r="D79" s="954"/>
      <c r="E79" s="954"/>
      <c r="F79" s="954"/>
      <c r="G79" s="954"/>
      <c r="H79" s="954"/>
      <c r="I79" s="954"/>
      <c r="J79" s="954"/>
      <c r="K79" s="954"/>
      <c r="L79" s="954"/>
      <c r="M79" s="954"/>
      <c r="N79" s="954"/>
      <c r="O79" s="954"/>
      <c r="P79" s="955"/>
      <c r="Q79" s="956">
        <v>52</v>
      </c>
      <c r="R79" s="911"/>
      <c r="S79" s="911"/>
      <c r="T79" s="911"/>
      <c r="U79" s="911"/>
      <c r="V79" s="911">
        <v>47</v>
      </c>
      <c r="W79" s="911"/>
      <c r="X79" s="911"/>
      <c r="Y79" s="911"/>
      <c r="Z79" s="911"/>
      <c r="AA79" s="911">
        <v>5</v>
      </c>
      <c r="AB79" s="911"/>
      <c r="AC79" s="911"/>
      <c r="AD79" s="911"/>
      <c r="AE79" s="911"/>
      <c r="AF79" s="911">
        <v>5</v>
      </c>
      <c r="AG79" s="911"/>
      <c r="AH79" s="911"/>
      <c r="AI79" s="911"/>
      <c r="AJ79" s="911"/>
      <c r="AK79" s="911">
        <v>24</v>
      </c>
      <c r="AL79" s="911"/>
      <c r="AM79" s="911"/>
      <c r="AN79" s="911"/>
      <c r="AO79" s="911"/>
      <c r="AP79" s="911" t="s">
        <v>529</v>
      </c>
      <c r="AQ79" s="911"/>
      <c r="AR79" s="911"/>
      <c r="AS79" s="911"/>
      <c r="AT79" s="911"/>
      <c r="AU79" s="911" t="s">
        <v>529</v>
      </c>
      <c r="AV79" s="911"/>
      <c r="AW79" s="911"/>
      <c r="AX79" s="911"/>
      <c r="AY79" s="911"/>
      <c r="AZ79" s="957" t="s">
        <v>601</v>
      </c>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591</v>
      </c>
      <c r="C80" s="954"/>
      <c r="D80" s="954"/>
      <c r="E80" s="954"/>
      <c r="F80" s="954"/>
      <c r="G80" s="954"/>
      <c r="H80" s="954"/>
      <c r="I80" s="954"/>
      <c r="J80" s="954"/>
      <c r="K80" s="954"/>
      <c r="L80" s="954"/>
      <c r="M80" s="954"/>
      <c r="N80" s="954"/>
      <c r="O80" s="954"/>
      <c r="P80" s="955"/>
      <c r="Q80" s="956">
        <v>2225</v>
      </c>
      <c r="R80" s="911"/>
      <c r="S80" s="911"/>
      <c r="T80" s="911"/>
      <c r="U80" s="911"/>
      <c r="V80" s="911">
        <v>2225</v>
      </c>
      <c r="W80" s="911"/>
      <c r="X80" s="911"/>
      <c r="Y80" s="911"/>
      <c r="Z80" s="911"/>
      <c r="AA80" s="911">
        <v>0</v>
      </c>
      <c r="AB80" s="911"/>
      <c r="AC80" s="911"/>
      <c r="AD80" s="911"/>
      <c r="AE80" s="911"/>
      <c r="AF80" s="911">
        <v>0</v>
      </c>
      <c r="AG80" s="911"/>
      <c r="AH80" s="911"/>
      <c r="AI80" s="911"/>
      <c r="AJ80" s="911"/>
      <c r="AK80" s="911" t="s">
        <v>529</v>
      </c>
      <c r="AL80" s="911"/>
      <c r="AM80" s="911"/>
      <c r="AN80" s="911"/>
      <c r="AO80" s="911"/>
      <c r="AP80" s="911" t="s">
        <v>529</v>
      </c>
      <c r="AQ80" s="911"/>
      <c r="AR80" s="911"/>
      <c r="AS80" s="911"/>
      <c r="AT80" s="911"/>
      <c r="AU80" s="911" t="s">
        <v>529</v>
      </c>
      <c r="AV80" s="911"/>
      <c r="AW80" s="911"/>
      <c r="AX80" s="911"/>
      <c r="AY80" s="911"/>
      <c r="AZ80" s="957" t="s">
        <v>605</v>
      </c>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592</v>
      </c>
      <c r="C81" s="954"/>
      <c r="D81" s="954"/>
      <c r="E81" s="954"/>
      <c r="F81" s="954"/>
      <c r="G81" s="954"/>
      <c r="H81" s="954"/>
      <c r="I81" s="954"/>
      <c r="J81" s="954"/>
      <c r="K81" s="954"/>
      <c r="L81" s="954"/>
      <c r="M81" s="954"/>
      <c r="N81" s="954"/>
      <c r="O81" s="954"/>
      <c r="P81" s="955"/>
      <c r="Q81" s="956">
        <v>77</v>
      </c>
      <c r="R81" s="911"/>
      <c r="S81" s="911"/>
      <c r="T81" s="911"/>
      <c r="U81" s="911"/>
      <c r="V81" s="911">
        <v>77</v>
      </c>
      <c r="W81" s="911"/>
      <c r="X81" s="911"/>
      <c r="Y81" s="911"/>
      <c r="Z81" s="911"/>
      <c r="AA81" s="911">
        <v>0</v>
      </c>
      <c r="AB81" s="911"/>
      <c r="AC81" s="911"/>
      <c r="AD81" s="911"/>
      <c r="AE81" s="911"/>
      <c r="AF81" s="911">
        <v>0</v>
      </c>
      <c r="AG81" s="911"/>
      <c r="AH81" s="911"/>
      <c r="AI81" s="911"/>
      <c r="AJ81" s="911"/>
      <c r="AK81" s="911">
        <v>10</v>
      </c>
      <c r="AL81" s="911"/>
      <c r="AM81" s="911"/>
      <c r="AN81" s="911"/>
      <c r="AO81" s="911"/>
      <c r="AP81" s="911" t="s">
        <v>614</v>
      </c>
      <c r="AQ81" s="911"/>
      <c r="AR81" s="911"/>
      <c r="AS81" s="911"/>
      <c r="AT81" s="911"/>
      <c r="AU81" s="911" t="s">
        <v>615</v>
      </c>
      <c r="AV81" s="911"/>
      <c r="AW81" s="911"/>
      <c r="AX81" s="911"/>
      <c r="AY81" s="911"/>
      <c r="AZ81" s="957" t="s">
        <v>601</v>
      </c>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593</v>
      </c>
      <c r="C82" s="954"/>
      <c r="D82" s="954"/>
      <c r="E82" s="954"/>
      <c r="F82" s="954"/>
      <c r="G82" s="954"/>
      <c r="H82" s="954"/>
      <c r="I82" s="954"/>
      <c r="J82" s="954"/>
      <c r="K82" s="954"/>
      <c r="L82" s="954"/>
      <c r="M82" s="954"/>
      <c r="N82" s="954"/>
      <c r="O82" s="954"/>
      <c r="P82" s="955"/>
      <c r="Q82" s="956">
        <v>275563</v>
      </c>
      <c r="R82" s="911"/>
      <c r="S82" s="911"/>
      <c r="T82" s="911"/>
      <c r="U82" s="911"/>
      <c r="V82" s="911">
        <v>275535</v>
      </c>
      <c r="W82" s="911"/>
      <c r="X82" s="911"/>
      <c r="Y82" s="911"/>
      <c r="Z82" s="911"/>
      <c r="AA82" s="911">
        <v>28</v>
      </c>
      <c r="AB82" s="911"/>
      <c r="AC82" s="911"/>
      <c r="AD82" s="911"/>
      <c r="AE82" s="911"/>
      <c r="AF82" s="911">
        <v>28</v>
      </c>
      <c r="AG82" s="911"/>
      <c r="AH82" s="911"/>
      <c r="AI82" s="911"/>
      <c r="AJ82" s="911"/>
      <c r="AK82" s="911">
        <v>8608</v>
      </c>
      <c r="AL82" s="911"/>
      <c r="AM82" s="911"/>
      <c r="AN82" s="911"/>
      <c r="AO82" s="911"/>
      <c r="AP82" s="911" t="s">
        <v>614</v>
      </c>
      <c r="AQ82" s="911"/>
      <c r="AR82" s="911"/>
      <c r="AS82" s="911"/>
      <c r="AT82" s="911"/>
      <c r="AU82" s="911" t="s">
        <v>615</v>
      </c>
      <c r="AV82" s="911"/>
      <c r="AW82" s="911"/>
      <c r="AX82" s="911"/>
      <c r="AY82" s="911"/>
      <c r="AZ82" s="957" t="s">
        <v>606</v>
      </c>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1775</v>
      </c>
      <c r="AG88" s="922"/>
      <c r="AH88" s="922"/>
      <c r="AI88" s="922"/>
      <c r="AJ88" s="922"/>
      <c r="AK88" s="919"/>
      <c r="AL88" s="919"/>
      <c r="AM88" s="919"/>
      <c r="AN88" s="919"/>
      <c r="AO88" s="919"/>
      <c r="AP88" s="922">
        <v>1354</v>
      </c>
      <c r="AQ88" s="922"/>
      <c r="AR88" s="922"/>
      <c r="AS88" s="922"/>
      <c r="AT88" s="922"/>
      <c r="AU88" s="922">
        <v>199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210</v>
      </c>
      <c r="CS102" s="930"/>
      <c r="CT102" s="930"/>
      <c r="CU102" s="930"/>
      <c r="CV102" s="973"/>
      <c r="CW102" s="972">
        <v>20</v>
      </c>
      <c r="CX102" s="930"/>
      <c r="CY102" s="930"/>
      <c r="CZ102" s="930"/>
      <c r="DA102" s="973"/>
      <c r="DB102" s="972" t="s">
        <v>598</v>
      </c>
      <c r="DC102" s="930"/>
      <c r="DD102" s="930"/>
      <c r="DE102" s="930"/>
      <c r="DF102" s="973"/>
      <c r="DG102" s="972" t="s">
        <v>529</v>
      </c>
      <c r="DH102" s="930"/>
      <c r="DI102" s="930"/>
      <c r="DJ102" s="930"/>
      <c r="DK102" s="973"/>
      <c r="DL102" s="972" t="s">
        <v>529</v>
      </c>
      <c r="DM102" s="930"/>
      <c r="DN102" s="930"/>
      <c r="DO102" s="930"/>
      <c r="DP102" s="973"/>
      <c r="DQ102" s="972" t="s">
        <v>529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303</v>
      </c>
      <c r="AG109" s="975"/>
      <c r="AH109" s="975"/>
      <c r="AI109" s="975"/>
      <c r="AJ109" s="976"/>
      <c r="AK109" s="974" t="s">
        <v>302</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303</v>
      </c>
      <c r="BW109" s="975"/>
      <c r="BX109" s="975"/>
      <c r="BY109" s="975"/>
      <c r="BZ109" s="976"/>
      <c r="CA109" s="974" t="s">
        <v>302</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303</v>
      </c>
      <c r="DM109" s="975"/>
      <c r="DN109" s="975"/>
      <c r="DO109" s="975"/>
      <c r="DP109" s="976"/>
      <c r="DQ109" s="974" t="s">
        <v>302</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345942</v>
      </c>
      <c r="AB110" s="982"/>
      <c r="AC110" s="982"/>
      <c r="AD110" s="982"/>
      <c r="AE110" s="983"/>
      <c r="AF110" s="984">
        <v>353547</v>
      </c>
      <c r="AG110" s="982"/>
      <c r="AH110" s="982"/>
      <c r="AI110" s="982"/>
      <c r="AJ110" s="983"/>
      <c r="AK110" s="984">
        <v>363507</v>
      </c>
      <c r="AL110" s="982"/>
      <c r="AM110" s="982"/>
      <c r="AN110" s="982"/>
      <c r="AO110" s="983"/>
      <c r="AP110" s="985">
        <v>14.5</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3409456</v>
      </c>
      <c r="BR110" s="1017"/>
      <c r="BS110" s="1017"/>
      <c r="BT110" s="1017"/>
      <c r="BU110" s="1017"/>
      <c r="BV110" s="1017">
        <v>3325586</v>
      </c>
      <c r="BW110" s="1017"/>
      <c r="BX110" s="1017"/>
      <c r="BY110" s="1017"/>
      <c r="BZ110" s="1017"/>
      <c r="CA110" s="1017">
        <v>3365468</v>
      </c>
      <c r="CB110" s="1017"/>
      <c r="CC110" s="1017"/>
      <c r="CD110" s="1017"/>
      <c r="CE110" s="1017"/>
      <c r="CF110" s="1031">
        <v>134.6</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388</v>
      </c>
      <c r="DM110" s="1017"/>
      <c r="DN110" s="1017"/>
      <c r="DO110" s="1017"/>
      <c r="DP110" s="1017"/>
      <c r="DQ110" s="1017" t="s">
        <v>388</v>
      </c>
      <c r="DR110" s="1017"/>
      <c r="DS110" s="1017"/>
      <c r="DT110" s="1017"/>
      <c r="DU110" s="1017"/>
      <c r="DV110" s="1018" t="s">
        <v>433</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388</v>
      </c>
      <c r="AB111" s="1024"/>
      <c r="AC111" s="1024"/>
      <c r="AD111" s="1024"/>
      <c r="AE111" s="1025"/>
      <c r="AF111" s="1026" t="s">
        <v>388</v>
      </c>
      <c r="AG111" s="1024"/>
      <c r="AH111" s="1024"/>
      <c r="AI111" s="1024"/>
      <c r="AJ111" s="1025"/>
      <c r="AK111" s="1026" t="s">
        <v>388</v>
      </c>
      <c r="AL111" s="1024"/>
      <c r="AM111" s="1024"/>
      <c r="AN111" s="1024"/>
      <c r="AO111" s="1025"/>
      <c r="AP111" s="1027" t="s">
        <v>435</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131271</v>
      </c>
      <c r="BR111" s="1010"/>
      <c r="BS111" s="1010"/>
      <c r="BT111" s="1010"/>
      <c r="BU111" s="1010"/>
      <c r="BV111" s="1010">
        <v>118872</v>
      </c>
      <c r="BW111" s="1010"/>
      <c r="BX111" s="1010"/>
      <c r="BY111" s="1010"/>
      <c r="BZ111" s="1010"/>
      <c r="CA111" s="1010">
        <v>109450</v>
      </c>
      <c r="CB111" s="1010"/>
      <c r="CC111" s="1010"/>
      <c r="CD111" s="1010"/>
      <c r="CE111" s="1010"/>
      <c r="CF111" s="1004">
        <v>4.4000000000000004</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388</v>
      </c>
      <c r="DM111" s="1010"/>
      <c r="DN111" s="1010"/>
      <c r="DO111" s="1010"/>
      <c r="DP111" s="1010"/>
      <c r="DQ111" s="1010" t="s">
        <v>388</v>
      </c>
      <c r="DR111" s="1010"/>
      <c r="DS111" s="1010"/>
      <c r="DT111" s="1010"/>
      <c r="DU111" s="1010"/>
      <c r="DV111" s="1011" t="s">
        <v>388</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435</v>
      </c>
      <c r="AG112" s="1049"/>
      <c r="AH112" s="1049"/>
      <c r="AI112" s="1049"/>
      <c r="AJ112" s="1050"/>
      <c r="AK112" s="1051" t="s">
        <v>435</v>
      </c>
      <c r="AL112" s="1049"/>
      <c r="AM112" s="1049"/>
      <c r="AN112" s="1049"/>
      <c r="AO112" s="1050"/>
      <c r="AP112" s="1052" t="s">
        <v>435</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2817799</v>
      </c>
      <c r="BR112" s="1010"/>
      <c r="BS112" s="1010"/>
      <c r="BT112" s="1010"/>
      <c r="BU112" s="1010"/>
      <c r="BV112" s="1010">
        <v>2806784</v>
      </c>
      <c r="BW112" s="1010"/>
      <c r="BX112" s="1010"/>
      <c r="BY112" s="1010"/>
      <c r="BZ112" s="1010"/>
      <c r="CA112" s="1010">
        <v>2856483</v>
      </c>
      <c r="CB112" s="1010"/>
      <c r="CC112" s="1010"/>
      <c r="CD112" s="1010"/>
      <c r="CE112" s="1010"/>
      <c r="CF112" s="1004">
        <v>114.3</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388</v>
      </c>
      <c r="DH112" s="1010"/>
      <c r="DI112" s="1010"/>
      <c r="DJ112" s="1010"/>
      <c r="DK112" s="1010"/>
      <c r="DL112" s="1010" t="s">
        <v>435</v>
      </c>
      <c r="DM112" s="1010"/>
      <c r="DN112" s="1010"/>
      <c r="DO112" s="1010"/>
      <c r="DP112" s="1010"/>
      <c r="DQ112" s="1010" t="s">
        <v>435</v>
      </c>
      <c r="DR112" s="1010"/>
      <c r="DS112" s="1010"/>
      <c r="DT112" s="1010"/>
      <c r="DU112" s="1010"/>
      <c r="DV112" s="1011" t="s">
        <v>435</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161434</v>
      </c>
      <c r="AB113" s="1024"/>
      <c r="AC113" s="1024"/>
      <c r="AD113" s="1024"/>
      <c r="AE113" s="1025"/>
      <c r="AF113" s="1026">
        <v>163255</v>
      </c>
      <c r="AG113" s="1024"/>
      <c r="AH113" s="1024"/>
      <c r="AI113" s="1024"/>
      <c r="AJ113" s="1025"/>
      <c r="AK113" s="1026">
        <v>175574</v>
      </c>
      <c r="AL113" s="1024"/>
      <c r="AM113" s="1024"/>
      <c r="AN113" s="1024"/>
      <c r="AO113" s="1025"/>
      <c r="AP113" s="1027">
        <v>7</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216099</v>
      </c>
      <c r="BR113" s="1010"/>
      <c r="BS113" s="1010"/>
      <c r="BT113" s="1010"/>
      <c r="BU113" s="1010"/>
      <c r="BV113" s="1010">
        <v>197552</v>
      </c>
      <c r="BW113" s="1010"/>
      <c r="BX113" s="1010"/>
      <c r="BY113" s="1010"/>
      <c r="BZ113" s="1010"/>
      <c r="CA113" s="1010">
        <v>199316</v>
      </c>
      <c r="CB113" s="1010"/>
      <c r="CC113" s="1010"/>
      <c r="CD113" s="1010"/>
      <c r="CE113" s="1010"/>
      <c r="CF113" s="1004">
        <v>8</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388</v>
      </c>
      <c r="DH113" s="1049"/>
      <c r="DI113" s="1049"/>
      <c r="DJ113" s="1049"/>
      <c r="DK113" s="1050"/>
      <c r="DL113" s="1051" t="s">
        <v>435</v>
      </c>
      <c r="DM113" s="1049"/>
      <c r="DN113" s="1049"/>
      <c r="DO113" s="1049"/>
      <c r="DP113" s="1050"/>
      <c r="DQ113" s="1051" t="s">
        <v>435</v>
      </c>
      <c r="DR113" s="1049"/>
      <c r="DS113" s="1049"/>
      <c r="DT113" s="1049"/>
      <c r="DU113" s="1050"/>
      <c r="DV113" s="1052" t="s">
        <v>435</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21204</v>
      </c>
      <c r="AB114" s="1049"/>
      <c r="AC114" s="1049"/>
      <c r="AD114" s="1049"/>
      <c r="AE114" s="1050"/>
      <c r="AF114" s="1051">
        <v>27506</v>
      </c>
      <c r="AG114" s="1049"/>
      <c r="AH114" s="1049"/>
      <c r="AI114" s="1049"/>
      <c r="AJ114" s="1050"/>
      <c r="AK114" s="1051">
        <v>32935</v>
      </c>
      <c r="AL114" s="1049"/>
      <c r="AM114" s="1049"/>
      <c r="AN114" s="1049"/>
      <c r="AO114" s="1050"/>
      <c r="AP114" s="1052">
        <v>1.3</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141767</v>
      </c>
      <c r="BR114" s="1010"/>
      <c r="BS114" s="1010"/>
      <c r="BT114" s="1010"/>
      <c r="BU114" s="1010"/>
      <c r="BV114" s="1010">
        <v>171757</v>
      </c>
      <c r="BW114" s="1010"/>
      <c r="BX114" s="1010"/>
      <c r="BY114" s="1010"/>
      <c r="BZ114" s="1010"/>
      <c r="CA114" s="1010">
        <v>145216</v>
      </c>
      <c r="CB114" s="1010"/>
      <c r="CC114" s="1010"/>
      <c r="CD114" s="1010"/>
      <c r="CE114" s="1010"/>
      <c r="CF114" s="1004">
        <v>5.8</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435</v>
      </c>
      <c r="DR114" s="1049"/>
      <c r="DS114" s="1049"/>
      <c r="DT114" s="1049"/>
      <c r="DU114" s="1050"/>
      <c r="DV114" s="1052" t="s">
        <v>435</v>
      </c>
      <c r="DW114" s="1053"/>
      <c r="DX114" s="1053"/>
      <c r="DY114" s="1053"/>
      <c r="DZ114" s="1054"/>
    </row>
    <row r="115" spans="1:130" s="246"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3670</v>
      </c>
      <c r="AB115" s="1024"/>
      <c r="AC115" s="1024"/>
      <c r="AD115" s="1024"/>
      <c r="AE115" s="1025"/>
      <c r="AF115" s="1026">
        <v>2819</v>
      </c>
      <c r="AG115" s="1024"/>
      <c r="AH115" s="1024"/>
      <c r="AI115" s="1024"/>
      <c r="AJ115" s="1025"/>
      <c r="AK115" s="1026">
        <v>2819</v>
      </c>
      <c r="AL115" s="1024"/>
      <c r="AM115" s="1024"/>
      <c r="AN115" s="1024"/>
      <c r="AO115" s="1025"/>
      <c r="AP115" s="1027">
        <v>0.1</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t="s">
        <v>435</v>
      </c>
      <c r="BW115" s="1010"/>
      <c r="BX115" s="1010"/>
      <c r="BY115" s="1010"/>
      <c r="BZ115" s="1010"/>
      <c r="CA115" s="1010" t="s">
        <v>435</v>
      </c>
      <c r="CB115" s="1010"/>
      <c r="CC115" s="1010"/>
      <c r="CD115" s="1010"/>
      <c r="CE115" s="1010"/>
      <c r="CF115" s="1004" t="s">
        <v>388</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55000</v>
      </c>
      <c r="DH115" s="1049"/>
      <c r="DI115" s="1049"/>
      <c r="DJ115" s="1049"/>
      <c r="DK115" s="1050"/>
      <c r="DL115" s="1051">
        <v>55000</v>
      </c>
      <c r="DM115" s="1049"/>
      <c r="DN115" s="1049"/>
      <c r="DO115" s="1049"/>
      <c r="DP115" s="1050"/>
      <c r="DQ115" s="1051">
        <v>55000</v>
      </c>
      <c r="DR115" s="1049"/>
      <c r="DS115" s="1049"/>
      <c r="DT115" s="1049"/>
      <c r="DU115" s="1050"/>
      <c r="DV115" s="1052">
        <v>2.2000000000000002</v>
      </c>
      <c r="DW115" s="1053"/>
      <c r="DX115" s="1053"/>
      <c r="DY115" s="1053"/>
      <c r="DZ115" s="1054"/>
    </row>
    <row r="116" spans="1:130" s="246" customFormat="1" ht="26.25" customHeight="1" x14ac:dyDescent="0.15">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435</v>
      </c>
      <c r="AB116" s="1049"/>
      <c r="AC116" s="1049"/>
      <c r="AD116" s="1049"/>
      <c r="AE116" s="1050"/>
      <c r="AF116" s="1051" t="s">
        <v>435</v>
      </c>
      <c r="AG116" s="1049"/>
      <c r="AH116" s="1049"/>
      <c r="AI116" s="1049"/>
      <c r="AJ116" s="1050"/>
      <c r="AK116" s="1051" t="s">
        <v>435</v>
      </c>
      <c r="AL116" s="1049"/>
      <c r="AM116" s="1049"/>
      <c r="AN116" s="1049"/>
      <c r="AO116" s="1050"/>
      <c r="AP116" s="1052" t="s">
        <v>435</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435</v>
      </c>
      <c r="BW116" s="1010"/>
      <c r="BX116" s="1010"/>
      <c r="BY116" s="1010"/>
      <c r="BZ116" s="1010"/>
      <c r="CA116" s="1010" t="s">
        <v>435</v>
      </c>
      <c r="CB116" s="1010"/>
      <c r="CC116" s="1010"/>
      <c r="CD116" s="1010"/>
      <c r="CE116" s="1010"/>
      <c r="CF116" s="1004" t="s">
        <v>435</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388</v>
      </c>
      <c r="DH116" s="1049"/>
      <c r="DI116" s="1049"/>
      <c r="DJ116" s="1049"/>
      <c r="DK116" s="1050"/>
      <c r="DL116" s="1051" t="s">
        <v>435</v>
      </c>
      <c r="DM116" s="1049"/>
      <c r="DN116" s="1049"/>
      <c r="DO116" s="1049"/>
      <c r="DP116" s="1050"/>
      <c r="DQ116" s="1051" t="s">
        <v>388</v>
      </c>
      <c r="DR116" s="1049"/>
      <c r="DS116" s="1049"/>
      <c r="DT116" s="1049"/>
      <c r="DU116" s="1050"/>
      <c r="DV116" s="1052" t="s">
        <v>435</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532250</v>
      </c>
      <c r="AB117" s="1067"/>
      <c r="AC117" s="1067"/>
      <c r="AD117" s="1067"/>
      <c r="AE117" s="1068"/>
      <c r="AF117" s="1069">
        <v>547127</v>
      </c>
      <c r="AG117" s="1067"/>
      <c r="AH117" s="1067"/>
      <c r="AI117" s="1067"/>
      <c r="AJ117" s="1068"/>
      <c r="AK117" s="1069">
        <v>574835</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456</v>
      </c>
      <c r="BR117" s="1010"/>
      <c r="BS117" s="1010"/>
      <c r="BT117" s="1010"/>
      <c r="BU117" s="1010"/>
      <c r="BV117" s="1010" t="s">
        <v>457</v>
      </c>
      <c r="BW117" s="1010"/>
      <c r="BX117" s="1010"/>
      <c r="BY117" s="1010"/>
      <c r="BZ117" s="1010"/>
      <c r="CA117" s="1010" t="s">
        <v>458</v>
      </c>
      <c r="CB117" s="1010"/>
      <c r="CC117" s="1010"/>
      <c r="CD117" s="1010"/>
      <c r="CE117" s="1010"/>
      <c r="CF117" s="1004" t="s">
        <v>127</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457</v>
      </c>
      <c r="DH117" s="1049"/>
      <c r="DI117" s="1049"/>
      <c r="DJ117" s="1049"/>
      <c r="DK117" s="1050"/>
      <c r="DL117" s="1051" t="s">
        <v>460</v>
      </c>
      <c r="DM117" s="1049"/>
      <c r="DN117" s="1049"/>
      <c r="DO117" s="1049"/>
      <c r="DP117" s="1050"/>
      <c r="DQ117" s="1051" t="s">
        <v>457</v>
      </c>
      <c r="DR117" s="1049"/>
      <c r="DS117" s="1049"/>
      <c r="DT117" s="1049"/>
      <c r="DU117" s="1050"/>
      <c r="DV117" s="1052" t="s">
        <v>127</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303</v>
      </c>
      <c r="AG118" s="975"/>
      <c r="AH118" s="975"/>
      <c r="AI118" s="975"/>
      <c r="AJ118" s="976"/>
      <c r="AK118" s="974" t="s">
        <v>302</v>
      </c>
      <c r="AL118" s="975"/>
      <c r="AM118" s="975"/>
      <c r="AN118" s="975"/>
      <c r="AO118" s="976"/>
      <c r="AP118" s="1061" t="s">
        <v>427</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457</v>
      </c>
      <c r="BR118" s="1088"/>
      <c r="BS118" s="1088"/>
      <c r="BT118" s="1088"/>
      <c r="BU118" s="1088"/>
      <c r="BV118" s="1088" t="s">
        <v>458</v>
      </c>
      <c r="BW118" s="1088"/>
      <c r="BX118" s="1088"/>
      <c r="BY118" s="1088"/>
      <c r="BZ118" s="1088"/>
      <c r="CA118" s="1088" t="s">
        <v>127</v>
      </c>
      <c r="CB118" s="1088"/>
      <c r="CC118" s="1088"/>
      <c r="CD118" s="1088"/>
      <c r="CE118" s="1088"/>
      <c r="CF118" s="1004" t="s">
        <v>458</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460</v>
      </c>
      <c r="DH118" s="1049"/>
      <c r="DI118" s="1049"/>
      <c r="DJ118" s="1049"/>
      <c r="DK118" s="1050"/>
      <c r="DL118" s="1051" t="s">
        <v>127</v>
      </c>
      <c r="DM118" s="1049"/>
      <c r="DN118" s="1049"/>
      <c r="DO118" s="1049"/>
      <c r="DP118" s="1050"/>
      <c r="DQ118" s="1051" t="s">
        <v>127</v>
      </c>
      <c r="DR118" s="1049"/>
      <c r="DS118" s="1049"/>
      <c r="DT118" s="1049"/>
      <c r="DU118" s="1050"/>
      <c r="DV118" s="1052" t="s">
        <v>460</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460</v>
      </c>
      <c r="AG119" s="982"/>
      <c r="AH119" s="982"/>
      <c r="AI119" s="982"/>
      <c r="AJ119" s="983"/>
      <c r="AK119" s="984" t="s">
        <v>458</v>
      </c>
      <c r="AL119" s="982"/>
      <c r="AM119" s="982"/>
      <c r="AN119" s="982"/>
      <c r="AO119" s="983"/>
      <c r="AP119" s="985" t="s">
        <v>458</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463</v>
      </c>
      <c r="BP119" s="1096"/>
      <c r="BQ119" s="1087">
        <v>6716392</v>
      </c>
      <c r="BR119" s="1088"/>
      <c r="BS119" s="1088"/>
      <c r="BT119" s="1088"/>
      <c r="BU119" s="1088"/>
      <c r="BV119" s="1088">
        <v>6620551</v>
      </c>
      <c r="BW119" s="1088"/>
      <c r="BX119" s="1088"/>
      <c r="BY119" s="1088"/>
      <c r="BZ119" s="1088"/>
      <c r="CA119" s="1088">
        <v>6675933</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76271</v>
      </c>
      <c r="DH119" s="1074"/>
      <c r="DI119" s="1074"/>
      <c r="DJ119" s="1074"/>
      <c r="DK119" s="1075"/>
      <c r="DL119" s="1073">
        <v>63872</v>
      </c>
      <c r="DM119" s="1074"/>
      <c r="DN119" s="1074"/>
      <c r="DO119" s="1074"/>
      <c r="DP119" s="1075"/>
      <c r="DQ119" s="1073">
        <v>54450</v>
      </c>
      <c r="DR119" s="1074"/>
      <c r="DS119" s="1074"/>
      <c r="DT119" s="1074"/>
      <c r="DU119" s="1075"/>
      <c r="DV119" s="1076">
        <v>2.2000000000000002</v>
      </c>
      <c r="DW119" s="1077"/>
      <c r="DX119" s="1077"/>
      <c r="DY119" s="1077"/>
      <c r="DZ119" s="1078"/>
    </row>
    <row r="120" spans="1:130" s="246" customFormat="1" ht="26.25" customHeight="1" x14ac:dyDescent="0.15">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458</v>
      </c>
      <c r="AG120" s="1049"/>
      <c r="AH120" s="1049"/>
      <c r="AI120" s="1049"/>
      <c r="AJ120" s="1050"/>
      <c r="AK120" s="1051" t="s">
        <v>457</v>
      </c>
      <c r="AL120" s="1049"/>
      <c r="AM120" s="1049"/>
      <c r="AN120" s="1049"/>
      <c r="AO120" s="1050"/>
      <c r="AP120" s="1052" t="s">
        <v>460</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3161766</v>
      </c>
      <c r="BR120" s="1017"/>
      <c r="BS120" s="1017"/>
      <c r="BT120" s="1017"/>
      <c r="BU120" s="1017"/>
      <c r="BV120" s="1017">
        <v>3155820</v>
      </c>
      <c r="BW120" s="1017"/>
      <c r="BX120" s="1017"/>
      <c r="BY120" s="1017"/>
      <c r="BZ120" s="1017"/>
      <c r="CA120" s="1017">
        <v>3262606</v>
      </c>
      <c r="CB120" s="1017"/>
      <c r="CC120" s="1017"/>
      <c r="CD120" s="1017"/>
      <c r="CE120" s="1017"/>
      <c r="CF120" s="1031">
        <v>130.5</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2817570</v>
      </c>
      <c r="DH120" s="1017"/>
      <c r="DI120" s="1017"/>
      <c r="DJ120" s="1017"/>
      <c r="DK120" s="1017"/>
      <c r="DL120" s="1017">
        <v>2806606</v>
      </c>
      <c r="DM120" s="1017"/>
      <c r="DN120" s="1017"/>
      <c r="DO120" s="1017"/>
      <c r="DP120" s="1017"/>
      <c r="DQ120" s="1017">
        <v>2856359</v>
      </c>
      <c r="DR120" s="1017"/>
      <c r="DS120" s="1017"/>
      <c r="DT120" s="1017"/>
      <c r="DU120" s="1017"/>
      <c r="DV120" s="1018">
        <v>114.2</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457</v>
      </c>
      <c r="AB121" s="1049"/>
      <c r="AC121" s="1049"/>
      <c r="AD121" s="1049"/>
      <c r="AE121" s="1050"/>
      <c r="AF121" s="1051" t="s">
        <v>460</v>
      </c>
      <c r="AG121" s="1049"/>
      <c r="AH121" s="1049"/>
      <c r="AI121" s="1049"/>
      <c r="AJ121" s="1050"/>
      <c r="AK121" s="1051" t="s">
        <v>127</v>
      </c>
      <c r="AL121" s="1049"/>
      <c r="AM121" s="1049"/>
      <c r="AN121" s="1049"/>
      <c r="AO121" s="1050"/>
      <c r="AP121" s="1052" t="s">
        <v>460</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53110</v>
      </c>
      <c r="BR121" s="1010"/>
      <c r="BS121" s="1010"/>
      <c r="BT121" s="1010"/>
      <c r="BU121" s="1010"/>
      <c r="BV121" s="1010">
        <v>43910</v>
      </c>
      <c r="BW121" s="1010"/>
      <c r="BX121" s="1010"/>
      <c r="BY121" s="1010"/>
      <c r="BZ121" s="1010"/>
      <c r="CA121" s="1010">
        <v>36912</v>
      </c>
      <c r="CB121" s="1010"/>
      <c r="CC121" s="1010"/>
      <c r="CD121" s="1010"/>
      <c r="CE121" s="1010"/>
      <c r="CF121" s="1004">
        <v>1.5</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229</v>
      </c>
      <c r="DH121" s="1010"/>
      <c r="DI121" s="1010"/>
      <c r="DJ121" s="1010"/>
      <c r="DK121" s="1010"/>
      <c r="DL121" s="1010">
        <v>178</v>
      </c>
      <c r="DM121" s="1010"/>
      <c r="DN121" s="1010"/>
      <c r="DO121" s="1010"/>
      <c r="DP121" s="1010"/>
      <c r="DQ121" s="1010">
        <v>124</v>
      </c>
      <c r="DR121" s="1010"/>
      <c r="DS121" s="1010"/>
      <c r="DT121" s="1010"/>
      <c r="DU121" s="1010"/>
      <c r="DV121" s="1011">
        <v>0</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456</v>
      </c>
      <c r="AB122" s="1049"/>
      <c r="AC122" s="1049"/>
      <c r="AD122" s="1049"/>
      <c r="AE122" s="1050"/>
      <c r="AF122" s="1051" t="s">
        <v>127</v>
      </c>
      <c r="AG122" s="1049"/>
      <c r="AH122" s="1049"/>
      <c r="AI122" s="1049"/>
      <c r="AJ122" s="1050"/>
      <c r="AK122" s="1051" t="s">
        <v>458</v>
      </c>
      <c r="AL122" s="1049"/>
      <c r="AM122" s="1049"/>
      <c r="AN122" s="1049"/>
      <c r="AO122" s="1050"/>
      <c r="AP122" s="1052" t="s">
        <v>127</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4751269</v>
      </c>
      <c r="BR122" s="1088"/>
      <c r="BS122" s="1088"/>
      <c r="BT122" s="1088"/>
      <c r="BU122" s="1088"/>
      <c r="BV122" s="1088">
        <v>4749733</v>
      </c>
      <c r="BW122" s="1088"/>
      <c r="BX122" s="1088"/>
      <c r="BY122" s="1088"/>
      <c r="BZ122" s="1088"/>
      <c r="CA122" s="1088">
        <v>4722851</v>
      </c>
      <c r="CB122" s="1088"/>
      <c r="CC122" s="1088"/>
      <c r="CD122" s="1088"/>
      <c r="CE122" s="1088"/>
      <c r="CF122" s="1108">
        <v>188.9</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t="s">
        <v>456</v>
      </c>
      <c r="DH122" s="1010"/>
      <c r="DI122" s="1010"/>
      <c r="DJ122" s="1010"/>
      <c r="DK122" s="1010"/>
      <c r="DL122" s="1010" t="s">
        <v>456</v>
      </c>
      <c r="DM122" s="1010"/>
      <c r="DN122" s="1010"/>
      <c r="DO122" s="1010"/>
      <c r="DP122" s="1010"/>
      <c r="DQ122" s="1010" t="s">
        <v>473</v>
      </c>
      <c r="DR122" s="1010"/>
      <c r="DS122" s="1010"/>
      <c r="DT122" s="1010"/>
      <c r="DU122" s="1010"/>
      <c r="DV122" s="1011" t="s">
        <v>127</v>
      </c>
      <c r="DW122" s="1011"/>
      <c r="DX122" s="1011"/>
      <c r="DY122" s="1011"/>
      <c r="DZ122" s="1012"/>
    </row>
    <row r="123" spans="1:130" s="246" customFormat="1" ht="26.25" customHeight="1" x14ac:dyDescent="0.15">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456</v>
      </c>
      <c r="AG123" s="1049"/>
      <c r="AH123" s="1049"/>
      <c r="AI123" s="1049"/>
      <c r="AJ123" s="1050"/>
      <c r="AK123" s="1051" t="s">
        <v>456</v>
      </c>
      <c r="AL123" s="1049"/>
      <c r="AM123" s="1049"/>
      <c r="AN123" s="1049"/>
      <c r="AO123" s="1050"/>
      <c r="AP123" s="1052" t="s">
        <v>456</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474</v>
      </c>
      <c r="BP123" s="1096"/>
      <c r="BQ123" s="1155">
        <v>7966145</v>
      </c>
      <c r="BR123" s="1156"/>
      <c r="BS123" s="1156"/>
      <c r="BT123" s="1156"/>
      <c r="BU123" s="1156"/>
      <c r="BV123" s="1156">
        <v>7949463</v>
      </c>
      <c r="BW123" s="1156"/>
      <c r="BX123" s="1156"/>
      <c r="BY123" s="1156"/>
      <c r="BZ123" s="1156"/>
      <c r="CA123" s="1156">
        <v>8022369</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458</v>
      </c>
      <c r="DH123" s="1049"/>
      <c r="DI123" s="1049"/>
      <c r="DJ123" s="1049"/>
      <c r="DK123" s="1050"/>
      <c r="DL123" s="1051" t="s">
        <v>456</v>
      </c>
      <c r="DM123" s="1049"/>
      <c r="DN123" s="1049"/>
      <c r="DO123" s="1049"/>
      <c r="DP123" s="1050"/>
      <c r="DQ123" s="1051" t="s">
        <v>127</v>
      </c>
      <c r="DR123" s="1049"/>
      <c r="DS123" s="1049"/>
      <c r="DT123" s="1049"/>
      <c r="DU123" s="1050"/>
      <c r="DV123" s="1052" t="s">
        <v>456</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458</v>
      </c>
      <c r="AB124" s="1049"/>
      <c r="AC124" s="1049"/>
      <c r="AD124" s="1049"/>
      <c r="AE124" s="1050"/>
      <c r="AF124" s="1051" t="s">
        <v>456</v>
      </c>
      <c r="AG124" s="1049"/>
      <c r="AH124" s="1049"/>
      <c r="AI124" s="1049"/>
      <c r="AJ124" s="1050"/>
      <c r="AK124" s="1051" t="s">
        <v>456</v>
      </c>
      <c r="AL124" s="1049"/>
      <c r="AM124" s="1049"/>
      <c r="AN124" s="1049"/>
      <c r="AO124" s="1050"/>
      <c r="AP124" s="1052" t="s">
        <v>458</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458</v>
      </c>
      <c r="BR124" s="1118"/>
      <c r="BS124" s="1118"/>
      <c r="BT124" s="1118"/>
      <c r="BU124" s="1118"/>
      <c r="BV124" s="1118" t="s">
        <v>127</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473</v>
      </c>
      <c r="DH124" s="1074"/>
      <c r="DI124" s="1074"/>
      <c r="DJ124" s="1074"/>
      <c r="DK124" s="1075"/>
      <c r="DL124" s="1073" t="s">
        <v>460</v>
      </c>
      <c r="DM124" s="1074"/>
      <c r="DN124" s="1074"/>
      <c r="DO124" s="1074"/>
      <c r="DP124" s="1075"/>
      <c r="DQ124" s="1073" t="s">
        <v>460</v>
      </c>
      <c r="DR124" s="1074"/>
      <c r="DS124" s="1074"/>
      <c r="DT124" s="1074"/>
      <c r="DU124" s="1075"/>
      <c r="DV124" s="1076" t="s">
        <v>458</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458</v>
      </c>
      <c r="AB125" s="1049"/>
      <c r="AC125" s="1049"/>
      <c r="AD125" s="1049"/>
      <c r="AE125" s="1050"/>
      <c r="AF125" s="1051" t="s">
        <v>473</v>
      </c>
      <c r="AG125" s="1049"/>
      <c r="AH125" s="1049"/>
      <c r="AI125" s="1049"/>
      <c r="AJ125" s="1050"/>
      <c r="AK125" s="1051" t="s">
        <v>473</v>
      </c>
      <c r="AL125" s="1049"/>
      <c r="AM125" s="1049"/>
      <c r="AN125" s="1049"/>
      <c r="AO125" s="1050"/>
      <c r="AP125" s="1052" t="s">
        <v>460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456</v>
      </c>
      <c r="DH125" s="1017"/>
      <c r="DI125" s="1017"/>
      <c r="DJ125" s="1017"/>
      <c r="DK125" s="1017"/>
      <c r="DL125" s="1017" t="s">
        <v>473</v>
      </c>
      <c r="DM125" s="1017"/>
      <c r="DN125" s="1017"/>
      <c r="DO125" s="1017"/>
      <c r="DP125" s="1017"/>
      <c r="DQ125" s="1017" t="s">
        <v>473</v>
      </c>
      <c r="DR125" s="1017"/>
      <c r="DS125" s="1017"/>
      <c r="DT125" s="1017"/>
      <c r="DU125" s="1017"/>
      <c r="DV125" s="1018" t="s">
        <v>458</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458</v>
      </c>
      <c r="AB126" s="1049"/>
      <c r="AC126" s="1049"/>
      <c r="AD126" s="1049"/>
      <c r="AE126" s="1050"/>
      <c r="AF126" s="1051" t="s">
        <v>458</v>
      </c>
      <c r="AG126" s="1049"/>
      <c r="AH126" s="1049"/>
      <c r="AI126" s="1049"/>
      <c r="AJ126" s="1050"/>
      <c r="AK126" s="1051" t="s">
        <v>458</v>
      </c>
      <c r="AL126" s="1049"/>
      <c r="AM126" s="1049"/>
      <c r="AN126" s="1049"/>
      <c r="AO126" s="1050"/>
      <c r="AP126" s="1052" t="s">
        <v>460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458</v>
      </c>
      <c r="DH126" s="1010"/>
      <c r="DI126" s="1010"/>
      <c r="DJ126" s="1010"/>
      <c r="DK126" s="1010"/>
      <c r="DL126" s="1010" t="s">
        <v>460</v>
      </c>
      <c r="DM126" s="1010"/>
      <c r="DN126" s="1010"/>
      <c r="DO126" s="1010"/>
      <c r="DP126" s="1010"/>
      <c r="DQ126" s="1010" t="s">
        <v>456</v>
      </c>
      <c r="DR126" s="1010"/>
      <c r="DS126" s="1010"/>
      <c r="DT126" s="1010"/>
      <c r="DU126" s="1010"/>
      <c r="DV126" s="1011" t="s">
        <v>458</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3670</v>
      </c>
      <c r="AB127" s="1049"/>
      <c r="AC127" s="1049"/>
      <c r="AD127" s="1049"/>
      <c r="AE127" s="1050"/>
      <c r="AF127" s="1051">
        <v>2819</v>
      </c>
      <c r="AG127" s="1049"/>
      <c r="AH127" s="1049"/>
      <c r="AI127" s="1049"/>
      <c r="AJ127" s="1050"/>
      <c r="AK127" s="1051">
        <v>2819</v>
      </c>
      <c r="AL127" s="1049"/>
      <c r="AM127" s="1049"/>
      <c r="AN127" s="1049"/>
      <c r="AO127" s="1050"/>
      <c r="AP127" s="1052">
        <v>0.1</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456</v>
      </c>
      <c r="DH127" s="1010"/>
      <c r="DI127" s="1010"/>
      <c r="DJ127" s="1010"/>
      <c r="DK127" s="1010"/>
      <c r="DL127" s="1010" t="s">
        <v>458</v>
      </c>
      <c r="DM127" s="1010"/>
      <c r="DN127" s="1010"/>
      <c r="DO127" s="1010"/>
      <c r="DP127" s="1010"/>
      <c r="DQ127" s="1010" t="s">
        <v>456</v>
      </c>
      <c r="DR127" s="1010"/>
      <c r="DS127" s="1010"/>
      <c r="DT127" s="1010"/>
      <c r="DU127" s="1010"/>
      <c r="DV127" s="1011" t="s">
        <v>458</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t="s">
        <v>460</v>
      </c>
      <c r="AB128" s="1138"/>
      <c r="AC128" s="1138"/>
      <c r="AD128" s="1138"/>
      <c r="AE128" s="1139"/>
      <c r="AF128" s="1140" t="s">
        <v>458</v>
      </c>
      <c r="AG128" s="1138"/>
      <c r="AH128" s="1138"/>
      <c r="AI128" s="1138"/>
      <c r="AJ128" s="1139"/>
      <c r="AK128" s="1140" t="s">
        <v>458</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490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490</v>
      </c>
      <c r="DH128" s="1130"/>
      <c r="DI128" s="1130"/>
      <c r="DJ128" s="1130"/>
      <c r="DK128" s="1130"/>
      <c r="DL128" s="1130" t="s">
        <v>127</v>
      </c>
      <c r="DM128" s="1130"/>
      <c r="DN128" s="1130"/>
      <c r="DO128" s="1130"/>
      <c r="DP128" s="1130"/>
      <c r="DQ128" s="1130" t="s">
        <v>490</v>
      </c>
      <c r="DR128" s="1130"/>
      <c r="DS128" s="1130"/>
      <c r="DT128" s="1130"/>
      <c r="DU128" s="1130"/>
      <c r="DV128" s="1131" t="s">
        <v>490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2764728</v>
      </c>
      <c r="AB129" s="1049"/>
      <c r="AC129" s="1049"/>
      <c r="AD129" s="1049"/>
      <c r="AE129" s="1050"/>
      <c r="AF129" s="1051">
        <v>2783968</v>
      </c>
      <c r="AG129" s="1049"/>
      <c r="AH129" s="1049"/>
      <c r="AI129" s="1049"/>
      <c r="AJ129" s="1050"/>
      <c r="AK129" s="1051">
        <v>2877313</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458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351418</v>
      </c>
      <c r="AB130" s="1049"/>
      <c r="AC130" s="1049"/>
      <c r="AD130" s="1049"/>
      <c r="AE130" s="1050"/>
      <c r="AF130" s="1051">
        <v>365555</v>
      </c>
      <c r="AG130" s="1049"/>
      <c r="AH130" s="1049"/>
      <c r="AI130" s="1049"/>
      <c r="AJ130" s="1050"/>
      <c r="AK130" s="1051">
        <v>377146</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7.6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2413310</v>
      </c>
      <c r="AB131" s="1074"/>
      <c r="AC131" s="1074"/>
      <c r="AD131" s="1074"/>
      <c r="AE131" s="1075"/>
      <c r="AF131" s="1073">
        <v>2418413</v>
      </c>
      <c r="AG131" s="1074"/>
      <c r="AH131" s="1074"/>
      <c r="AI131" s="1074"/>
      <c r="AJ131" s="1075"/>
      <c r="AK131" s="1073">
        <v>2500167</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t="s">
        <v>458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7.4931111210000001</v>
      </c>
      <c r="AB132" s="1190"/>
      <c r="AC132" s="1190"/>
      <c r="AD132" s="1190"/>
      <c r="AE132" s="1191"/>
      <c r="AF132" s="1192">
        <v>7.5078987750000001</v>
      </c>
      <c r="AG132" s="1190"/>
      <c r="AH132" s="1190"/>
      <c r="AI132" s="1190"/>
      <c r="AJ132" s="1191"/>
      <c r="AK132" s="1192">
        <v>7.9070318100000003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7</v>
      </c>
      <c r="AB133" s="1173"/>
      <c r="AC133" s="1173"/>
      <c r="AD133" s="1173"/>
      <c r="AE133" s="1174"/>
      <c r="AF133" s="1172">
        <v>7.3</v>
      </c>
      <c r="AG133" s="1173"/>
      <c r="AH133" s="1173"/>
      <c r="AI133" s="1173"/>
      <c r="AJ133" s="1174"/>
      <c r="AK133" s="1172">
        <v>7.6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VHkFH86F4n9rtX4dArfSzw5molzXX6mAcyOfeJJJwQPsBnZTFnzhYA7GvwRqPY6Eu3x364FiqYZp+8X7mqlkg==" saltValue="LqytargOzx1SX9685bBF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BI43" zoomScaleNormal="85" zoomScaleSheetLayoutView="100" workbookViewId="0">
      <selection activeCell="DM78" sqref="DM7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lIlosANPuy5pVVby/TWrkEvHC1J62jtD6nPPVJitidF7A4CAakW91hAyoXTQfs0r4jSIYodm/CXWYuYXTKMDA==" saltValue="20t3CUF9jy/mGDFMXnRG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rARqMgVb9psKkw5DxTQX+xSCgQK5N2KgOHXuvEF5rcOTnxzPB0LhmEcEOt10TP+9vOv9gxq6ldKfgwijOi/dw==" saltValue="AD8kKWKtiWGEMJ0xBC4k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G1" workbookViewId="0">
      <selection activeCell="AL45" sqref="AL4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616209</v>
      </c>
      <c r="AP9" s="312">
        <v>55053</v>
      </c>
      <c r="AQ9" s="313">
        <v>89955</v>
      </c>
      <c r="AR9" s="314">
        <v>-38.799999999999997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89210</v>
      </c>
      <c r="AP10" s="315">
        <v>7970</v>
      </c>
      <c r="AQ10" s="316">
        <v>10661</v>
      </c>
      <c r="AR10" s="317">
        <v>-25.2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170382</v>
      </c>
      <c r="AP11" s="315">
        <v>15222</v>
      </c>
      <c r="AQ11" s="316">
        <v>13679</v>
      </c>
      <c r="AR11" s="317">
        <v>11.3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2679</v>
      </c>
      <c r="AP12" s="315">
        <v>239</v>
      </c>
      <c r="AQ12" s="316">
        <v>972</v>
      </c>
      <c r="AR12" s="317">
        <v>-75.400000000000006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v>18968</v>
      </c>
      <c r="AP13" s="315">
        <v>1695</v>
      </c>
      <c r="AQ13" s="316">
        <v>32</v>
      </c>
      <c r="AR13" s="317">
        <v>5196.8999999999996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34302</v>
      </c>
      <c r="AP14" s="315">
        <v>3065</v>
      </c>
      <c r="AQ14" s="316">
        <v>4100</v>
      </c>
      <c r="AR14" s="317">
        <v>-25.2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2517</v>
      </c>
      <c r="AP15" s="315">
        <v>225</v>
      </c>
      <c r="AQ15" s="316">
        <v>1979</v>
      </c>
      <c r="AR15" s="317">
        <v>-88.6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-43427</v>
      </c>
      <c r="AP16" s="315">
        <v>-3880</v>
      </c>
      <c r="AQ16" s="316">
        <v>-8950</v>
      </c>
      <c r="AR16" s="317">
        <v>-56.6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890840</v>
      </c>
      <c r="AP17" s="315">
        <v>79589</v>
      </c>
      <c r="AQ17" s="316">
        <v>112428</v>
      </c>
      <c r="AR17" s="317">
        <v>-29.2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6.43</v>
      </c>
      <c r="AP21" s="328">
        <v>10.34</v>
      </c>
      <c r="AQ21" s="329">
        <v>-3.91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95.4</v>
      </c>
      <c r="AP22" s="333">
        <v>96.7</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363507</v>
      </c>
      <c r="AP32" s="342">
        <v>32476</v>
      </c>
      <c r="AQ32" s="343">
        <v>52443</v>
      </c>
      <c r="AR32" s="344">
        <v>-38.1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175574</v>
      </c>
      <c r="AP35" s="342">
        <v>15686</v>
      </c>
      <c r="AQ35" s="343">
        <v>14640</v>
      </c>
      <c r="AR35" s="344">
        <v>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32935</v>
      </c>
      <c r="AP36" s="342">
        <v>2942</v>
      </c>
      <c r="AQ36" s="343">
        <v>3738</v>
      </c>
      <c r="AR36" s="344">
        <v>-21.3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2819</v>
      </c>
      <c r="AP37" s="342">
        <v>252</v>
      </c>
      <c r="AQ37" s="343">
        <v>1128</v>
      </c>
      <c r="AR37" s="344">
        <v>-77.7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529</v>
      </c>
      <c r="AP38" s="345" t="s">
        <v>529</v>
      </c>
      <c r="AQ38" s="346">
        <v>7</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t="s">
        <v>529</v>
      </c>
      <c r="AP39" s="342" t="s">
        <v>529</v>
      </c>
      <c r="AQ39" s="343">
        <v>-2426</v>
      </c>
      <c r="AR39" s="344" t="s">
        <v>529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-377146</v>
      </c>
      <c r="AP40" s="342">
        <v>-33695</v>
      </c>
      <c r="AQ40" s="343">
        <v>-48318</v>
      </c>
      <c r="AR40" s="344">
        <v>-30.3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197689</v>
      </c>
      <c r="AP41" s="342">
        <v>17662</v>
      </c>
      <c r="AQ41" s="343">
        <v>21212</v>
      </c>
      <c r="AR41" s="344">
        <v>-16.7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304529</v>
      </c>
      <c r="AN51" s="364">
        <v>27339</v>
      </c>
      <c r="AO51" s="365">
        <v>-20.8</v>
      </c>
      <c r="AP51" s="366">
        <v>91837</v>
      </c>
      <c r="AQ51" s="367">
        <v>11</v>
      </c>
      <c r="AR51" s="368">
        <v>-31.8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178973</v>
      </c>
      <c r="AN52" s="372">
        <v>16067</v>
      </c>
      <c r="AO52" s="373">
        <v>-46.2</v>
      </c>
      <c r="AP52" s="374">
        <v>54439</v>
      </c>
      <c r="AQ52" s="375">
        <v>21.7</v>
      </c>
      <c r="AR52" s="376">
        <v>-67.900000000000006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445729</v>
      </c>
      <c r="AN53" s="364">
        <v>39943</v>
      </c>
      <c r="AO53" s="365">
        <v>46.1</v>
      </c>
      <c r="AP53" s="366">
        <v>106092</v>
      </c>
      <c r="AQ53" s="367">
        <v>15.5</v>
      </c>
      <c r="AR53" s="368">
        <v>30.6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166931</v>
      </c>
      <c r="AN54" s="372">
        <v>14959</v>
      </c>
      <c r="AO54" s="373">
        <v>-6.9</v>
      </c>
      <c r="AP54" s="374">
        <v>44299</v>
      </c>
      <c r="AQ54" s="375">
        <v>-18.600000000000001</v>
      </c>
      <c r="AR54" s="376">
        <v>11.7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550928</v>
      </c>
      <c r="AN55" s="364">
        <v>49137</v>
      </c>
      <c r="AO55" s="365">
        <v>23</v>
      </c>
      <c r="AP55" s="366">
        <v>79466</v>
      </c>
      <c r="AQ55" s="367">
        <v>-25.1</v>
      </c>
      <c r="AR55" s="368">
        <v>48.1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265432</v>
      </c>
      <c r="AN56" s="372">
        <v>23674</v>
      </c>
      <c r="AO56" s="373">
        <v>58.3</v>
      </c>
      <c r="AP56" s="374">
        <v>44645</v>
      </c>
      <c r="AQ56" s="375">
        <v>0.8</v>
      </c>
      <c r="AR56" s="376">
        <v>57.5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249468</v>
      </c>
      <c r="AN57" s="364">
        <v>22284</v>
      </c>
      <c r="AO57" s="365">
        <v>-54.6</v>
      </c>
      <c r="AP57" s="366">
        <v>90072</v>
      </c>
      <c r="AQ57" s="367">
        <v>13.3</v>
      </c>
      <c r="AR57" s="368">
        <v>-67.900000000000006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133711</v>
      </c>
      <c r="AN58" s="372">
        <v>11944</v>
      </c>
      <c r="AO58" s="373">
        <v>-49.5</v>
      </c>
      <c r="AP58" s="374">
        <v>46083</v>
      </c>
      <c r="AQ58" s="375">
        <v>3.2</v>
      </c>
      <c r="AR58" s="376">
        <v>-52.7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340757</v>
      </c>
      <c r="AN59" s="364">
        <v>30444</v>
      </c>
      <c r="AO59" s="365">
        <v>36.6</v>
      </c>
      <c r="AP59" s="366">
        <v>88328</v>
      </c>
      <c r="AQ59" s="367">
        <v>-1.9</v>
      </c>
      <c r="AR59" s="368">
        <v>38.5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107694</v>
      </c>
      <c r="AN60" s="372">
        <v>9622</v>
      </c>
      <c r="AO60" s="373">
        <v>-19.399999999999999</v>
      </c>
      <c r="AP60" s="374">
        <v>49013</v>
      </c>
      <c r="AQ60" s="375">
        <v>6.4</v>
      </c>
      <c r="AR60" s="376">
        <v>-25.8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378282</v>
      </c>
      <c r="AN61" s="379">
        <v>33829</v>
      </c>
      <c r="AO61" s="380">
        <v>6.1</v>
      </c>
      <c r="AP61" s="381">
        <v>91159</v>
      </c>
      <c r="AQ61" s="382">
        <v>2.6</v>
      </c>
      <c r="AR61" s="368">
        <v>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170548</v>
      </c>
      <c r="AN62" s="372">
        <v>15253</v>
      </c>
      <c r="AO62" s="373">
        <v>-12.7</v>
      </c>
      <c r="AP62" s="374">
        <v>47696</v>
      </c>
      <c r="AQ62" s="375">
        <v>2.7</v>
      </c>
      <c r="AR62" s="376">
        <v>-15.4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3HrroVf98G1tjSpeSNWtFLunUC9L22aFukc8iPkbl/Dtsh73a9LM9Pje6lFDTf9lOz/C7sc+xj3xnU1ZQQkrA==" saltValue="a2z8diFboc+o00fDBABI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G97" zoomScaleNormal="100" zoomScaleSheetLayoutView="55" workbookViewId="0">
      <selection activeCell="AG24" sqref="AG2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rYD4vDJtPF3sI7fViHYoZrtiPEEiVZ7QgUes2i4cr6w57CvSFaMZAit22LP0eeF/WhFcPUMqdDfqGRQy8kmSg==" saltValue="57TqQEJxfKt75ilw8n0m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XcfuT0e7J94INwdlj8HtpRwx2q2I/lXpfqeIMtGPoQPLa7QaDobe6pN3virq0Hdy3zU5z9N6NKsPU0mE4i+MQ==" saltValue="00HmIHsbJdwSTcidL/8J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29.17</v>
      </c>
      <c r="G47" s="12">
        <v>26.3</v>
      </c>
      <c r="H47" s="12">
        <v>21.96</v>
      </c>
      <c r="I47" s="12">
        <v>24.65</v>
      </c>
      <c r="J47" s="13">
        <v>28.2</v>
      </c>
    </row>
    <row r="48" spans="2:10" ht="57.75" customHeight="1" x14ac:dyDescent="0.15">
      <c r="B48" s="14"/>
      <c r="C48" s="1234" t="s">
        <v>4</v>
      </c>
      <c r="D48" s="1234"/>
      <c r="E48" s="1235"/>
      <c r="F48" s="15">
        <v>8.31</v>
      </c>
      <c r="G48" s="16">
        <v>10.45</v>
      </c>
      <c r="H48" s="16">
        <v>11.76</v>
      </c>
      <c r="I48" s="16">
        <v>8.94</v>
      </c>
      <c r="J48" s="17">
        <v>9.1300000000000008</v>
      </c>
    </row>
    <row r="49" spans="2:10" ht="57.75" customHeight="1" thickBot="1" x14ac:dyDescent="0.2">
      <c r="B49" s="18"/>
      <c r="C49" s="1236" t="s">
        <v>5</v>
      </c>
      <c r="D49" s="1236"/>
      <c r="E49" s="1237"/>
      <c r="F49" s="19" t="s">
        <v>561</v>
      </c>
      <c r="G49" s="20">
        <v>0.45</v>
      </c>
      <c r="H49" s="20" t="s">
        <v>562</v>
      </c>
      <c r="I49" s="20">
        <v>0.1</v>
      </c>
      <c r="J49" s="21">
        <v>4.84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gOrTfukl/Bombg/Jlr7ZV2HRp6NjZuW6wpe2qCZyiJEfqOwm91Mm9YFBJtOwCbaU7wrG9BOFlLvlWVfND0aew==" saltValue="O221ZtgTlbhdygWbbP74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election activeCell="P40" sqref="P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563</v>
      </c>
      <c r="D34" s="1244"/>
      <c r="E34" s="1245"/>
      <c r="F34" s="32">
        <v>5.99</v>
      </c>
      <c r="G34" s="33">
        <v>8.48</v>
      </c>
      <c r="H34" s="33">
        <v>8.74</v>
      </c>
      <c r="I34" s="33">
        <v>9.27</v>
      </c>
      <c r="J34" s="34">
        <v>9.19</v>
      </c>
      <c r="K34" s="22"/>
      <c r="L34" s="22"/>
      <c r="M34" s="22"/>
      <c r="N34" s="22"/>
      <c r="O34" s="22"/>
      <c r="P34" s="22"/>
    </row>
    <row r="35" spans="1:16" ht="39" customHeight="1" x14ac:dyDescent="0.15">
      <c r="A35" s="22"/>
      <c r="B35" s="35"/>
      <c r="C35" s="1238" t="s">
        <v>564</v>
      </c>
      <c r="D35" s="1239"/>
      <c r="E35" s="1240"/>
      <c r="F35" s="36">
        <v>8.25</v>
      </c>
      <c r="G35" s="37">
        <v>10.44</v>
      </c>
      <c r="H35" s="37">
        <v>11.75</v>
      </c>
      <c r="I35" s="37">
        <v>8.8699999999999992</v>
      </c>
      <c r="J35" s="38">
        <v>9.09</v>
      </c>
      <c r="K35" s="22"/>
      <c r="L35" s="22"/>
      <c r="M35" s="22"/>
      <c r="N35" s="22"/>
      <c r="O35" s="22"/>
      <c r="P35" s="22"/>
    </row>
    <row r="36" spans="1:16" ht="39" customHeight="1" x14ac:dyDescent="0.15">
      <c r="A36" s="22"/>
      <c r="B36" s="35"/>
      <c r="C36" s="1238" t="s">
        <v>565</v>
      </c>
      <c r="D36" s="1239"/>
      <c r="E36" s="1240"/>
      <c r="F36" s="36">
        <v>3.41</v>
      </c>
      <c r="G36" s="37">
        <v>4.55</v>
      </c>
      <c r="H36" s="37">
        <v>3.56</v>
      </c>
      <c r="I36" s="37">
        <v>5.01</v>
      </c>
      <c r="J36" s="38">
        <v>3.72</v>
      </c>
      <c r="K36" s="22"/>
      <c r="L36" s="22"/>
      <c r="M36" s="22"/>
      <c r="N36" s="22"/>
      <c r="O36" s="22"/>
      <c r="P36" s="22"/>
    </row>
    <row r="37" spans="1:16" ht="39" customHeight="1" x14ac:dyDescent="0.15">
      <c r="A37" s="22"/>
      <c r="B37" s="35"/>
      <c r="C37" s="1238" t="s">
        <v>566</v>
      </c>
      <c r="D37" s="1239"/>
      <c r="E37" s="1240"/>
      <c r="F37" s="36">
        <v>3.36</v>
      </c>
      <c r="G37" s="37">
        <v>4.79</v>
      </c>
      <c r="H37" s="37">
        <v>4.38</v>
      </c>
      <c r="I37" s="37">
        <v>5.93</v>
      </c>
      <c r="J37" s="38">
        <v>1.1499999999999999</v>
      </c>
      <c r="K37" s="22"/>
      <c r="L37" s="22"/>
      <c r="M37" s="22"/>
      <c r="N37" s="22"/>
      <c r="O37" s="22"/>
      <c r="P37" s="22"/>
    </row>
    <row r="38" spans="1:16" ht="39" customHeight="1" x14ac:dyDescent="0.15">
      <c r="A38" s="22"/>
      <c r="B38" s="35"/>
      <c r="C38" s="1238" t="s">
        <v>567</v>
      </c>
      <c r="D38" s="1239"/>
      <c r="E38" s="1240"/>
      <c r="F38" s="36">
        <v>0.74</v>
      </c>
      <c r="G38" s="37">
        <v>0.31</v>
      </c>
      <c r="H38" s="37">
        <v>0.43</v>
      </c>
      <c r="I38" s="37">
        <v>0.4</v>
      </c>
      <c r="J38" s="38">
        <v>0.46</v>
      </c>
      <c r="K38" s="22"/>
      <c r="L38" s="22"/>
      <c r="M38" s="22"/>
      <c r="N38" s="22"/>
      <c r="O38" s="22"/>
      <c r="P38" s="22"/>
    </row>
    <row r="39" spans="1:16" ht="39" customHeight="1" x14ac:dyDescent="0.15">
      <c r="A39" s="22"/>
      <c r="B39" s="35"/>
      <c r="C39" s="1238" t="s">
        <v>568</v>
      </c>
      <c r="D39" s="1239"/>
      <c r="E39" s="1240"/>
      <c r="F39" s="36">
        <v>0.04</v>
      </c>
      <c r="G39" s="37">
        <v>0.06</v>
      </c>
      <c r="H39" s="37">
        <v>0.06</v>
      </c>
      <c r="I39" s="37">
        <v>0.12</v>
      </c>
      <c r="J39" s="38">
        <v>0.18</v>
      </c>
      <c r="K39" s="22"/>
      <c r="L39" s="22"/>
      <c r="M39" s="22"/>
      <c r="N39" s="22"/>
      <c r="O39" s="22"/>
      <c r="P39" s="22"/>
    </row>
    <row r="40" spans="1:16" ht="39" customHeight="1" x14ac:dyDescent="0.15">
      <c r="A40" s="22"/>
      <c r="B40" s="35"/>
      <c r="C40" s="1238" t="s">
        <v>569</v>
      </c>
      <c r="D40" s="1239"/>
      <c r="E40" s="1240"/>
      <c r="F40" s="36">
        <v>0.04</v>
      </c>
      <c r="G40" s="37">
        <v>0.01</v>
      </c>
      <c r="H40" s="37">
        <v>0</v>
      </c>
      <c r="I40" s="37">
        <v>0.06</v>
      </c>
      <c r="J40" s="38">
        <v>0.04</v>
      </c>
      <c r="K40" s="22"/>
      <c r="L40" s="22"/>
      <c r="M40" s="22"/>
      <c r="N40" s="22"/>
      <c r="O40" s="22"/>
      <c r="P40" s="22"/>
    </row>
    <row r="41" spans="1:16" ht="39" customHeight="1" x14ac:dyDescent="0.15">
      <c r="A41" s="22"/>
      <c r="B41" s="35"/>
      <c r="C41" s="1238" t="s">
        <v>570</v>
      </c>
      <c r="D41" s="1239"/>
      <c r="E41" s="1240"/>
      <c r="F41" s="36">
        <v>0</v>
      </c>
      <c r="G41" s="37">
        <v>0</v>
      </c>
      <c r="H41" s="37">
        <v>0</v>
      </c>
      <c r="I41" s="37">
        <v>0.25</v>
      </c>
      <c r="J41" s="38">
        <v>0.02</v>
      </c>
      <c r="K41" s="22"/>
      <c r="L41" s="22"/>
      <c r="M41" s="22"/>
      <c r="N41" s="22"/>
      <c r="O41" s="22"/>
      <c r="P41" s="22"/>
    </row>
    <row r="42" spans="1:16" ht="39" customHeight="1" x14ac:dyDescent="0.15">
      <c r="A42" s="22"/>
      <c r="B42" s="39"/>
      <c r="C42" s="1238" t="s">
        <v>571</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572</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9qoEyTbXe1j8yV+zNqVjHxh1WkdwObnb6vQHkTnAH2UiR4HqJ7K+NyChafToxCqUllx21+3uSy0ij5awown2Q==" saltValue="VNIgA9DRrQ5sX1V2WWjY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6"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323</v>
      </c>
      <c r="L45" s="60">
        <v>333</v>
      </c>
      <c r="M45" s="60">
        <v>346</v>
      </c>
      <c r="N45" s="60">
        <v>354</v>
      </c>
      <c r="O45" s="61">
        <v>364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48"/>
      <c r="C48" s="1249"/>
      <c r="D48" s="62"/>
      <c r="E48" s="1254" t="s">
        <v>15</v>
      </c>
      <c r="F48" s="1254"/>
      <c r="G48" s="1254"/>
      <c r="H48" s="1254"/>
      <c r="I48" s="1254"/>
      <c r="J48" s="1255"/>
      <c r="K48" s="63">
        <v>148</v>
      </c>
      <c r="L48" s="64">
        <v>155</v>
      </c>
      <c r="M48" s="64">
        <v>161</v>
      </c>
      <c r="N48" s="64">
        <v>163</v>
      </c>
      <c r="O48" s="65">
        <v>176</v>
      </c>
      <c r="P48" s="48"/>
      <c r="Q48" s="48"/>
      <c r="R48" s="48"/>
      <c r="S48" s="48"/>
      <c r="T48" s="48"/>
      <c r="U48" s="48"/>
    </row>
    <row r="49" spans="1:21" ht="30.75" customHeight="1" x14ac:dyDescent="0.15">
      <c r="A49" s="48"/>
      <c r="B49" s="1248"/>
      <c r="C49" s="1249"/>
      <c r="D49" s="62"/>
      <c r="E49" s="1254" t="s">
        <v>16</v>
      </c>
      <c r="F49" s="1254"/>
      <c r="G49" s="1254"/>
      <c r="H49" s="1254"/>
      <c r="I49" s="1254"/>
      <c r="J49" s="1255"/>
      <c r="K49" s="63">
        <v>13</v>
      </c>
      <c r="L49" s="64">
        <v>11</v>
      </c>
      <c r="M49" s="64">
        <v>21</v>
      </c>
      <c r="N49" s="64">
        <v>28</v>
      </c>
      <c r="O49" s="65">
        <v>33</v>
      </c>
      <c r="P49" s="48"/>
      <c r="Q49" s="48"/>
      <c r="R49" s="48"/>
      <c r="S49" s="48"/>
      <c r="T49" s="48"/>
      <c r="U49" s="48"/>
    </row>
    <row r="50" spans="1:21" ht="30.75" customHeight="1" x14ac:dyDescent="0.15">
      <c r="A50" s="48"/>
      <c r="B50" s="1248"/>
      <c r="C50" s="1249"/>
      <c r="D50" s="62"/>
      <c r="E50" s="1254" t="s">
        <v>17</v>
      </c>
      <c r="F50" s="1254"/>
      <c r="G50" s="1254"/>
      <c r="H50" s="1254"/>
      <c r="I50" s="1254"/>
      <c r="J50" s="1255"/>
      <c r="K50" s="63">
        <v>4</v>
      </c>
      <c r="L50" s="64">
        <v>2</v>
      </c>
      <c r="M50" s="64">
        <v>4</v>
      </c>
      <c r="N50" s="64">
        <v>3</v>
      </c>
      <c r="O50" s="65">
        <v>3</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332</v>
      </c>
      <c r="L52" s="64">
        <v>332</v>
      </c>
      <c r="M52" s="64">
        <v>351</v>
      </c>
      <c r="N52" s="64">
        <v>365</v>
      </c>
      <c r="O52" s="65">
        <v>377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156</v>
      </c>
      <c r="L53" s="69">
        <v>169</v>
      </c>
      <c r="M53" s="69">
        <v>181</v>
      </c>
      <c r="N53" s="69">
        <v>183</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lUm8MN4DU2o8vfOTZttb5TqPUPUcbrO3VrxuqXGaWQ7/TOnXDbJGS9UUVqQTZ9SqQ3lPJNbqYUX5clQP1Vjkw==" saltValue="l2ZCC5UQqckYzdwuLg9w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S50" sqref="S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72" t="s">
        <v>30</v>
      </c>
      <c r="C41" s="1273"/>
      <c r="D41" s="101"/>
      <c r="E41" s="1278" t="s">
        <v>31</v>
      </c>
      <c r="F41" s="1278"/>
      <c r="G41" s="1278"/>
      <c r="H41" s="1279"/>
      <c r="I41" s="102">
        <v>3497</v>
      </c>
      <c r="J41" s="103">
        <v>3470</v>
      </c>
      <c r="K41" s="103">
        <v>3409</v>
      </c>
      <c r="L41" s="103">
        <v>3326</v>
      </c>
      <c r="M41" s="104">
        <v>3365</v>
      </c>
    </row>
    <row r="42" spans="2:13" ht="27.75" customHeight="1" x14ac:dyDescent="0.15">
      <c r="B42" s="1274"/>
      <c r="C42" s="1275"/>
      <c r="D42" s="105"/>
      <c r="E42" s="1280" t="s">
        <v>32</v>
      </c>
      <c r="F42" s="1280"/>
      <c r="G42" s="1280"/>
      <c r="H42" s="1281"/>
      <c r="I42" s="106">
        <v>94</v>
      </c>
      <c r="J42" s="107">
        <v>89</v>
      </c>
      <c r="K42" s="107">
        <v>131</v>
      </c>
      <c r="L42" s="107">
        <v>119</v>
      </c>
      <c r="M42" s="108">
        <v>109</v>
      </c>
    </row>
    <row r="43" spans="2:13" ht="27.75" customHeight="1" x14ac:dyDescent="0.15">
      <c r="B43" s="1274"/>
      <c r="C43" s="1275"/>
      <c r="D43" s="105"/>
      <c r="E43" s="1280" t="s">
        <v>33</v>
      </c>
      <c r="F43" s="1280"/>
      <c r="G43" s="1280"/>
      <c r="H43" s="1281"/>
      <c r="I43" s="106">
        <v>2762</v>
      </c>
      <c r="J43" s="107">
        <v>2916</v>
      </c>
      <c r="K43" s="107">
        <v>2818</v>
      </c>
      <c r="L43" s="107">
        <v>2807</v>
      </c>
      <c r="M43" s="108">
        <v>2856</v>
      </c>
    </row>
    <row r="44" spans="2:13" ht="27.75" customHeight="1" x14ac:dyDescent="0.15">
      <c r="B44" s="1274"/>
      <c r="C44" s="1275"/>
      <c r="D44" s="105"/>
      <c r="E44" s="1280" t="s">
        <v>34</v>
      </c>
      <c r="F44" s="1280"/>
      <c r="G44" s="1280"/>
      <c r="H44" s="1281"/>
      <c r="I44" s="106">
        <v>190</v>
      </c>
      <c r="J44" s="107">
        <v>203</v>
      </c>
      <c r="K44" s="107">
        <v>216</v>
      </c>
      <c r="L44" s="107">
        <v>198</v>
      </c>
      <c r="M44" s="108">
        <v>199</v>
      </c>
    </row>
    <row r="45" spans="2:13" ht="27.75" customHeight="1" x14ac:dyDescent="0.15">
      <c r="B45" s="1274"/>
      <c r="C45" s="1275"/>
      <c r="D45" s="105"/>
      <c r="E45" s="1280" t="s">
        <v>35</v>
      </c>
      <c r="F45" s="1280"/>
      <c r="G45" s="1280"/>
      <c r="H45" s="1281"/>
      <c r="I45" s="106">
        <v>153</v>
      </c>
      <c r="J45" s="107">
        <v>156</v>
      </c>
      <c r="K45" s="107">
        <v>142</v>
      </c>
      <c r="L45" s="107">
        <v>172</v>
      </c>
      <c r="M45" s="108">
        <v>145</v>
      </c>
    </row>
    <row r="46" spans="2:13" ht="27.75" customHeight="1" x14ac:dyDescent="0.15">
      <c r="B46" s="1274"/>
      <c r="C46" s="1275"/>
      <c r="D46" s="109"/>
      <c r="E46" s="1280" t="s">
        <v>36</v>
      </c>
      <c r="F46" s="1280"/>
      <c r="G46" s="1280"/>
      <c r="H46" s="1281"/>
      <c r="I46" s="106" t="s">
        <v>529</v>
      </c>
      <c r="J46" s="107" t="s">
        <v>529</v>
      </c>
      <c r="K46" s="107" t="s">
        <v>529</v>
      </c>
      <c r="L46" s="107" t="s">
        <v>529</v>
      </c>
      <c r="M46" s="108" t="s">
        <v>529</v>
      </c>
    </row>
    <row r="47" spans="2:13" ht="27.75" customHeight="1" x14ac:dyDescent="0.15">
      <c r="B47" s="1274"/>
      <c r="C47" s="1275"/>
      <c r="D47" s="110"/>
      <c r="E47" s="1282" t="s">
        <v>37</v>
      </c>
      <c r="F47" s="1283"/>
      <c r="G47" s="1283"/>
      <c r="H47" s="1284"/>
      <c r="I47" s="106" t="s">
        <v>529</v>
      </c>
      <c r="J47" s="107" t="s">
        <v>529</v>
      </c>
      <c r="K47" s="107" t="s">
        <v>529</v>
      </c>
      <c r="L47" s="107" t="s">
        <v>529</v>
      </c>
      <c r="M47" s="108" t="s">
        <v>529</v>
      </c>
    </row>
    <row r="48" spans="2:13" ht="27.75" customHeight="1" x14ac:dyDescent="0.15">
      <c r="B48" s="1274"/>
      <c r="C48" s="1275"/>
      <c r="D48" s="105"/>
      <c r="E48" s="1280" t="s">
        <v>38</v>
      </c>
      <c r="F48" s="1280"/>
      <c r="G48" s="1280"/>
      <c r="H48" s="1281"/>
      <c r="I48" s="106" t="s">
        <v>529</v>
      </c>
      <c r="J48" s="107" t="s">
        <v>529</v>
      </c>
      <c r="K48" s="107" t="s">
        <v>529</v>
      </c>
      <c r="L48" s="107" t="s">
        <v>529</v>
      </c>
      <c r="M48" s="108" t="s">
        <v>529</v>
      </c>
    </row>
    <row r="49" spans="2:13" ht="27.75" customHeight="1" x14ac:dyDescent="0.15">
      <c r="B49" s="1276"/>
      <c r="C49" s="1277"/>
      <c r="D49" s="105"/>
      <c r="E49" s="1280" t="s">
        <v>39</v>
      </c>
      <c r="F49" s="1280"/>
      <c r="G49" s="1280"/>
      <c r="H49" s="1281"/>
      <c r="I49" s="106" t="s">
        <v>529</v>
      </c>
      <c r="J49" s="107" t="s">
        <v>529</v>
      </c>
      <c r="K49" s="107" t="s">
        <v>529</v>
      </c>
      <c r="L49" s="107" t="s">
        <v>529</v>
      </c>
      <c r="M49" s="108" t="s">
        <v>529</v>
      </c>
    </row>
    <row r="50" spans="2:13" ht="27.75" customHeight="1" x14ac:dyDescent="0.15">
      <c r="B50" s="1285" t="s">
        <v>40</v>
      </c>
      <c r="C50" s="1286"/>
      <c r="D50" s="111"/>
      <c r="E50" s="1280" t="s">
        <v>41</v>
      </c>
      <c r="F50" s="1280"/>
      <c r="G50" s="1280"/>
      <c r="H50" s="1281"/>
      <c r="I50" s="106">
        <v>3647</v>
      </c>
      <c r="J50" s="107">
        <v>3464</v>
      </c>
      <c r="K50" s="107">
        <v>3162</v>
      </c>
      <c r="L50" s="107">
        <v>3156</v>
      </c>
      <c r="M50" s="108">
        <v>3263</v>
      </c>
    </row>
    <row r="51" spans="2:13" ht="27.75" customHeight="1" x14ac:dyDescent="0.15">
      <c r="B51" s="1274"/>
      <c r="C51" s="1275"/>
      <c r="D51" s="105"/>
      <c r="E51" s="1280" t="s">
        <v>42</v>
      </c>
      <c r="F51" s="1280"/>
      <c r="G51" s="1280"/>
      <c r="H51" s="1281"/>
      <c r="I51" s="106">
        <v>71</v>
      </c>
      <c r="J51" s="107">
        <v>62</v>
      </c>
      <c r="K51" s="107">
        <v>53</v>
      </c>
      <c r="L51" s="107">
        <v>44</v>
      </c>
      <c r="M51" s="108">
        <v>37</v>
      </c>
    </row>
    <row r="52" spans="2:13" ht="27.75" customHeight="1" x14ac:dyDescent="0.15">
      <c r="B52" s="1276"/>
      <c r="C52" s="1277"/>
      <c r="D52" s="105"/>
      <c r="E52" s="1280" t="s">
        <v>43</v>
      </c>
      <c r="F52" s="1280"/>
      <c r="G52" s="1280"/>
      <c r="H52" s="1281"/>
      <c r="I52" s="106">
        <v>4776</v>
      </c>
      <c r="J52" s="107">
        <v>4785</v>
      </c>
      <c r="K52" s="107">
        <v>4751</v>
      </c>
      <c r="L52" s="107">
        <v>4750</v>
      </c>
      <c r="M52" s="108">
        <v>4723</v>
      </c>
    </row>
    <row r="53" spans="2:13" ht="27.75" customHeight="1" thickBot="1" x14ac:dyDescent="0.2">
      <c r="B53" s="1287" t="s">
        <v>44</v>
      </c>
      <c r="C53" s="1288"/>
      <c r="D53" s="112"/>
      <c r="E53" s="1289" t="s">
        <v>45</v>
      </c>
      <c r="F53" s="1289"/>
      <c r="G53" s="1289"/>
      <c r="H53" s="1290"/>
      <c r="I53" s="113">
        <v>-1799</v>
      </c>
      <c r="J53" s="114">
        <v>-1476</v>
      </c>
      <c r="K53" s="114">
        <v>-1250</v>
      </c>
      <c r="L53" s="114">
        <v>-1329</v>
      </c>
      <c r="M53" s="115">
        <v>-1346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MEL5yOX9fudR4BzeBIHKoEoRje3uXNnXjeZqEdWYmvox1H83+KTSo2E5Dzy4idaWCEaveUtXCDuBEt5WjkT0A==" saltValue="3y+hPsBr105Lk1izorIx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70" zoomScaleNormal="70" zoomScaleSheetLayoutView="100" workbookViewId="0">
      <selection activeCell="I60" sqref="I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607</v>
      </c>
      <c r="G55" s="127">
        <v>686</v>
      </c>
      <c r="H55" s="128">
        <v>812</v>
      </c>
    </row>
    <row r="56" spans="2:8" ht="52.5" customHeight="1" x14ac:dyDescent="0.15">
      <c r="B56" s="129"/>
      <c r="C56" s="1301" t="s">
        <v>49</v>
      </c>
      <c r="D56" s="1301"/>
      <c r="E56" s="1302"/>
      <c r="F56" s="130">
        <v>152</v>
      </c>
      <c r="G56" s="130">
        <v>132</v>
      </c>
      <c r="H56" s="131">
        <v>112</v>
      </c>
    </row>
    <row r="57" spans="2:8" ht="53.25" customHeight="1" x14ac:dyDescent="0.15">
      <c r="B57" s="129"/>
      <c r="C57" s="1303" t="s">
        <v>50</v>
      </c>
      <c r="D57" s="1303"/>
      <c r="E57" s="1304"/>
      <c r="F57" s="132">
        <v>1446</v>
      </c>
      <c r="G57" s="132">
        <v>1364</v>
      </c>
      <c r="H57" s="133">
        <v>1199</v>
      </c>
    </row>
    <row r="58" spans="2:8" ht="45.75" customHeight="1" x14ac:dyDescent="0.15">
      <c r="B58" s="134"/>
      <c r="C58" s="1291" t="s">
        <v>609</v>
      </c>
      <c r="D58" s="1292"/>
      <c r="E58" s="1293"/>
      <c r="F58" s="135">
        <v>515</v>
      </c>
      <c r="G58" s="135">
        <v>427</v>
      </c>
      <c r="H58" s="136">
        <v>277</v>
      </c>
    </row>
    <row r="59" spans="2:8" ht="45.75" customHeight="1" x14ac:dyDescent="0.15">
      <c r="B59" s="134"/>
      <c r="C59" s="1291" t="s">
        <v>610</v>
      </c>
      <c r="D59" s="1292"/>
      <c r="E59" s="1293"/>
      <c r="F59" s="135">
        <v>441</v>
      </c>
      <c r="G59" s="135">
        <v>431</v>
      </c>
      <c r="H59" s="136">
        <v>422</v>
      </c>
    </row>
    <row r="60" spans="2:8" ht="45.75" customHeight="1" x14ac:dyDescent="0.15">
      <c r="B60" s="134"/>
      <c r="C60" s="1291" t="s">
        <v>611</v>
      </c>
      <c r="D60" s="1292"/>
      <c r="E60" s="1293"/>
      <c r="F60" s="135">
        <v>105</v>
      </c>
      <c r="G60" s="135">
        <v>120</v>
      </c>
      <c r="H60" s="136">
        <v>113</v>
      </c>
    </row>
    <row r="61" spans="2:8" ht="45.75" customHeight="1" x14ac:dyDescent="0.15">
      <c r="B61" s="134"/>
      <c r="C61" s="1291" t="s">
        <v>612</v>
      </c>
      <c r="D61" s="1292"/>
      <c r="E61" s="1293"/>
      <c r="F61" s="135">
        <v>101</v>
      </c>
      <c r="G61" s="135">
        <v>101</v>
      </c>
      <c r="H61" s="136">
        <v>101</v>
      </c>
    </row>
    <row r="62" spans="2:8" ht="45.75" customHeight="1" thickBot="1" x14ac:dyDescent="0.2">
      <c r="B62" s="137"/>
      <c r="C62" s="1294" t="s">
        <v>613</v>
      </c>
      <c r="D62" s="1295"/>
      <c r="E62" s="1296"/>
      <c r="F62" s="138">
        <v>100</v>
      </c>
      <c r="G62" s="138">
        <v>100</v>
      </c>
      <c r="H62" s="139">
        <v>100</v>
      </c>
    </row>
    <row r="63" spans="2:8" ht="52.5" customHeight="1" thickBot="1" x14ac:dyDescent="0.2">
      <c r="B63" s="140"/>
      <c r="C63" s="1297" t="s">
        <v>51</v>
      </c>
      <c r="D63" s="1297"/>
      <c r="E63" s="1298"/>
      <c r="F63" s="141">
        <v>2206</v>
      </c>
      <c r="G63" s="141">
        <v>2182</v>
      </c>
      <c r="H63" s="142">
        <v>2122</v>
      </c>
    </row>
    <row r="64" spans="2:8" ht="15" customHeight="1" x14ac:dyDescent="0.15"/>
    <row r="65" ht="0" hidden="1" customHeight="1" x14ac:dyDescent="0.15"/>
    <row r="66" ht="0" hidden="1" customHeight="1" x14ac:dyDescent="0.15"/>
  </sheetData>
  <sheetProtection algorithmName="SHA-512" hashValue="64P0RuwtFNtRicCh5v1oB+qT86IDKstErIzEmpJ9ubxXwJvp/9YCz1WlQs6stHoq2hd0qlkEhINW/70dvBPkFA==" saltValue="x1TA2YdtaRpaWF29Q7RC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50" sqref="AN50:BO50"/>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631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622</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556</v>
      </c>
      <c r="BQ50" s="1318"/>
      <c r="BR50" s="1318"/>
      <c r="BS50" s="1318"/>
      <c r="BT50" s="1318"/>
      <c r="BU50" s="1318"/>
      <c r="BV50" s="1318"/>
      <c r="BW50" s="1318"/>
      <c r="BX50" s="1318" t="s">
        <v>557</v>
      </c>
      <c r="BY50" s="1318"/>
      <c r="BZ50" s="1318"/>
      <c r="CA50" s="1318"/>
      <c r="CB50" s="1318"/>
      <c r="CC50" s="1318"/>
      <c r="CD50" s="1318"/>
      <c r="CE50" s="1318"/>
      <c r="CF50" s="1318" t="s">
        <v>558</v>
      </c>
      <c r="CG50" s="1318"/>
      <c r="CH50" s="1318"/>
      <c r="CI50" s="1318"/>
      <c r="CJ50" s="1318"/>
      <c r="CK50" s="1318"/>
      <c r="CL50" s="1318"/>
      <c r="CM50" s="1318"/>
      <c r="CN50" s="1318" t="s">
        <v>559</v>
      </c>
      <c r="CO50" s="1318"/>
      <c r="CP50" s="1318"/>
      <c r="CQ50" s="1318"/>
      <c r="CR50" s="1318"/>
      <c r="CS50" s="1318"/>
      <c r="CT50" s="1318"/>
      <c r="CU50" s="1318"/>
      <c r="CV50" s="1318" t="s">
        <v>560</v>
      </c>
      <c r="CW50" s="1318"/>
      <c r="CX50" s="1318"/>
      <c r="CY50" s="1318"/>
      <c r="CZ50" s="1318"/>
      <c r="DA50" s="1318"/>
      <c r="DB50" s="1318"/>
      <c r="DC50" s="1318"/>
    </row>
    <row r="51" spans="1:109" ht="13.5" customHeight="1" x14ac:dyDescent="0.15">
      <c r="B51" s="386"/>
      <c r="G51" s="1324"/>
      <c r="H51" s="1324"/>
      <c r="I51" s="1325"/>
      <c r="J51" s="1325"/>
      <c r="K51" s="1322"/>
      <c r="L51" s="1322"/>
      <c r="M51" s="1322"/>
      <c r="N51" s="1322"/>
      <c r="AM51" s="393"/>
      <c r="AN51" s="1319" t="s">
        <v>621</v>
      </c>
      <c r="AO51" s="1319"/>
      <c r="AP51" s="1319"/>
      <c r="AQ51" s="1319"/>
      <c r="AR51" s="1319"/>
      <c r="AS51" s="1319"/>
      <c r="AT51" s="1319"/>
      <c r="AU51" s="1319"/>
      <c r="AV51" s="1319"/>
      <c r="AW51" s="1319"/>
      <c r="AX51" s="1319"/>
      <c r="AY51" s="1319"/>
      <c r="AZ51" s="1319"/>
      <c r="BA51" s="1319"/>
      <c r="BB51" s="1319" t="s">
        <v>619</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x14ac:dyDescent="0.15">
      <c r="B52" s="386"/>
      <c r="G52" s="1324"/>
      <c r="H52" s="1324"/>
      <c r="I52" s="1325"/>
      <c r="J52" s="1325"/>
      <c r="K52" s="1322"/>
      <c r="L52" s="1322"/>
      <c r="M52" s="1322"/>
      <c r="N52" s="1322"/>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4"/>
      <c r="H53" s="1324"/>
      <c r="I53" s="1314"/>
      <c r="J53" s="1314"/>
      <c r="K53" s="1322"/>
      <c r="L53" s="1322"/>
      <c r="M53" s="1322"/>
      <c r="N53" s="1322"/>
      <c r="AM53" s="393"/>
      <c r="AN53" s="1319"/>
      <c r="AO53" s="1319"/>
      <c r="AP53" s="1319"/>
      <c r="AQ53" s="1319"/>
      <c r="AR53" s="1319"/>
      <c r="AS53" s="1319"/>
      <c r="AT53" s="1319"/>
      <c r="AU53" s="1319"/>
      <c r="AV53" s="1319"/>
      <c r="AW53" s="1319"/>
      <c r="AX53" s="1319"/>
      <c r="AY53" s="1319"/>
      <c r="AZ53" s="1319"/>
      <c r="BA53" s="1319"/>
      <c r="BB53" s="1319" t="s">
        <v>625</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40.299999999999997</v>
      </c>
      <c r="BY53" s="1321"/>
      <c r="BZ53" s="1321"/>
      <c r="CA53" s="1321"/>
      <c r="CB53" s="1321"/>
      <c r="CC53" s="1321"/>
      <c r="CD53" s="1321"/>
      <c r="CE53" s="1321"/>
      <c r="CF53" s="1321">
        <v>61.9</v>
      </c>
      <c r="CG53" s="1321"/>
      <c r="CH53" s="1321"/>
      <c r="CI53" s="1321"/>
      <c r="CJ53" s="1321"/>
      <c r="CK53" s="1321"/>
      <c r="CL53" s="1321"/>
      <c r="CM53" s="1321"/>
      <c r="CN53" s="1321">
        <v>65</v>
      </c>
      <c r="CO53" s="1321"/>
      <c r="CP53" s="1321"/>
      <c r="CQ53" s="1321"/>
      <c r="CR53" s="1321"/>
      <c r="CS53" s="1321"/>
      <c r="CT53" s="1321"/>
      <c r="CU53" s="1321"/>
      <c r="CV53" s="1321">
        <v>67</v>
      </c>
      <c r="CW53" s="1321"/>
      <c r="CX53" s="1321"/>
      <c r="CY53" s="1321"/>
      <c r="CZ53" s="1321"/>
      <c r="DA53" s="1321"/>
      <c r="DB53" s="1321"/>
      <c r="DC53" s="1321"/>
    </row>
    <row r="54" spans="1:109" ht="13.5" x14ac:dyDescent="0.15">
      <c r="A54" s="401"/>
      <c r="B54" s="386"/>
      <c r="G54" s="1324"/>
      <c r="H54" s="1324"/>
      <c r="I54" s="1314"/>
      <c r="J54" s="1314"/>
      <c r="K54" s="1322"/>
      <c r="L54" s="1322"/>
      <c r="M54" s="1322"/>
      <c r="N54" s="1322"/>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2"/>
      <c r="L55" s="1322"/>
      <c r="M55" s="1322"/>
      <c r="N55" s="1322"/>
      <c r="AN55" s="1318" t="s">
        <v>620</v>
      </c>
      <c r="AO55" s="1318"/>
      <c r="AP55" s="1318"/>
      <c r="AQ55" s="1318"/>
      <c r="AR55" s="1318"/>
      <c r="AS55" s="1318"/>
      <c r="AT55" s="1318"/>
      <c r="AU55" s="1318"/>
      <c r="AV55" s="1318"/>
      <c r="AW55" s="1318"/>
      <c r="AX55" s="1318"/>
      <c r="AY55" s="1318"/>
      <c r="AZ55" s="1318"/>
      <c r="BA55" s="1318"/>
      <c r="BB55" s="1319" t="s">
        <v>619</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20.2</v>
      </c>
      <c r="BY55" s="1321"/>
      <c r="BZ55" s="1321"/>
      <c r="CA55" s="1321"/>
      <c r="CB55" s="1321"/>
      <c r="CC55" s="1321"/>
      <c r="CD55" s="1321"/>
      <c r="CE55" s="1321"/>
      <c r="CF55" s="1321">
        <v>0</v>
      </c>
      <c r="CG55" s="1321"/>
      <c r="CH55" s="1321"/>
      <c r="CI55" s="1321"/>
      <c r="CJ55" s="1321"/>
      <c r="CK55" s="1321"/>
      <c r="CL55" s="1321"/>
      <c r="CM55" s="1321"/>
      <c r="CN55" s="1321">
        <v>0</v>
      </c>
      <c r="CO55" s="1321"/>
      <c r="CP55" s="1321"/>
      <c r="CQ55" s="1321"/>
      <c r="CR55" s="1321"/>
      <c r="CS55" s="1321"/>
      <c r="CT55" s="1321"/>
      <c r="CU55" s="1321"/>
      <c r="CV55" s="1321">
        <v>0</v>
      </c>
      <c r="CW55" s="1321"/>
      <c r="CX55" s="1321"/>
      <c r="CY55" s="1321"/>
      <c r="CZ55" s="1321"/>
      <c r="DA55" s="1321"/>
      <c r="DB55" s="1321"/>
      <c r="DC55" s="1321"/>
    </row>
    <row r="56" spans="1:109" ht="13.5" x14ac:dyDescent="0.15">
      <c r="A56" s="401"/>
      <c r="B56" s="386"/>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3"/>
      <c r="J57" s="1323"/>
      <c r="K57" s="1322"/>
      <c r="L57" s="1322"/>
      <c r="M57" s="1322"/>
      <c r="N57" s="1322"/>
      <c r="AM57" s="385"/>
      <c r="AN57" s="1318"/>
      <c r="AO57" s="1318"/>
      <c r="AP57" s="1318"/>
      <c r="AQ57" s="1318"/>
      <c r="AR57" s="1318"/>
      <c r="AS57" s="1318"/>
      <c r="AT57" s="1318"/>
      <c r="AU57" s="1318"/>
      <c r="AV57" s="1318"/>
      <c r="AW57" s="1318"/>
      <c r="AX57" s="1318"/>
      <c r="AY57" s="1318"/>
      <c r="AZ57" s="1318"/>
      <c r="BA57" s="1318"/>
      <c r="BB57" s="1319" t="s">
        <v>625</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55.8</v>
      </c>
      <c r="BY57" s="1321"/>
      <c r="BZ57" s="1321"/>
      <c r="CA57" s="1321"/>
      <c r="CB57" s="1321"/>
      <c r="CC57" s="1321"/>
      <c r="CD57" s="1321"/>
      <c r="CE57" s="1321"/>
      <c r="CF57" s="1321">
        <v>52.1</v>
      </c>
      <c r="CG57" s="1321"/>
      <c r="CH57" s="1321"/>
      <c r="CI57" s="1321"/>
      <c r="CJ57" s="1321"/>
      <c r="CK57" s="1321"/>
      <c r="CL57" s="1321"/>
      <c r="CM57" s="1321"/>
      <c r="CN57" s="1321">
        <v>59.1</v>
      </c>
      <c r="CO57" s="1321"/>
      <c r="CP57" s="1321"/>
      <c r="CQ57" s="1321"/>
      <c r="CR57" s="1321"/>
      <c r="CS57" s="1321"/>
      <c r="CT57" s="1321"/>
      <c r="CU57" s="1321"/>
      <c r="CV57" s="1321">
        <v>58.6</v>
      </c>
      <c r="CW57" s="1321"/>
      <c r="CX57" s="1321"/>
      <c r="CY57" s="1321"/>
      <c r="CZ57" s="1321"/>
      <c r="DA57" s="1321"/>
      <c r="DB57" s="1321"/>
      <c r="DC57" s="1321"/>
      <c r="DD57" s="412"/>
      <c r="DE57" s="407"/>
    </row>
    <row r="58" spans="1:109" s="401" customFormat="1" ht="13.5" x14ac:dyDescent="0.15">
      <c r="A58" s="385"/>
      <c r="B58" s="407"/>
      <c r="G58" s="1314"/>
      <c r="H58" s="1314"/>
      <c r="I58" s="1323"/>
      <c r="J58" s="1323"/>
      <c r="K58" s="1322"/>
      <c r="L58" s="1322"/>
      <c r="M58" s="1322"/>
      <c r="N58" s="1322"/>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624</v>
      </c>
    </row>
    <row r="64" spans="1:109" ht="13.5" x14ac:dyDescent="0.15">
      <c r="B64" s="386"/>
      <c r="G64" s="402"/>
      <c r="I64" s="404"/>
      <c r="J64" s="404"/>
      <c r="K64" s="404"/>
      <c r="L64" s="404"/>
      <c r="M64" s="404"/>
      <c r="N64" s="403"/>
      <c r="AM64" s="402"/>
      <c r="AN64" s="402" t="s">
        <v>623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630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622</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556</v>
      </c>
      <c r="BQ72" s="1318"/>
      <c r="BR72" s="1318"/>
      <c r="BS72" s="1318"/>
      <c r="BT72" s="1318"/>
      <c r="BU72" s="1318"/>
      <c r="BV72" s="1318"/>
      <c r="BW72" s="1318"/>
      <c r="BX72" s="1318" t="s">
        <v>557</v>
      </c>
      <c r="BY72" s="1318"/>
      <c r="BZ72" s="1318"/>
      <c r="CA72" s="1318"/>
      <c r="CB72" s="1318"/>
      <c r="CC72" s="1318"/>
      <c r="CD72" s="1318"/>
      <c r="CE72" s="1318"/>
      <c r="CF72" s="1318" t="s">
        <v>558</v>
      </c>
      <c r="CG72" s="1318"/>
      <c r="CH72" s="1318"/>
      <c r="CI72" s="1318"/>
      <c r="CJ72" s="1318"/>
      <c r="CK72" s="1318"/>
      <c r="CL72" s="1318"/>
      <c r="CM72" s="1318"/>
      <c r="CN72" s="1318" t="s">
        <v>559</v>
      </c>
      <c r="CO72" s="1318"/>
      <c r="CP72" s="1318"/>
      <c r="CQ72" s="1318"/>
      <c r="CR72" s="1318"/>
      <c r="CS72" s="1318"/>
      <c r="CT72" s="1318"/>
      <c r="CU72" s="1318"/>
      <c r="CV72" s="1318" t="s">
        <v>560</v>
      </c>
      <c r="CW72" s="1318"/>
      <c r="CX72" s="1318"/>
      <c r="CY72" s="1318"/>
      <c r="CZ72" s="1318"/>
      <c r="DA72" s="1318"/>
      <c r="DB72" s="1318"/>
      <c r="DC72" s="1318"/>
    </row>
    <row r="73" spans="2:107" ht="13.5" x14ac:dyDescent="0.15">
      <c r="B73" s="386"/>
      <c r="G73" s="1324"/>
      <c r="H73" s="1324"/>
      <c r="I73" s="1324"/>
      <c r="J73" s="1324"/>
      <c r="K73" s="1326"/>
      <c r="L73" s="1326"/>
      <c r="M73" s="1326"/>
      <c r="N73" s="1326"/>
      <c r="AM73" s="393"/>
      <c r="AN73" s="1319" t="s">
        <v>621</v>
      </c>
      <c r="AO73" s="1319"/>
      <c r="AP73" s="1319"/>
      <c r="AQ73" s="1319"/>
      <c r="AR73" s="1319"/>
      <c r="AS73" s="1319"/>
      <c r="AT73" s="1319"/>
      <c r="AU73" s="1319"/>
      <c r="AV73" s="1319"/>
      <c r="AW73" s="1319"/>
      <c r="AX73" s="1319"/>
      <c r="AY73" s="1319"/>
      <c r="AZ73" s="1319"/>
      <c r="BA73" s="1319"/>
      <c r="BB73" s="1319" t="s">
        <v>619</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x14ac:dyDescent="0.15">
      <c r="B74" s="386"/>
      <c r="G74" s="1324"/>
      <c r="H74" s="1324"/>
      <c r="I74" s="1324"/>
      <c r="J74" s="1324"/>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4"/>
      <c r="H75" s="1324"/>
      <c r="I75" s="1314"/>
      <c r="J75" s="1314"/>
      <c r="K75" s="1322"/>
      <c r="L75" s="1322"/>
      <c r="M75" s="1322"/>
      <c r="N75" s="1322"/>
      <c r="AM75" s="393"/>
      <c r="AN75" s="1319"/>
      <c r="AO75" s="1319"/>
      <c r="AP75" s="1319"/>
      <c r="AQ75" s="1319"/>
      <c r="AR75" s="1319"/>
      <c r="AS75" s="1319"/>
      <c r="AT75" s="1319"/>
      <c r="AU75" s="1319"/>
      <c r="AV75" s="1319"/>
      <c r="AW75" s="1319"/>
      <c r="AX75" s="1319"/>
      <c r="AY75" s="1319"/>
      <c r="AZ75" s="1319"/>
      <c r="BA75" s="1319"/>
      <c r="BB75" s="1319" t="s">
        <v>618</v>
      </c>
      <c r="BC75" s="1319"/>
      <c r="BD75" s="1319"/>
      <c r="BE75" s="1319"/>
      <c r="BF75" s="1319"/>
      <c r="BG75" s="1319"/>
      <c r="BH75" s="1319"/>
      <c r="BI75" s="1319"/>
      <c r="BJ75" s="1319"/>
      <c r="BK75" s="1319"/>
      <c r="BL75" s="1319"/>
      <c r="BM75" s="1319"/>
      <c r="BN75" s="1319"/>
      <c r="BO75" s="1319"/>
      <c r="BP75" s="1321">
        <v>7.3</v>
      </c>
      <c r="BQ75" s="1321"/>
      <c r="BR75" s="1321"/>
      <c r="BS75" s="1321"/>
      <c r="BT75" s="1321"/>
      <c r="BU75" s="1321"/>
      <c r="BV75" s="1321"/>
      <c r="BW75" s="1321"/>
      <c r="BX75" s="1321">
        <v>7.1</v>
      </c>
      <c r="BY75" s="1321"/>
      <c r="BZ75" s="1321"/>
      <c r="CA75" s="1321"/>
      <c r="CB75" s="1321"/>
      <c r="CC75" s="1321"/>
      <c r="CD75" s="1321"/>
      <c r="CE75" s="1321"/>
      <c r="CF75" s="1321">
        <v>7</v>
      </c>
      <c r="CG75" s="1321"/>
      <c r="CH75" s="1321"/>
      <c r="CI75" s="1321"/>
      <c r="CJ75" s="1321"/>
      <c r="CK75" s="1321"/>
      <c r="CL75" s="1321"/>
      <c r="CM75" s="1321"/>
      <c r="CN75" s="1321">
        <v>7.3</v>
      </c>
      <c r="CO75" s="1321"/>
      <c r="CP75" s="1321"/>
      <c r="CQ75" s="1321"/>
      <c r="CR75" s="1321"/>
      <c r="CS75" s="1321"/>
      <c r="CT75" s="1321"/>
      <c r="CU75" s="1321"/>
      <c r="CV75" s="1321">
        <v>7.6</v>
      </c>
      <c r="CW75" s="1321"/>
      <c r="CX75" s="1321"/>
      <c r="CY75" s="1321"/>
      <c r="CZ75" s="1321"/>
      <c r="DA75" s="1321"/>
      <c r="DB75" s="1321"/>
      <c r="DC75" s="1321"/>
    </row>
    <row r="76" spans="2:107" ht="13.5" x14ac:dyDescent="0.15">
      <c r="B76" s="386"/>
      <c r="G76" s="1324"/>
      <c r="H76" s="1324"/>
      <c r="I76" s="1314"/>
      <c r="J76" s="1314"/>
      <c r="K76" s="1322"/>
      <c r="L76" s="1322"/>
      <c r="M76" s="1322"/>
      <c r="N76" s="1322"/>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620</v>
      </c>
      <c r="AO77" s="1318"/>
      <c r="AP77" s="1318"/>
      <c r="AQ77" s="1318"/>
      <c r="AR77" s="1318"/>
      <c r="AS77" s="1318"/>
      <c r="AT77" s="1318"/>
      <c r="AU77" s="1318"/>
      <c r="AV77" s="1318"/>
      <c r="AW77" s="1318"/>
      <c r="AX77" s="1318"/>
      <c r="AY77" s="1318"/>
      <c r="AZ77" s="1318"/>
      <c r="BA77" s="1318"/>
      <c r="BB77" s="1319" t="s">
        <v>619</v>
      </c>
      <c r="BC77" s="1319"/>
      <c r="BD77" s="1319"/>
      <c r="BE77" s="1319"/>
      <c r="BF77" s="1319"/>
      <c r="BG77" s="1319"/>
      <c r="BH77" s="1319"/>
      <c r="BI77" s="1319"/>
      <c r="BJ77" s="1319"/>
      <c r="BK77" s="1319"/>
      <c r="BL77" s="1319"/>
      <c r="BM77" s="1319"/>
      <c r="BN77" s="1319"/>
      <c r="BO77" s="1319"/>
      <c r="BP77" s="1321">
        <v>10.199999999999999</v>
      </c>
      <c r="BQ77" s="1321"/>
      <c r="BR77" s="1321"/>
      <c r="BS77" s="1321"/>
      <c r="BT77" s="1321"/>
      <c r="BU77" s="1321"/>
      <c r="BV77" s="1321"/>
      <c r="BW77" s="1321"/>
      <c r="BX77" s="1321">
        <v>20.2</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3"/>
      <c r="J79" s="1323"/>
      <c r="K79" s="1327"/>
      <c r="L79" s="1327"/>
      <c r="M79" s="1327"/>
      <c r="N79" s="1327"/>
      <c r="AN79" s="1318"/>
      <c r="AO79" s="1318"/>
      <c r="AP79" s="1318"/>
      <c r="AQ79" s="1318"/>
      <c r="AR79" s="1318"/>
      <c r="AS79" s="1318"/>
      <c r="AT79" s="1318"/>
      <c r="AU79" s="1318"/>
      <c r="AV79" s="1318"/>
      <c r="AW79" s="1318"/>
      <c r="AX79" s="1318"/>
      <c r="AY79" s="1318"/>
      <c r="AZ79" s="1318"/>
      <c r="BA79" s="1318"/>
      <c r="BB79" s="1319" t="s">
        <v>618</v>
      </c>
      <c r="BC79" s="1319"/>
      <c r="BD79" s="1319"/>
      <c r="BE79" s="1319"/>
      <c r="BF79" s="1319"/>
      <c r="BG79" s="1319"/>
      <c r="BH79" s="1319"/>
      <c r="BI79" s="1319"/>
      <c r="BJ79" s="1319"/>
      <c r="BK79" s="1319"/>
      <c r="BL79" s="1319"/>
      <c r="BM79" s="1319"/>
      <c r="BN79" s="1319"/>
      <c r="BO79" s="1319"/>
      <c r="BP79" s="1321">
        <v>9.1</v>
      </c>
      <c r="BQ79" s="1321"/>
      <c r="BR79" s="1321"/>
      <c r="BS79" s="1321"/>
      <c r="BT79" s="1321"/>
      <c r="BU79" s="1321"/>
      <c r="BV79" s="1321"/>
      <c r="BW79" s="1321"/>
      <c r="BX79" s="1321">
        <v>9.3000000000000007</v>
      </c>
      <c r="BY79" s="1321"/>
      <c r="BZ79" s="1321"/>
      <c r="CA79" s="1321"/>
      <c r="CB79" s="1321"/>
      <c r="CC79" s="1321"/>
      <c r="CD79" s="1321"/>
      <c r="CE79" s="1321"/>
      <c r="CF79" s="1321">
        <v>7.9</v>
      </c>
      <c r="CG79" s="1321"/>
      <c r="CH79" s="1321"/>
      <c r="CI79" s="1321"/>
      <c r="CJ79" s="1321"/>
      <c r="CK79" s="1321"/>
      <c r="CL79" s="1321"/>
      <c r="CM79" s="1321"/>
      <c r="CN79" s="1321">
        <v>7.9</v>
      </c>
      <c r="CO79" s="1321"/>
      <c r="CP79" s="1321"/>
      <c r="CQ79" s="1321"/>
      <c r="CR79" s="1321"/>
      <c r="CS79" s="1321"/>
      <c r="CT79" s="1321"/>
      <c r="CU79" s="1321"/>
      <c r="CV79" s="1321">
        <v>7.8</v>
      </c>
      <c r="CW79" s="1321"/>
      <c r="CX79" s="1321"/>
      <c r="CY79" s="1321"/>
      <c r="CZ79" s="1321"/>
      <c r="DA79" s="1321"/>
      <c r="DB79" s="1321"/>
      <c r="DC79" s="1321"/>
    </row>
    <row r="80" spans="2:107" ht="13.5" x14ac:dyDescent="0.15">
      <c r="B80" s="386"/>
      <c r="G80" s="1314"/>
      <c r="H80" s="1314"/>
      <c r="I80" s="1323"/>
      <c r="J80" s="1323"/>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wSbjn1uicc7pOlGa/FmMVkyTSJSi+ZGjP0gBZ7lRkwNIFkxESuGmv57qs7G4ESkrHy8ENy42SPva4LcvRf1aQ==" saltValue="2BdAn+Otf2uRTM7rAHTV+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2" zoomScaleNormal="100" zoomScaleSheetLayoutView="70" workbookViewId="0">
      <selection activeCell="A120" sqref="A1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4nIJ45s3m2I9gEGNIIGxiiW9YpBCf2qAT3Zwvn33H+w6qy/LulSGJ/AKiTMmvmrqmSwswMtdToEjGPYBtSFzA==" saltValue="FMil3bYAt4+O2eu57s5w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DifqWRbaXEtY2bIpWceu3d4RWMeiiclwFxtXTrFMNpxO5p92cH+7KV0Ic7QRZnaQBl8gOPF37b+tAMUC1Jfjw==" saltValue="8hTsvjM94ykgQV8lVE7+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27339</v>
      </c>
      <c r="E3" s="161"/>
      <c r="F3" s="162">
        <v>91837</v>
      </c>
      <c r="G3" s="163"/>
      <c r="H3" s="164"/>
    </row>
    <row r="4" spans="1:8" x14ac:dyDescent="0.15">
      <c r="A4" s="165"/>
      <c r="B4" s="166"/>
      <c r="C4" s="167"/>
      <c r="D4" s="168">
        <v>16067</v>
      </c>
      <c r="E4" s="169"/>
      <c r="F4" s="170">
        <v>54439</v>
      </c>
      <c r="G4" s="171"/>
      <c r="H4" s="172"/>
    </row>
    <row r="5" spans="1:8" x14ac:dyDescent="0.15">
      <c r="A5" s="153" t="s">
        <v>548</v>
      </c>
      <c r="B5" s="158"/>
      <c r="C5" s="159"/>
      <c r="D5" s="160">
        <v>39943</v>
      </c>
      <c r="E5" s="161"/>
      <c r="F5" s="162">
        <v>106092</v>
      </c>
      <c r="G5" s="163"/>
      <c r="H5" s="164"/>
    </row>
    <row r="6" spans="1:8" x14ac:dyDescent="0.15">
      <c r="A6" s="165"/>
      <c r="B6" s="166"/>
      <c r="C6" s="167"/>
      <c r="D6" s="168">
        <v>14959</v>
      </c>
      <c r="E6" s="169"/>
      <c r="F6" s="170">
        <v>44299</v>
      </c>
      <c r="G6" s="171"/>
      <c r="H6" s="172"/>
    </row>
    <row r="7" spans="1:8" x14ac:dyDescent="0.15">
      <c r="A7" s="153" t="s">
        <v>549</v>
      </c>
      <c r="B7" s="158"/>
      <c r="C7" s="159"/>
      <c r="D7" s="160">
        <v>49137</v>
      </c>
      <c r="E7" s="161"/>
      <c r="F7" s="162">
        <v>79466</v>
      </c>
      <c r="G7" s="163"/>
      <c r="H7" s="164"/>
    </row>
    <row r="8" spans="1:8" x14ac:dyDescent="0.15">
      <c r="A8" s="165"/>
      <c r="B8" s="166"/>
      <c r="C8" s="167"/>
      <c r="D8" s="168">
        <v>23674</v>
      </c>
      <c r="E8" s="169"/>
      <c r="F8" s="170">
        <v>44645</v>
      </c>
      <c r="G8" s="171"/>
      <c r="H8" s="172"/>
    </row>
    <row r="9" spans="1:8" x14ac:dyDescent="0.15">
      <c r="A9" s="153" t="s">
        <v>550</v>
      </c>
      <c r="B9" s="158"/>
      <c r="C9" s="159"/>
      <c r="D9" s="160">
        <v>22284</v>
      </c>
      <c r="E9" s="161"/>
      <c r="F9" s="162">
        <v>90072</v>
      </c>
      <c r="G9" s="163"/>
      <c r="H9" s="164"/>
    </row>
    <row r="10" spans="1:8" x14ac:dyDescent="0.15">
      <c r="A10" s="165"/>
      <c r="B10" s="166"/>
      <c r="C10" s="167"/>
      <c r="D10" s="168">
        <v>11944</v>
      </c>
      <c r="E10" s="169"/>
      <c r="F10" s="170">
        <v>46083</v>
      </c>
      <c r="G10" s="171"/>
      <c r="H10" s="172"/>
    </row>
    <row r="11" spans="1:8" x14ac:dyDescent="0.15">
      <c r="A11" s="153" t="s">
        <v>551</v>
      </c>
      <c r="B11" s="158"/>
      <c r="C11" s="159"/>
      <c r="D11" s="160">
        <v>30444</v>
      </c>
      <c r="E11" s="161"/>
      <c r="F11" s="162">
        <v>88328</v>
      </c>
      <c r="G11" s="163"/>
      <c r="H11" s="164"/>
    </row>
    <row r="12" spans="1:8" x14ac:dyDescent="0.15">
      <c r="A12" s="165"/>
      <c r="B12" s="166"/>
      <c r="C12" s="173"/>
      <c r="D12" s="168">
        <v>9622</v>
      </c>
      <c r="E12" s="169"/>
      <c r="F12" s="170">
        <v>49013</v>
      </c>
      <c r="G12" s="171"/>
      <c r="H12" s="172"/>
    </row>
    <row r="13" spans="1:8" x14ac:dyDescent="0.15">
      <c r="A13" s="153"/>
      <c r="B13" s="158"/>
      <c r="C13" s="174"/>
      <c r="D13" s="175">
        <v>33829</v>
      </c>
      <c r="E13" s="176"/>
      <c r="F13" s="177">
        <v>91159</v>
      </c>
      <c r="G13" s="178"/>
      <c r="H13" s="164"/>
    </row>
    <row r="14" spans="1:8" x14ac:dyDescent="0.15">
      <c r="A14" s="165"/>
      <c r="B14" s="166"/>
      <c r="C14" s="167"/>
      <c r="D14" s="168">
        <v>15253</v>
      </c>
      <c r="E14" s="169"/>
      <c r="F14" s="170">
        <v>47696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8.31</v>
      </c>
      <c r="C19" s="179">
        <f>ROUND(VALUE(SUBSTITUTE(実質収支比率等に係る経年分析!G$48,"▲","-")),2)</f>
        <v>10.45</v>
      </c>
      <c r="D19" s="179">
        <f>ROUND(VALUE(SUBSTITUTE(実質収支比率等に係る経年分析!H$48,"▲","-")),2)</f>
        <v>11.76</v>
      </c>
      <c r="E19" s="179">
        <f>ROUND(VALUE(SUBSTITUTE(実質収支比率等に係る経年分析!I$48,"▲","-")),2)</f>
        <v>8.94</v>
      </c>
      <c r="F19" s="179">
        <f>ROUND(VALUE(SUBSTITUTE(実質収支比率等に係る経年分析!J$48,"▲","-")),2)</f>
        <v>9.1300000000000008</v>
      </c>
    </row>
    <row r="20" spans="1:11" x14ac:dyDescent="0.15">
      <c r="A20" s="179" t="s">
        <v>55</v>
      </c>
      <c r="B20" s="179">
        <f>ROUND(VALUE(SUBSTITUTE(実質収支比率等に係る経年分析!F$47,"▲","-")),2)</f>
        <v>29.17</v>
      </c>
      <c r="C20" s="179">
        <f>ROUND(VALUE(SUBSTITUTE(実質収支比率等に係る経年分析!G$47,"▲","-")),2)</f>
        <v>26.3</v>
      </c>
      <c r="D20" s="179">
        <f>ROUND(VALUE(SUBSTITUTE(実質収支比率等に係る経年分析!H$47,"▲","-")),2)</f>
        <v>21.96</v>
      </c>
      <c r="E20" s="179">
        <f>ROUND(VALUE(SUBSTITUTE(実質収支比率等に係る経年分析!I$47,"▲","-")),2)</f>
        <v>24.65</v>
      </c>
      <c r="F20" s="179">
        <f>ROUND(VALUE(SUBSTITUTE(実質収支比率等に係る経年分析!J$47,"▲","-")),2)</f>
        <v>28.2</v>
      </c>
    </row>
    <row r="21" spans="1:11" x14ac:dyDescent="0.15">
      <c r="A21" s="179" t="s">
        <v>56</v>
      </c>
      <c r="B21" s="179">
        <f>IF(ISNUMBER(VALUE(SUBSTITUTE(実質収支比率等に係る経年分析!F$49,"▲","-"))),ROUND(VALUE(SUBSTITUTE(実質収支比率等に係る経年分析!F$49,"▲","-")),2),NA())</f>
        <v>-2.4</v>
      </c>
      <c r="C21" s="179">
        <f>IF(ISNUMBER(VALUE(SUBSTITUTE(実質収支比率等に係る経年分析!G$49,"▲","-"))),ROUND(VALUE(SUBSTITUTE(実質収支比率等に係る経年分析!G$49,"▲","-")),2),NA())</f>
        <v>0.45</v>
      </c>
      <c r="D21" s="179">
        <f>IF(ISNUMBER(VALUE(SUBSTITUTE(実質収支比率等に係る経年分析!H$49,"▲","-"))),ROUND(VALUE(SUBSTITUTE(実質収支比率等に係る経年分析!H$49,"▲","-")),2),NA())</f>
        <v>-3.1</v>
      </c>
      <c r="E21" s="179">
        <f>IF(ISNUMBER(VALUE(SUBSTITUTE(実質収支比率等に係る経年分析!I$49,"▲","-"))),ROUND(VALUE(SUBSTITUTE(実質収支比率等に係る経年分析!I$49,"▲","-")),2),NA())</f>
        <v>0.1</v>
      </c>
      <c r="F21" s="179">
        <f>IF(ISNUMBER(VALUE(SUBSTITUTE(実質収支比率等に係る経年分析!J$49,"▲","-"))),ROUND(VALUE(SUBSTITUTE(実質収支比率等に係る経年分析!J$49,"▲","-")),2),NA())</f>
        <v>4.84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里庄町後期高齢者医療特別会計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里庄町営墓地特別会計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里庄町介護老人保健施設特別会計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里庄町介護保険特別会計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0.46</v>
      </c>
    </row>
    <row r="33" spans="1:16" x14ac:dyDescent="0.15">
      <c r="A33" s="180" t="str">
        <f>IF(連結実質赤字比率に係る赤字・黒字の構成分析!C$37="",NA(),連結実質赤字比率に係る赤字・黒字の構成分析!C$37)</f>
        <v>里庄町国民健康保険特別会計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1.1499999999999999</v>
      </c>
    </row>
    <row r="34" spans="1:16" x14ac:dyDescent="0.15">
      <c r="A34" s="180" t="str">
        <f>IF(連結実質赤字比率に係る赤字・黒字の構成分析!C$36="",NA(),連結実質赤字比率に係る赤字・黒字の構成分析!C$36)</f>
        <v>里庄町公共下水道事業会計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8.8699999999999992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9.09</v>
      </c>
    </row>
    <row r="36" spans="1:16" x14ac:dyDescent="0.15">
      <c r="A36" s="180" t="str">
        <f>IF(連結実質赤字比率に係る赤字・黒字の構成分析!C$34="",NA(),連結実質赤字比率に係る赤字・黒字の構成分析!C$34)</f>
        <v>里庄町水道事業会計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332</v>
      </c>
      <c r="E42" s="181"/>
      <c r="F42" s="181"/>
      <c r="G42" s="181">
        <f>'実質公債費比率（分子）の構造'!L$52</f>
        <v>332</v>
      </c>
      <c r="H42" s="181"/>
      <c r="I42" s="181"/>
      <c r="J42" s="181">
        <f>'実質公債費比率（分子）の構造'!M$52</f>
        <v>351</v>
      </c>
      <c r="K42" s="181"/>
      <c r="L42" s="181"/>
      <c r="M42" s="181">
        <f>'実質公債費比率（分子）の構造'!N$52</f>
        <v>365</v>
      </c>
      <c r="N42" s="181"/>
      <c r="O42" s="181"/>
      <c r="P42" s="181">
        <f>'実質公債費比率（分子）の構造'!O$52</f>
        <v>377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v>
      </c>
      <c r="C44" s="181"/>
      <c r="D44" s="181"/>
      <c r="E44" s="181">
        <f>'実質公債費比率（分子）の構造'!L$50</f>
        <v>2</v>
      </c>
      <c r="F44" s="181"/>
      <c r="G44" s="181"/>
      <c r="H44" s="181">
        <f>'実質公債費比率（分子）の構造'!M$50</f>
        <v>4</v>
      </c>
      <c r="I44" s="181"/>
      <c r="J44" s="181"/>
      <c r="K44" s="181">
        <f>'実質公債費比率（分子）の構造'!N$50</f>
        <v>3</v>
      </c>
      <c r="L44" s="181"/>
      <c r="M44" s="181"/>
      <c r="N44" s="181">
        <f>'実質公債費比率（分子）の構造'!O$50</f>
        <v>3</v>
      </c>
      <c r="O44" s="181"/>
      <c r="P44" s="181"/>
    </row>
    <row r="45" spans="1:16" x14ac:dyDescent="0.15">
      <c r="A45" s="181" t="s">
        <v>66</v>
      </c>
      <c r="B45" s="181">
        <f>'実質公債費比率（分子）の構造'!K$49</f>
        <v>13</v>
      </c>
      <c r="C45" s="181"/>
      <c r="D45" s="181"/>
      <c r="E45" s="181">
        <f>'実質公債費比率（分子）の構造'!L$49</f>
        <v>11</v>
      </c>
      <c r="F45" s="181"/>
      <c r="G45" s="181"/>
      <c r="H45" s="181">
        <f>'実質公債費比率（分子）の構造'!M$49</f>
        <v>21</v>
      </c>
      <c r="I45" s="181"/>
      <c r="J45" s="181"/>
      <c r="K45" s="181">
        <f>'実質公債費比率（分子）の構造'!N$49</f>
        <v>28</v>
      </c>
      <c r="L45" s="181"/>
      <c r="M45" s="181"/>
      <c r="N45" s="181">
        <f>'実質公債費比率（分子）の構造'!O$49</f>
        <v>33</v>
      </c>
      <c r="O45" s="181"/>
      <c r="P45" s="181"/>
    </row>
    <row r="46" spans="1:16" x14ac:dyDescent="0.15">
      <c r="A46" s="181" t="s">
        <v>67</v>
      </c>
      <c r="B46" s="181">
        <f>'実質公債費比率（分子）の構造'!K$48</f>
        <v>148</v>
      </c>
      <c r="C46" s="181"/>
      <c r="D46" s="181"/>
      <c r="E46" s="181">
        <f>'実質公債費比率（分子）の構造'!L$48</f>
        <v>155</v>
      </c>
      <c r="F46" s="181"/>
      <c r="G46" s="181"/>
      <c r="H46" s="181">
        <f>'実質公債費比率（分子）の構造'!M$48</f>
        <v>161</v>
      </c>
      <c r="I46" s="181"/>
      <c r="J46" s="181"/>
      <c r="K46" s="181">
        <f>'実質公債費比率（分子）の構造'!N$48</f>
        <v>163</v>
      </c>
      <c r="L46" s="181"/>
      <c r="M46" s="181"/>
      <c r="N46" s="181">
        <f>'実質公債費比率（分子）の構造'!O$48</f>
        <v>176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323</v>
      </c>
      <c r="C49" s="181"/>
      <c r="D49" s="181"/>
      <c r="E49" s="181">
        <f>'実質公債費比率（分子）の構造'!L$45</f>
        <v>333</v>
      </c>
      <c r="F49" s="181"/>
      <c r="G49" s="181"/>
      <c r="H49" s="181">
        <f>'実質公債費比率（分子）の構造'!M$45</f>
        <v>346</v>
      </c>
      <c r="I49" s="181"/>
      <c r="J49" s="181"/>
      <c r="K49" s="181">
        <f>'実質公債費比率（分子）の構造'!N$45</f>
        <v>354</v>
      </c>
      <c r="L49" s="181"/>
      <c r="M49" s="181"/>
      <c r="N49" s="181">
        <f>'実質公債費比率（分子）の構造'!O$45</f>
        <v>364</v>
      </c>
      <c r="O49" s="181"/>
      <c r="P49" s="181"/>
    </row>
    <row r="50" spans="1:16" x14ac:dyDescent="0.15">
      <c r="A50" s="181" t="s">
        <v>71</v>
      </c>
      <c r="B50" s="181" t="e">
        <f>NA()</f>
        <v>#N/A</v>
      </c>
      <c r="C50" s="181">
        <f>IF(ISNUMBER('実質公債費比率（分子）の構造'!K$53),'実質公債費比率（分子）の構造'!K$53,NA())</f>
        <v>156</v>
      </c>
      <c r="D50" s="181" t="e">
        <f>NA()</f>
        <v>#N/A</v>
      </c>
      <c r="E50" s="181" t="e">
        <f>NA()</f>
        <v>#N/A</v>
      </c>
      <c r="F50" s="181">
        <f>IF(ISNUMBER('実質公債費比率（分子）の構造'!L$53),'実質公債費比率（分子）の構造'!L$53,NA())</f>
        <v>169</v>
      </c>
      <c r="G50" s="181" t="e">
        <f>NA()</f>
        <v>#N/A</v>
      </c>
      <c r="H50" s="181" t="e">
        <f>NA()</f>
        <v>#N/A</v>
      </c>
      <c r="I50" s="181">
        <f>IF(ISNUMBER('実質公債費比率（分子）の構造'!M$53),'実質公債費比率（分子）の構造'!M$53,NA())</f>
        <v>181</v>
      </c>
      <c r="J50" s="181" t="e">
        <f>NA()</f>
        <v>#N/A</v>
      </c>
      <c r="K50" s="181" t="e">
        <f>NA()</f>
        <v>#N/A</v>
      </c>
      <c r="L50" s="181">
        <f>IF(ISNUMBER('実質公債費比率（分子）の構造'!N$53),'実質公債費比率（分子）の構造'!N$53,NA())</f>
        <v>183</v>
      </c>
      <c r="M50" s="181" t="e">
        <f>NA()</f>
        <v>#N/A</v>
      </c>
      <c r="N50" s="181" t="e">
        <f>NA()</f>
        <v>#N/A</v>
      </c>
      <c r="O50" s="181">
        <f>IF(ISNUMBER('実質公債費比率（分子）の構造'!O$53),'実質公債費比率（分子）の構造'!O$53,NA())</f>
        <v>199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4776</v>
      </c>
      <c r="E56" s="180"/>
      <c r="F56" s="180"/>
      <c r="G56" s="180">
        <f>'将来負担比率（分子）の構造'!J$52</f>
        <v>4785</v>
      </c>
      <c r="H56" s="180"/>
      <c r="I56" s="180"/>
      <c r="J56" s="180">
        <f>'将来負担比率（分子）の構造'!K$52</f>
        <v>4751</v>
      </c>
      <c r="K56" s="180"/>
      <c r="L56" s="180"/>
      <c r="M56" s="180">
        <f>'将来負担比率（分子）の構造'!L$52</f>
        <v>4750</v>
      </c>
      <c r="N56" s="180"/>
      <c r="O56" s="180"/>
      <c r="P56" s="180">
        <f>'将来負担比率（分子）の構造'!M$52</f>
        <v>4723</v>
      </c>
    </row>
    <row r="57" spans="1:16" x14ac:dyDescent="0.15">
      <c r="A57" s="180" t="s">
        <v>42</v>
      </c>
      <c r="B57" s="180"/>
      <c r="C57" s="180"/>
      <c r="D57" s="180">
        <f>'将来負担比率（分子）の構造'!I$51</f>
        <v>71</v>
      </c>
      <c r="E57" s="180"/>
      <c r="F57" s="180"/>
      <c r="G57" s="180">
        <f>'将来負担比率（分子）の構造'!J$51</f>
        <v>62</v>
      </c>
      <c r="H57" s="180"/>
      <c r="I57" s="180"/>
      <c r="J57" s="180">
        <f>'将来負担比率（分子）の構造'!K$51</f>
        <v>53</v>
      </c>
      <c r="K57" s="180"/>
      <c r="L57" s="180"/>
      <c r="M57" s="180">
        <f>'将来負担比率（分子）の構造'!L$51</f>
        <v>44</v>
      </c>
      <c r="N57" s="180"/>
      <c r="O57" s="180"/>
      <c r="P57" s="180">
        <f>'将来負担比率（分子）の構造'!M$51</f>
        <v>37</v>
      </c>
    </row>
    <row r="58" spans="1:16" x14ac:dyDescent="0.15">
      <c r="A58" s="180" t="s">
        <v>41</v>
      </c>
      <c r="B58" s="180"/>
      <c r="C58" s="180"/>
      <c r="D58" s="180">
        <f>'将来負担比率（分子）の構造'!I$50</f>
        <v>3647</v>
      </c>
      <c r="E58" s="180"/>
      <c r="F58" s="180"/>
      <c r="G58" s="180">
        <f>'将来負担比率（分子）の構造'!J$50</f>
        <v>3464</v>
      </c>
      <c r="H58" s="180"/>
      <c r="I58" s="180"/>
      <c r="J58" s="180">
        <f>'将来負担比率（分子）の構造'!K$50</f>
        <v>3162</v>
      </c>
      <c r="K58" s="180"/>
      <c r="L58" s="180"/>
      <c r="M58" s="180">
        <f>'将来負担比率（分子）の構造'!L$50</f>
        <v>3156</v>
      </c>
      <c r="N58" s="180"/>
      <c r="O58" s="180"/>
      <c r="P58" s="180">
        <f>'将来負担比率（分子）の構造'!M$50</f>
        <v>3263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153</v>
      </c>
      <c r="C62" s="180"/>
      <c r="D62" s="180"/>
      <c r="E62" s="180">
        <f>'将来負担比率（分子）の構造'!J$45</f>
        <v>156</v>
      </c>
      <c r="F62" s="180"/>
      <c r="G62" s="180"/>
      <c r="H62" s="180">
        <f>'将来負担比率（分子）の構造'!K$45</f>
        <v>142</v>
      </c>
      <c r="I62" s="180"/>
      <c r="J62" s="180"/>
      <c r="K62" s="180">
        <f>'将来負担比率（分子）の構造'!L$45</f>
        <v>172</v>
      </c>
      <c r="L62" s="180"/>
      <c r="M62" s="180"/>
      <c r="N62" s="180">
        <f>'将来負担比率（分子）の構造'!M$45</f>
        <v>145</v>
      </c>
      <c r="O62" s="180"/>
      <c r="P62" s="180"/>
    </row>
    <row r="63" spans="1:16" x14ac:dyDescent="0.15">
      <c r="A63" s="180" t="s">
        <v>34</v>
      </c>
      <c r="B63" s="180">
        <f>'将来負担比率（分子）の構造'!I$44</f>
        <v>190</v>
      </c>
      <c r="C63" s="180"/>
      <c r="D63" s="180"/>
      <c r="E63" s="180">
        <f>'将来負担比率（分子）の構造'!J$44</f>
        <v>203</v>
      </c>
      <c r="F63" s="180"/>
      <c r="G63" s="180"/>
      <c r="H63" s="180">
        <f>'将来負担比率（分子）の構造'!K$44</f>
        <v>216</v>
      </c>
      <c r="I63" s="180"/>
      <c r="J63" s="180"/>
      <c r="K63" s="180">
        <f>'将来負担比率（分子）の構造'!L$44</f>
        <v>198</v>
      </c>
      <c r="L63" s="180"/>
      <c r="M63" s="180"/>
      <c r="N63" s="180">
        <f>'将来負担比率（分子）の構造'!M$44</f>
        <v>199</v>
      </c>
      <c r="O63" s="180"/>
      <c r="P63" s="180"/>
    </row>
    <row r="64" spans="1:16" x14ac:dyDescent="0.15">
      <c r="A64" s="180" t="s">
        <v>33</v>
      </c>
      <c r="B64" s="180">
        <f>'将来負担比率（分子）の構造'!I$43</f>
        <v>2762</v>
      </c>
      <c r="C64" s="180"/>
      <c r="D64" s="180"/>
      <c r="E64" s="180">
        <f>'将来負担比率（分子）の構造'!J$43</f>
        <v>2916</v>
      </c>
      <c r="F64" s="180"/>
      <c r="G64" s="180"/>
      <c r="H64" s="180">
        <f>'将来負担比率（分子）の構造'!K$43</f>
        <v>2818</v>
      </c>
      <c r="I64" s="180"/>
      <c r="J64" s="180"/>
      <c r="K64" s="180">
        <f>'将来負担比率（分子）の構造'!L$43</f>
        <v>2807</v>
      </c>
      <c r="L64" s="180"/>
      <c r="M64" s="180"/>
      <c r="N64" s="180">
        <f>'将来負担比率（分子）の構造'!M$43</f>
        <v>2856</v>
      </c>
      <c r="O64" s="180"/>
      <c r="P64" s="180"/>
    </row>
    <row r="65" spans="1:16" x14ac:dyDescent="0.15">
      <c r="A65" s="180" t="s">
        <v>32</v>
      </c>
      <c r="B65" s="180">
        <f>'将来負担比率（分子）の構造'!I$42</f>
        <v>94</v>
      </c>
      <c r="C65" s="180"/>
      <c r="D65" s="180"/>
      <c r="E65" s="180">
        <f>'将来負担比率（分子）の構造'!J$42</f>
        <v>89</v>
      </c>
      <c r="F65" s="180"/>
      <c r="G65" s="180"/>
      <c r="H65" s="180">
        <f>'将来負担比率（分子）の構造'!K$42</f>
        <v>131</v>
      </c>
      <c r="I65" s="180"/>
      <c r="J65" s="180"/>
      <c r="K65" s="180">
        <f>'将来負担比率（分子）の構造'!L$42</f>
        <v>119</v>
      </c>
      <c r="L65" s="180"/>
      <c r="M65" s="180"/>
      <c r="N65" s="180">
        <f>'将来負担比率（分子）の構造'!M$42</f>
        <v>109</v>
      </c>
      <c r="O65" s="180"/>
      <c r="P65" s="180"/>
    </row>
    <row r="66" spans="1:16" x14ac:dyDescent="0.15">
      <c r="A66" s="180" t="s">
        <v>31</v>
      </c>
      <c r="B66" s="180">
        <f>'将来負担比率（分子）の構造'!I$41</f>
        <v>3497</v>
      </c>
      <c r="C66" s="180"/>
      <c r="D66" s="180"/>
      <c r="E66" s="180">
        <f>'将来負担比率（分子）の構造'!J$41</f>
        <v>3470</v>
      </c>
      <c r="F66" s="180"/>
      <c r="G66" s="180"/>
      <c r="H66" s="180">
        <f>'将来負担比率（分子）の構造'!K$41</f>
        <v>3409</v>
      </c>
      <c r="I66" s="180"/>
      <c r="J66" s="180"/>
      <c r="K66" s="180">
        <f>'将来負担比率（分子）の構造'!L$41</f>
        <v>3326</v>
      </c>
      <c r="L66" s="180"/>
      <c r="M66" s="180"/>
      <c r="N66" s="180">
        <f>'将来負担比率（分子）の構造'!M$41</f>
        <v>3365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607</v>
      </c>
      <c r="C72" s="184">
        <f>基金残高に係る経年分析!G55</f>
        <v>686</v>
      </c>
      <c r="D72" s="184">
        <f>基金残高に係る経年分析!H55</f>
        <v>812</v>
      </c>
    </row>
    <row r="73" spans="1:16" x14ac:dyDescent="0.15">
      <c r="A73" s="183" t="s">
        <v>78</v>
      </c>
      <c r="B73" s="184">
        <f>基金残高に係る経年分析!F56</f>
        <v>152</v>
      </c>
      <c r="C73" s="184">
        <f>基金残高に係る経年分析!G56</f>
        <v>132</v>
      </c>
      <c r="D73" s="184">
        <f>基金残高に係る経年分析!H56</f>
        <v>112</v>
      </c>
    </row>
    <row r="74" spans="1:16" x14ac:dyDescent="0.15">
      <c r="A74" s="183" t="s">
        <v>79</v>
      </c>
      <c r="B74" s="184">
        <f>基金残高に係る経年分析!F57</f>
        <v>1446</v>
      </c>
      <c r="C74" s="184">
        <f>基金残高に係る経年分析!G57</f>
        <v>1364</v>
      </c>
      <c r="D74" s="184">
        <f>基金残高に係る経年分析!H57</f>
        <v>1199</v>
      </c>
    </row>
  </sheetData>
  <sheetProtection algorithmName="SHA-512" hashValue="1qcRucSDqy527ExgosP7bbfhNaYSJxQn8U5LJmRbBsCJ3PXjAUtG2FG6pvXpEWFJ+aVNHjgU1H8ZVRJFUUNMaQ==" saltValue="RbkEs20B912HHfR++n5/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2020-08-26T04:42:27Z</cp:lastPrinted>
  <dcterms:created xsi:type="dcterms:W3CDTF">2020-02-10T05:19:30Z</dcterms:created>
  <dcterms:modified xsi:type="dcterms:W3CDTF">2020-08-26T05:08:29Z</dcterms:modified>
  <cp:category/>
</cp:coreProperties>
</file>