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早島町共有\総務課文書\令和2年度\B財政0庶務\01_財政庶務文書\02_報告文書\R2.8受付\200819【岡山県市町村課：作業依頼（９月25日（金）〆）】平成30年度財政状況資料集の作成について（2回目）\提出分\"/>
    </mc:Choice>
  </mc:AlternateContent>
  <bookViews>
    <workbookView xWindow="0" yWindow="0" windowWidth="15360" windowHeight="7635" tabRatio="814"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<sst xmlns="http://schemas.openxmlformats.org/spreadsheetml/2006/main" count="1168" uniqueCount="612">
  <si>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</si>
  <si>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</si>
  <si>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</si>
  <si>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</si>
  <si>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</si>
  <si>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</si>
  <si>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</si>
  <si>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</si>
  <si>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</si>
  <si>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</si>
  <si>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</si>
  <si>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</si>
  <si>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</si>
  <si>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</si>
  <si>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</si>
  <si>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</si>
  <si>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</si>
  <si>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</si>
  <si>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</si>
  <si>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</si>
  <si>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</si>
  <si>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</si>
  <si>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</si>
  <si>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</si>
  <si>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</si>
  <si>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</si>
  <si>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</si>
  <si>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</si>
  <si>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</si>
  <si>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</si>
  <si>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</si>
  <si>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</si>
  <si>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</si>
  <si>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</si>
  <si>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</si>
  <si>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</si>
  <si>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</si>
  <si>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</si>
  <si>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</si>
  <si>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</si>
  <si>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</si>
  <si>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</si>
  <si>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</si>
  <si>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</si>
  <si>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</si>
  <si>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</si>
  <si>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</si>
  <si>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</si>
  <si>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</si>
  <si>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</si>
  <si>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</si>
  <si>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</si>
  <si>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</si>
  <si>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</si>
  <si>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</si>
  <si>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</si>
  <si>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</si>
  <si>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</si>
  <si>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</si>
  <si>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</si>
  <si>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</si>
  <si>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</si>
  <si>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</si>
  <si>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</si>
  <si>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</si>
  <si>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</si>
  <si>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</si>
  <si>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</si>
  <si>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</si>
  <si>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</si>
  <si>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</si>
  <si>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</si>
  <si>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</si>
  <si>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</si>
  <si>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</si>
  <si>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</si>
  <si>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</si>
  <si>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</si>
  <si>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</si>
  <si>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</si>
  <si>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</si>
  <si>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</si>
  <si>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</si>
  <si>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</si>
  <si>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</si>
  <si>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</si>
  <si>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</si>
  <si>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</si>
  <si>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</si>
  <si>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</si>
  <si>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</si>
  <si>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</si>
  <si>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</si>
  <si>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</si>
  <si>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</si>
  <si>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</si>
  <si>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</si>
  <si>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</si>
  <si>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早島町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</si>
  <si>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</si>
  <si>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</si>
  <si>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</si>
  <si>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</si>
  <si>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</si>
  <si>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</si>
  <si>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</si>
  <si>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</si>
  <si>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</si>
  <si>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</si>
  <si>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</si>
  <si>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</si>
  <si>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</si>
  <si>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</si>
  <si>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</si>
  <si>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</si>
  <si>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</si>
  <si>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</si>
  <si>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</si>
  <si>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</si>
  <si>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</si>
  <si>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</si>
  <si>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</si>
  <si>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</si>
  <si>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</si>
  <si>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</si>
  <si>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</si>
  <si>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</si>
  <si>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</si>
  <si>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</si>
  <si>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</si>
  <si>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</si>
  <si>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</si>
  <si>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</si>
  <si>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</si>
  <si>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</si>
  <si>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</si>
  <si>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</si>
  <si>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</si>
  <si>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</si>
  <si>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</si>
  <si>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</si>
  <si>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</si>
  <si>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</si>
  <si>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</si>
  <si>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</si>
  <si>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</si>
  <si>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</si>
  <si>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</si>
  <si>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</si>
  <si>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</si>
  <si>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</si>
  <si>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</si>
  <si>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</si>
  <si>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</si>
  <si>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</si>
  <si>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</si>
  <si>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</si>
  <si>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</si>
  <si>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</si>
  <si>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</si>
  <si>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</si>
  <si>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</si>
  <si>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</si>
  <si>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</si>
  <si>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</si>
  <si>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</si>
  <si>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</si>
  <si>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</si>
  <si>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</si>
  <si>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</si>
  <si>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</si>
  <si>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</si>
  <si>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</si>
  <si>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</si>
  <si>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</si>
  <si>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</si>
  <si>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</si>
  <si>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</si>
  <si>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</si>
  <si>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</si>
  <si>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</si>
  <si>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</si>
  <si>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</si>
  <si>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</si>
  <si>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</si>
  <si>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</si>
  <si>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</si>
  <si>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</si>
  <si>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</si>
  <si>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</si>
  <si>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</si>
  <si>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</si>
  <si>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</si>
  <si>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</si>
  <si>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</si>
  <si>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</si>
  <si>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</si>
  <si>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</si>
  <si>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</si>
  <si>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</si>
  <si>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</si>
  <si>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</si>
  <si>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</si>
  <si>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</si>
  <si>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</si>
  <si>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</si>
  <si>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</si>
  <si>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</si>
  <si>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</si>
  <si>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</si>
  <si>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</si>
  <si>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</si>
  <si>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岡山県早島町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</si>
  <si>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</si>
  <si>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</si>
  <si>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</si>
  <si>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</si>
  <si>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</si>
  <si>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</si>
  <si>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</si>
  <si>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</si>
  <si>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</si>
  <si>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</si>
  <si>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</si>
  <si>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</si>
  <si>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</si>
  <si>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</si>
  <si>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</si>
  <si>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</si>
  <si>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</si>
  <si>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</si>
  <si>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</si>
  <si>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</si>
  <si>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</si>
  <si>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</si>
  <si>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</si>
  <si>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</si>
  <si>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</si>
  <si>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</si>
  <si>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</si>
  <si>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</si>
  <si>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</si>
  <si>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</si>
  <si>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</si>
  <si>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</si>
  <si>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</si>
  <si>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</si>
  <si>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</si>
  <si>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</si>
  <si>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</si>
  <si>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</si>
  <si>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</si>
  <si>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</si>
  <si>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</si>
  <si>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</si>
  <si>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</si>
  <si>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</si>
  <si>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</si>
  <si>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</si>
  <si>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</si>
  <si>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</si>
  <si>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</si>
  <si>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</si>
  <si>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</si>
  <si>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</si>
  <si>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</si>
  <si>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</si>
  <si>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</si>
  <si>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</si>
  <si>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</si>
  <si>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</si>
  <si>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</si>
  <si>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</si>
  <si>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</si>
  <si>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</si>
  <si>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</si>
  <si>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</si>
  <si>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</si>
  <si>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</si>
  <si>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</si>
  <si>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</si>
  <si>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</si>
  <si>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</si>
  <si>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</si>
  <si>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</si>
  <si>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</si>
  <si>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</si>
  <si>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</si>
  <si>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</si>
  <si>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</si>
  <si>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</si>
  <si>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</si>
  <si>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</si>
  <si>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</si>
  <si>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</si>
  <si>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</si>
  <si>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</si>
  <si>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</si>
  <si>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</si>
  <si>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</si>
  <si>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</si>
  <si>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</si>
  <si>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</si>
  <si>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</si>
  <si>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</si>
  <si>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</si>
  <si>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</si>
  <si>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</si>
  <si>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</si>
  <si>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</si>
  <si>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</si>
  <si>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</si>
  <si>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</si>
  <si>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</si>
  <si>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</si>
  <si>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</si>
  <si>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</si>
  <si>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</si>
  <si>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</si>
  <si>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</si>
  <si>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</si>
  <si>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</si>
  <si>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</si>
  <si>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</si>
  <si>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</si>
  <si>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</si>
  <si>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</si>
  <si>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</si>
  <si>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</si>
  <si>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</si>
  <si>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</si>
  <si>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</si>
  <si>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</si>
  <si>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</si>
  <si>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</si>
  <si>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</si>
  <si>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</si>
  <si>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</si>
  <si>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</si>
  <si>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</si>
  <si>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</si>
  <si>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</si>
  <si>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</si>
  <si>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</si>
  <si>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</si>
  <si>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</si>
  <si>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</si>
  <si>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</si>
  <si>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</si>
  <si>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</si>
  <si>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</si>
  <si>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</si>
  <si>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</si>
  <si>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</si>
  <si>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</si>
  <si>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</si>
  <si>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</si>
  <si>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</si>
  <si>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</si>
  <si>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</si>
  <si>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</si>
  <si>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</si>
  <si>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</si>
  <si>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岡山県早島町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</si>
  <si>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</si>
  <si>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</si>
  <si>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</si>
  <si>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</si>
  <si>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</si>
  <si>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</si>
  <si>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</si>
  <si>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</si>
  <si>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</si>
  <si>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</si>
  <si>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</si>
  <si>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</si>
  <si>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</si>
  <si>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</si>
  <si>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</si>
  <si>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</si>
  <si>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</si>
  <si>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</si>
  <si>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</si>
  <si>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</si>
  <si>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</si>
  <si>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</si>
  <si>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</si>
  <si>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</si>
  <si>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</si>
  <si>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</si>
  <si>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</si>
  <si>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</si>
  <si>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</si>
  <si>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</si>
  <si>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</si>
  <si>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</si>
  <si>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</si>
  <si>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</si>
  <si>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早島町国民健康保険特別会計</t>
    <phoneticPr fontId="5"/>
  </si>
  <si>
    <t>早島町介護保険特別会計</t>
    <phoneticPr fontId="5"/>
  </si>
  <si>
    <t>早島町後期高齢者医療特別会計</t>
    <phoneticPr fontId="5"/>
  </si>
  <si>
    <t>-</t>
    <phoneticPr fontId="5"/>
  </si>
  <si>
    <t>早島町水道事業会計</t>
    <phoneticPr fontId="5"/>
  </si>
  <si>
    <t>法適用企業</t>
    <phoneticPr fontId="5"/>
  </si>
  <si>
    <t>早島町公共下水道事業特別会計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</si>
  <si>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</si>
  <si>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</si>
  <si>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</si>
  <si>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</si>
  <si>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</si>
  <si>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</si>
  <si>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</si>
  <si>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</si>
  <si>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</si>
  <si>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</si>
  <si>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</si>
  <si>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</si>
  <si>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</si>
  <si>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</si>
  <si>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</si>
  <si>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</si>
  <si>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</si>
  <si>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</si>
  <si>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</si>
  <si>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</si>
  <si>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</si>
  <si>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</si>
  <si>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</si>
  <si>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</si>
  <si>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</si>
  <si>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</si>
  <si>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</si>
  <si>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</si>
  <si>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</si>
  <si>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</si>
  <si>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</si>
  <si>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</si>
  <si>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</si>
  <si>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</si>
  <si>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</si>
  <si>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</si>
  <si>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</si>
  <si>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</si>
  <si>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</si>
  <si>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</si>
  <si>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</si>
  <si>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</si>
  <si>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</si>
  <si>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</si>
  <si>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</si>
  <si>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</si>
  <si>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</si>
  <si>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</si>
  <si>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</si>
  <si>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</si>
  <si>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</si>
  <si>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</si>
  <si>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</si>
  <si>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</si>
  <si>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</si>
  <si>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</si>
  <si>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早島町公共下水道事業特別会計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</si>
  <si>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</si>
  <si>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</si>
  <si>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早島町介護保険特別会計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</si>
  <si>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</si>
  <si>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早島町後期高齢者医療特別会計</t>
    <phoneticPr fontId="5"/>
  </si>
  <si>
    <t>(Ｆ)</t>
    <phoneticPr fontId="5"/>
  </si>
  <si>
    <t>早島町国民健康保険特別会計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</si>
  <si>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</si>
  <si>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</si>
  <si>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</si>
  <si>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</si>
  <si>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</si>
  <si>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</si>
  <si>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</si>
  <si>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</si>
  <si>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</si>
  <si>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</si>
  <si>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</si>
  <si>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</si>
  <si>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</si>
  <si>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</si>
  <si>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</si>
  <si>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</si>
  <si>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</si>
  <si>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</si>
  <si>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</si>
  <si>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</si>
  <si>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</si>
  <si>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</si>
  <si>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</si>
  <si>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</si>
  <si>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</si>
  <si>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</si>
  <si>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</si>
  <si>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</si>
  <si>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</si>
  <si>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</si>
  <si>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</si>
  <si>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</si>
  <si>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</si>
  <si>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</si>
  <si>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</si>
  <si>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</si>
  <si>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</si>
  <si>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</si>
  <si>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</si>
  <si>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</si>
  <si>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</si>
  <si>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</si>
  <si>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</si>
  <si>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</si>
  <si>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</si>
  <si>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</si>
  <si>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</si>
  <si>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</si>
  <si>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</si>
  <si>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</si>
  <si>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</si>
  <si>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</si>
  <si>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</si>
  <si>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</si>
  <si>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</si>
  <si>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</si>
  <si>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</si>
  <si>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</si>
  <si>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</si>
  <si>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</si>
  <si>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</si>
  <si>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</si>
  <si>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</si>
  <si>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</si>
  <si>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</si>
  <si>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</si>
  <si>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</si>
  <si>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</si>
  <si>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</si>
  <si>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</si>
  <si>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</si>
  <si>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</si>
  <si>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</si>
  <si>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</si>
  <si>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</si>
  <si>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</si>
  <si>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</si>
  <si>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</si>
  <si>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</si>
  <si>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</si>
  <si>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</si>
  <si>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</si>
  <si>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</si>
  <si>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</si>
  <si>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</si>
  <si>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1.53</t>
  </si>
  <si>
    <t>▲ 3.45</t>
  </si>
  <si>
    <t>▲ 0.44</t>
  </si>
  <si>
    <t>一般会計</t>
  </si>
  <si>
    <t>早島町水道事業会計</t>
  </si>
  <si>
    <t>早島町介護保険特別会計</t>
  </si>
  <si>
    <t>早島町国民健康保険特別会計</t>
  </si>
  <si>
    <t>早島町公共下水道事業特別会計</t>
  </si>
  <si>
    <t>早島町後期高齢者医療特別会計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</si>
  <si>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</si>
  <si>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</si>
  <si>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</si>
  <si>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</si>
  <si>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</si>
  <si>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</si>
  <si>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</si>
  <si>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</si>
  <si>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</si>
  <si>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</si>
  <si>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倉敷地区農業共済事務組合</t>
    <rPh sb="0" eb="2">
      <t>クラシキ</t>
    </rPh>
    <rPh sb="2" eb="4">
      <t>チク</t>
    </rPh>
    <rPh sb="4" eb="6">
      <t>ノウギョウ</t>
    </rPh>
    <rPh sb="6" eb="8">
      <t>キョウサイ</t>
    </rPh>
    <rPh sb="8" eb="10">
      <t>ジム</t>
    </rPh>
    <rPh sb="10" eb="12">
      <t>クミアイ</t>
    </rPh>
    <phoneticPr fontId="2"/>
  </si>
  <si>
    <t>八ヶ郷合同用水組合</t>
    <rPh sb="0" eb="1">
      <t>ハチ</t>
    </rPh>
    <rPh sb="2" eb="3">
      <t>ゴウ</t>
    </rPh>
    <rPh sb="3" eb="5">
      <t>ゴウドウ</t>
    </rPh>
    <rPh sb="5" eb="7">
      <t>ヨウスイ</t>
    </rPh>
    <rPh sb="7" eb="9">
      <t>クミアイ</t>
    </rPh>
    <phoneticPr fontId="2"/>
  </si>
  <si>
    <t>高梁川東西用水組合</t>
    <rPh sb="0" eb="2">
      <t>タカハシ</t>
    </rPh>
    <rPh sb="2" eb="3">
      <t>ガワ</t>
    </rPh>
    <rPh sb="3" eb="5">
      <t>トウザイ</t>
    </rPh>
    <rPh sb="5" eb="7">
      <t>ヨウスイ</t>
    </rPh>
    <rPh sb="7" eb="9">
      <t>クミアイ</t>
    </rPh>
    <phoneticPr fontId="2"/>
  </si>
  <si>
    <t>備南競艇事業組合（一般会計）</t>
    <rPh sb="0" eb="2">
      <t>ビナン</t>
    </rPh>
    <rPh sb="2" eb="4">
      <t>キョウテイ</t>
    </rPh>
    <rPh sb="4" eb="6">
      <t>ジギョウ</t>
    </rPh>
    <rPh sb="6" eb="8">
      <t>クミアイ</t>
    </rPh>
    <rPh sb="9" eb="11">
      <t>イッパン</t>
    </rPh>
    <rPh sb="11" eb="13">
      <t>カイケイ</t>
    </rPh>
    <phoneticPr fontId="2"/>
  </si>
  <si>
    <t>備南競艇事業組合（競艇事業特別会計）</t>
    <rPh sb="0" eb="2">
      <t>ビナン</t>
    </rPh>
    <rPh sb="2" eb="4">
      <t>キョウテイ</t>
    </rPh>
    <rPh sb="4" eb="6">
      <t>ジギョウ</t>
    </rPh>
    <rPh sb="6" eb="8">
      <t>クミアイ</t>
    </rPh>
    <rPh sb="9" eb="11">
      <t>キョウテイ</t>
    </rPh>
    <rPh sb="11" eb="13">
      <t>ジギョウ</t>
    </rPh>
    <rPh sb="13" eb="15">
      <t>トクベツ</t>
    </rPh>
    <rPh sb="15" eb="17">
      <t>カイケイ</t>
    </rPh>
    <phoneticPr fontId="2"/>
  </si>
  <si>
    <t>備南衛生施設組合</t>
    <rPh sb="0" eb="2">
      <t>ビナン</t>
    </rPh>
    <rPh sb="2" eb="4">
      <t>エイセイ</t>
    </rPh>
    <rPh sb="4" eb="6">
      <t>シセツ</t>
    </rPh>
    <rPh sb="6" eb="8">
      <t>クミアイ</t>
    </rPh>
    <phoneticPr fontId="2"/>
  </si>
  <si>
    <t>備南水道企業団</t>
    <rPh sb="0" eb="2">
      <t>ビナン</t>
    </rPh>
    <rPh sb="2" eb="4">
      <t>スイドウ</t>
    </rPh>
    <rPh sb="4" eb="6">
      <t>キギョウ</t>
    </rPh>
    <rPh sb="6" eb="7">
      <t>ダン</t>
    </rPh>
    <phoneticPr fontId="2"/>
  </si>
  <si>
    <t>岡山県市町村税整理組合</t>
    <rPh sb="0" eb="3">
      <t>オカヤマケン</t>
    </rPh>
    <rPh sb="3" eb="6">
      <t>シチョウソン</t>
    </rPh>
    <rPh sb="6" eb="7">
      <t>ゼイ</t>
    </rPh>
    <rPh sb="7" eb="9">
      <t>セイリ</t>
    </rPh>
    <rPh sb="9" eb="11">
      <t>クミアイ</t>
    </rPh>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</si>
  <si>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</si>
  <si>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</si>
  <si>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岡山県市町村総合事務組合（拠出金特別会計）</t>
    <rPh sb="0" eb="3">
      <t>オカヤマケン</t>
    </rPh>
    <rPh sb="3" eb="6">
      <t>シチョウソン</t>
    </rPh>
    <rPh sb="6" eb="8">
      <t>ソウゴウ</t>
    </rPh>
    <rPh sb="8" eb="10">
      <t>ジム</t>
    </rPh>
    <rPh sb="10" eb="12">
      <t>クミアイ</t>
    </rPh>
    <rPh sb="13" eb="16">
      <t>キョシュツキン</t>
    </rPh>
    <rPh sb="16" eb="18">
      <t>トクベツ</t>
    </rPh>
    <rPh sb="18" eb="20">
      <t>カイケイ</t>
    </rPh>
    <phoneticPr fontId="2"/>
  </si>
  <si>
    <t>岡山県市町村総合事務組合（交通災害共済特別会計）</t>
    <rPh sb="0" eb="12">
      <t>オカヤマケンシチョウソンソウゴウジムクミアイ</t>
    </rPh>
    <rPh sb="13" eb="15">
      <t>コウツウ</t>
    </rPh>
    <rPh sb="15" eb="17">
      <t>サイガイ</t>
    </rPh>
    <rPh sb="17" eb="19">
      <t>キョウサイ</t>
    </rPh>
    <rPh sb="19" eb="21">
      <t>トクベツ</t>
    </rPh>
    <rPh sb="21" eb="23">
      <t>カイケイ</t>
    </rPh>
    <phoneticPr fontId="2"/>
  </si>
  <si>
    <t>岡山県後期高齢者医療広域連合（後期高齢者医療特別会計）</t>
    <rPh sb="0" eb="3">
      <t>オカヤマケン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</si>
  <si>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</si>
  <si>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</si>
  <si>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(福祉基金)</t>
    <rPh sb="1" eb="3">
      <t>フクシ</t>
    </rPh>
    <rPh sb="3" eb="5">
      <t>キキン</t>
    </rPh>
    <phoneticPr fontId="2"/>
  </si>
  <si>
    <t>(ふるさとづくり基金)</t>
    <rPh sb="8" eb="10">
      <t>キキン</t>
    </rPh>
    <phoneticPr fontId="2"/>
  </si>
  <si>
    <t>(公共施設等整備基金)</t>
    <rPh sb="1" eb="3">
      <t>コウキョウ</t>
    </rPh>
    <rPh sb="3" eb="5">
      <t>シセツ</t>
    </rPh>
    <rPh sb="5" eb="6">
      <t>トウ</t>
    </rPh>
    <rPh sb="6" eb="8">
      <t>セイビ</t>
    </rPh>
    <rPh sb="8" eb="10">
      <t>キキン</t>
    </rPh>
    <phoneticPr fontId="2"/>
  </si>
  <si>
    <t>(いかしの舎運営基金)</t>
    <rPh sb="5" eb="6">
      <t>シャ</t>
    </rPh>
    <rPh sb="6" eb="8">
      <t>ウンエイ</t>
    </rPh>
    <rPh sb="8" eb="10">
      <t>キキン</t>
    </rPh>
    <phoneticPr fontId="2"/>
  </si>
  <si>
    <t>-</t>
    <phoneticPr fontId="2"/>
  </si>
  <si>
    <t>-</t>
    <phoneticPr fontId="2"/>
  </si>
  <si>
    <t>-</t>
    <phoneticPr fontId="2"/>
  </si>
  <si>
    <t>-</t>
    <phoneticPr fontId="2"/>
  </si>
  <si>
    <t>-</t>
    <phoneticPr fontId="2"/>
  </si>
  <si>
    <t>-</t>
    <phoneticPr fontId="2"/>
  </si>
  <si>
    <t>-</t>
    <phoneticPr fontId="2"/>
  </si>
  <si>
    <t>(特定寄附運用基金)</t>
    <rPh sb="1" eb="3">
      <t>トクテイ</t>
    </rPh>
    <rPh sb="3" eb="5">
      <t>キフ</t>
    </rPh>
    <rPh sb="5" eb="7">
      <t>ウンヨウ</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</si>
  <si>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</si>
  <si>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</si>
  <si>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</si>
  <si>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</si>
  <si>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</si>
  <si>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</si>
  <si>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</si>
  <si>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</si>
  <si>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</si>
  <si>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</si>
  <si>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及び将来負担比率は類似団体と比較して低く改善している。町営住宅整備や防災行政無線整備等の地方債の償還が始まり、今後公債費比率の上昇が見込まれるため、事業規模と地方債発行額を考慮し、公債費の適正化に取り組む。</t>
    <rPh sb="0" eb="2">
      <t>ジッシツ</t>
    </rPh>
    <rPh sb="2" eb="4">
      <t>コウサイ</t>
    </rPh>
    <rPh sb="4" eb="5">
      <t>ヒ</t>
    </rPh>
    <rPh sb="5" eb="7">
      <t>ヒリツ</t>
    </rPh>
    <rPh sb="7" eb="8">
      <t>オヨ</t>
    </rPh>
    <rPh sb="9" eb="11">
      <t>ショウライ</t>
    </rPh>
    <rPh sb="11" eb="13">
      <t>フタン</t>
    </rPh>
    <rPh sb="13" eb="15">
      <t>ヒリツ</t>
    </rPh>
    <rPh sb="16" eb="18">
      <t>ルイジ</t>
    </rPh>
    <rPh sb="18" eb="20">
      <t>ダンタイ</t>
    </rPh>
    <rPh sb="21" eb="23">
      <t>ヒカク</t>
    </rPh>
    <rPh sb="25" eb="26">
      <t>ヒク</t>
    </rPh>
    <rPh sb="27" eb="29">
      <t>カイゼン</t>
    </rPh>
    <rPh sb="34" eb="36">
      <t>チョウエイ</t>
    </rPh>
    <rPh sb="36" eb="38">
      <t>ジュウタク</t>
    </rPh>
    <rPh sb="38" eb="40">
      <t>セイビ</t>
    </rPh>
    <rPh sb="41" eb="43">
      <t>ボウサイ</t>
    </rPh>
    <rPh sb="43" eb="45">
      <t>ギョウセイ</t>
    </rPh>
    <rPh sb="45" eb="47">
      <t>ムセン</t>
    </rPh>
    <rPh sb="47" eb="49">
      <t>セイビ</t>
    </rPh>
    <rPh sb="49" eb="50">
      <t>トウ</t>
    </rPh>
    <rPh sb="51" eb="54">
      <t>チホウサイ</t>
    </rPh>
    <rPh sb="55" eb="57">
      <t>ショウカン</t>
    </rPh>
    <rPh sb="58" eb="59">
      <t>ハジ</t>
    </rPh>
    <rPh sb="62" eb="64">
      <t>コンゴ</t>
    </rPh>
    <rPh sb="64" eb="67">
      <t>コウサイヒ</t>
    </rPh>
    <rPh sb="67" eb="69">
      <t>ヒリツ</t>
    </rPh>
    <rPh sb="70" eb="72">
      <t>ジョウショウ</t>
    </rPh>
    <rPh sb="73" eb="75">
      <t>ミコ</t>
    </rPh>
    <rPh sb="81" eb="83">
      <t>ジギョウ</t>
    </rPh>
    <rPh sb="83" eb="85">
      <t>キボ</t>
    </rPh>
    <rPh sb="86" eb="89">
      <t>チホウサイ</t>
    </rPh>
    <rPh sb="89" eb="91">
      <t>ハッコウ</t>
    </rPh>
    <rPh sb="91" eb="92">
      <t>ガク</t>
    </rPh>
    <rPh sb="93" eb="95">
      <t>コウリョ</t>
    </rPh>
    <rPh sb="97" eb="100">
      <t>コウサイヒ</t>
    </rPh>
    <rPh sb="101" eb="104">
      <t>テキセイカ</t>
    </rPh>
    <rPh sb="105" eb="106">
      <t>ト</t>
    </rPh>
    <rPh sb="107" eb="108">
      <t>ク</t>
    </rPh>
    <phoneticPr fontId="5"/>
  </si>
  <si>
    <t>類似団体と比較して有形固定資産減価償却率は高い水準にある。個別施設計画に基づき、施設管理の適正な維持管理を図り、財政健全化に努める。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</si>
</sst>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2E68-4065-91DF-429E5BB099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46442</c:v>
                </c:pt>
                <c:pt idx="1">
                  <c:v>46288</c:v>
                </c:pt>
                <c:pt idx="2">
                  <c:v>69763</c:v>
                </c:pt>
                <c:pt idx="3">
                  <c:v>35444</c:v>
                </c:pt>
                <c:pt idx="4">
                  <c:v>17099</c:v>
                </c:pt>
              </c:numCache>
            </c:numRef>
          </c:val>
          <c:smooth val="0"/>
          <c:extLst>
            <c:ext xmlns:c16="http://schemas.microsoft.com/office/drawing/2014/chart" uri="{C3380CC4-5D6E-409C-BE32-E72D297353CC}">
              <c16:uniqueId val="{00000001-2E68-4065-91DF-429E5BB099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3.88</c:v>
                </c:pt>
                <c:pt idx="1">
                  <c:v>4.9800000000000004</c:v>
                </c:pt>
                <c:pt idx="2">
                  <c:v>6.73</c:v>
                </c:pt>
                <c:pt idx="3">
                  <c:v>3.83</c:v>
                </c:pt>
                <c:pt idx="4">
                  <c:v>5.25</c:v>
                </c:pt>
              </c:numCache>
            </c:numRef>
          </c:val>
          <c:extLst>
            <c:ext xmlns:c16="http://schemas.microsoft.com/office/drawing/2014/chart" uri="{C3380CC4-5D6E-409C-BE32-E72D297353CC}">
              <c16:uniqueId val="{00000000-858D-4E71-B577-0C041F438D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32.72</c:v>
                </c:pt>
                <c:pt idx="1">
                  <c:v>33.25</c:v>
                </c:pt>
                <c:pt idx="2">
                  <c:v>33.72</c:v>
                </c:pt>
                <c:pt idx="3">
                  <c:v>32.58</c:v>
                </c:pt>
                <c:pt idx="4">
                  <c:v>30.19</c:v>
                </c:pt>
              </c:numCache>
            </c:numRef>
          </c:val>
          <c:extLst>
            <c:ext xmlns:c16="http://schemas.microsoft.com/office/drawing/2014/chart" uri="{C3380CC4-5D6E-409C-BE32-E72D297353CC}">
              <c16:uniqueId val="{00000001-858D-4E71-B577-0C041F438D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-1.53</c:v>
                </c:pt>
                <c:pt idx="1">
                  <c:v>2.02</c:v>
                </c:pt>
                <c:pt idx="2">
                  <c:v>1.87</c:v>
                </c:pt>
                <c:pt idx="3">
                  <c:v>-3.45</c:v>
                </c:pt>
                <c:pt idx="4">
                  <c:v>-0.44</c:v>
                </c:pt>
              </c:numCache>
            </c:numRef>
          </c:val>
          <c:smooth val="0"/>
          <c:extLst>
            <c:ext xmlns:c16="http://schemas.microsoft.com/office/drawing/2014/chart" uri="{C3380CC4-5D6E-409C-BE32-E72D297353CC}">
              <c16:uniqueId val="{00000002-858D-4E71-B577-0C041F438D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45-46E0-A424-0680541D8C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45-46E0-A424-0680541D8CC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C45-46E0-A424-0680541D8CC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C45-46E0-A424-0680541D8CC2}"/>
            </c:ext>
          </c:extLst>
        </c:ser>
        <c:ser>
          <c:idx val="4"/>
          <c:order val="4"/>
          <c:tx>
            <c:strRef>
              <c:f>データシート!$A$31</c:f>
              <c:strCache>
                <c:ptCount val="1"/>
                <c:pt idx="0">
                  <c:v>早島町後期高齢者医療特別会計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C45-46E0-A424-0680541D8CC2}"/>
            </c:ext>
          </c:extLst>
        </c:ser>
        <c:ser>
          <c:idx val="5"/>
          <c:order val="5"/>
          <c:tx>
            <c:strRef>
              <c:f>データシート!$A$32</c:f>
              <c:strCache>
                <c:ptCount val="1"/>
                <c:pt idx="0">
                  <c:v>早島町公共下水道事業特別会計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1.73</c:v>
                </c:pt>
                <c:pt idx="2">
                  <c:v>#N/A</c:v>
                </c:pt>
                <c:pt idx="3">
                  <c:v>0.7</c:v>
                </c:pt>
                <c:pt idx="4">
                  <c:v>#N/A</c:v>
                </c:pt>
                <c:pt idx="5">
                  <c:v>0.6</c:v>
                </c:pt>
                <c:pt idx="6">
                  <c:v>#N/A</c:v>
                </c:pt>
                <c:pt idx="7">
                  <c:v>0.42</c:v>
                </c:pt>
                <c:pt idx="8">
                  <c:v>#N/A</c:v>
                </c:pt>
                <c:pt idx="9">
                  <c:v>0.23</c:v>
                </c:pt>
              </c:numCache>
            </c:numRef>
          </c:val>
          <c:extLst>
            <c:ext xmlns:c16="http://schemas.microsoft.com/office/drawing/2014/chart" uri="{C3380CC4-5D6E-409C-BE32-E72D297353CC}">
              <c16:uniqueId val="{00000005-0C45-46E0-A424-0680541D8CC2}"/>
            </c:ext>
          </c:extLst>
        </c:ser>
        <c:ser>
          <c:idx val="6"/>
          <c:order val="6"/>
          <c:tx>
            <c:strRef>
              <c:f>データシート!$A$33</c:f>
              <c:strCache>
                <c:ptCount val="1"/>
                <c:pt idx="0">
                  <c:v>早島町国民健康保険特別会計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3.43</c:v>
                </c:pt>
                <c:pt idx="2">
                  <c:v>#N/A</c:v>
                </c:pt>
                <c:pt idx="3">
                  <c:v>3.71</c:v>
                </c:pt>
                <c:pt idx="4">
                  <c:v>#N/A</c:v>
                </c:pt>
                <c:pt idx="5">
                  <c:v>2.67</c:v>
                </c:pt>
                <c:pt idx="6">
                  <c:v>#N/A</c:v>
                </c:pt>
                <c:pt idx="7">
                  <c:v>3.71</c:v>
                </c:pt>
                <c:pt idx="8">
                  <c:v>#N/A</c:v>
                </c:pt>
                <c:pt idx="9">
                  <c:v>1.72</c:v>
                </c:pt>
              </c:numCache>
            </c:numRef>
          </c:val>
          <c:extLst>
            <c:ext xmlns:c16="http://schemas.microsoft.com/office/drawing/2014/chart" uri="{C3380CC4-5D6E-409C-BE32-E72D297353CC}">
              <c16:uniqueId val="{00000006-0C45-46E0-A424-0680541D8CC2}"/>
            </c:ext>
          </c:extLst>
        </c:ser>
        <c:ser>
          <c:idx val="7"/>
          <c:order val="7"/>
          <c:tx>
            <c:strRef>
              <c:f>データシート!$A$34</c:f>
              <c:strCache>
                <c:ptCount val="1"/>
                <c:pt idx="0">
                  <c:v>早島町介護保険特別会計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2.0699999999999998</c:v>
                </c:pt>
                <c:pt idx="2">
                  <c:v>#N/A</c:v>
                </c:pt>
                <c:pt idx="3">
                  <c:v>1.94</c:v>
                </c:pt>
                <c:pt idx="4">
                  <c:v>#N/A</c:v>
                </c:pt>
                <c:pt idx="5">
                  <c:v>1.91</c:v>
                </c:pt>
                <c:pt idx="6">
                  <c:v>#N/A</c:v>
                </c:pt>
                <c:pt idx="7">
                  <c:v>1.57</c:v>
                </c:pt>
                <c:pt idx="8">
                  <c:v>#N/A</c:v>
                </c:pt>
                <c:pt idx="9">
                  <c:v>1.98</c:v>
                </c:pt>
              </c:numCache>
            </c:numRef>
          </c:val>
          <c:extLst>
            <c:ext xmlns:c16="http://schemas.microsoft.com/office/drawing/2014/chart" uri="{C3380CC4-5D6E-409C-BE32-E72D297353CC}">
              <c16:uniqueId val="{00000007-0C45-46E0-A424-0680541D8CC2}"/>
            </c:ext>
          </c:extLst>
        </c:ser>
        <c:ser>
          <c:idx val="8"/>
          <c:order val="8"/>
          <c:tx>
            <c:strRef>
              <c:f>データシート!$A$35</c:f>
              <c:strCache>
                <c:ptCount val="1"/>
                <c:pt idx="0">
                  <c:v>早島町水道事業会計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3.76</c:v>
                </c:pt>
                <c:pt idx="2">
                  <c:v>#N/A</c:v>
                </c:pt>
                <c:pt idx="3">
                  <c:v>4.37</c:v>
                </c:pt>
                <c:pt idx="4">
                  <c:v>#N/A</c:v>
                </c:pt>
                <c:pt idx="5">
                  <c:v>4.97</c:v>
                </c:pt>
                <c:pt idx="6">
                  <c:v>#N/A</c:v>
                </c:pt>
                <c:pt idx="7">
                  <c:v>4.55</c:v>
                </c:pt>
                <c:pt idx="8">
                  <c:v>#N/A</c:v>
                </c:pt>
                <c:pt idx="9">
                  <c:v>4.75</c:v>
                </c:pt>
              </c:numCache>
            </c:numRef>
          </c:val>
          <c:extLst>
            <c:ext xmlns:c16="http://schemas.microsoft.com/office/drawing/2014/chart" uri="{C3380CC4-5D6E-409C-BE32-E72D297353CC}">
              <c16:uniqueId val="{00000008-0C45-46E0-A424-0680541D8CC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3.87</c:v>
                </c:pt>
                <c:pt idx="2">
                  <c:v>#N/A</c:v>
                </c:pt>
                <c:pt idx="3">
                  <c:v>4.97</c:v>
                </c:pt>
                <c:pt idx="4">
                  <c:v>#N/A</c:v>
                </c:pt>
                <c:pt idx="5">
                  <c:v>6.72</c:v>
                </c:pt>
                <c:pt idx="6">
                  <c:v>#N/A</c:v>
                </c:pt>
                <c:pt idx="7">
                  <c:v>3.83</c:v>
                </c:pt>
                <c:pt idx="8">
                  <c:v>#N/A</c:v>
                </c:pt>
                <c:pt idx="9">
                  <c:v>5.25</c:v>
                </c:pt>
              </c:numCache>
            </c:numRef>
          </c:val>
          <c:extLst>
            <c:ext xmlns:c16="http://schemas.microsoft.com/office/drawing/2014/chart" uri="{C3380CC4-5D6E-409C-BE32-E72D297353CC}">
              <c16:uniqueId val="{00000009-0C45-46E0-A424-0680541D8C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444</c:v>
                </c:pt>
                <c:pt idx="5">
                  <c:v>421</c:v>
                </c:pt>
                <c:pt idx="8">
                  <c:v>421</c:v>
                </c:pt>
                <c:pt idx="11">
                  <c:v>428</c:v>
                </c:pt>
                <c:pt idx="14">
                  <c:v>423</c:v>
                </c:pt>
              </c:numCache>
            </c:numRef>
          </c:val>
          <c:extLst>
            <c:ext xmlns:c16="http://schemas.microsoft.com/office/drawing/2014/chart" uri="{C3380CC4-5D6E-409C-BE32-E72D297353CC}">
              <c16:uniqueId val="{00000000-E720-4EA9-B383-375B37EDA6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720-4EA9-B383-375B37EDA6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c:v>
                </c:pt>
                <c:pt idx="3">
                  <c:v>4</c:v>
                </c:pt>
                <c:pt idx="6">
                  <c:v>4</c:v>
                </c:pt>
                <c:pt idx="9">
                  <c:v>4</c:v>
                </c:pt>
                <c:pt idx="12">
                  <c:v>4</c:v>
                </c:pt>
              </c:numCache>
            </c:numRef>
          </c:val>
          <c:extLst>
            <c:ext xmlns:c16="http://schemas.microsoft.com/office/drawing/2014/chart" uri="{C3380CC4-5D6E-409C-BE32-E72D297353CC}">
              <c16:uniqueId val="{00000002-E720-4EA9-B383-375B37EDA6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20-4EA9-B383-375B37EDA6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245</c:v>
                </c:pt>
                <c:pt idx="3">
                  <c:v>229</c:v>
                </c:pt>
                <c:pt idx="6">
                  <c:v>234</c:v>
                </c:pt>
                <c:pt idx="9">
                  <c:v>223</c:v>
                </c:pt>
                <c:pt idx="12">
                  <c:v>204</c:v>
                </c:pt>
              </c:numCache>
            </c:numRef>
          </c:val>
          <c:extLst>
            <c:ext xmlns:c16="http://schemas.microsoft.com/office/drawing/2014/chart" uri="{C3380CC4-5D6E-409C-BE32-E72D297353CC}">
              <c16:uniqueId val="{00000004-E720-4EA9-B383-375B37EDA6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20-4EA9-B383-375B37EDA6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20-4EA9-B383-375B37EDA6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383</c:v>
                </c:pt>
                <c:pt idx="3">
                  <c:v>363</c:v>
                </c:pt>
                <c:pt idx="6">
                  <c:v>365</c:v>
                </c:pt>
                <c:pt idx="9">
                  <c:v>379</c:v>
                </c:pt>
                <c:pt idx="12">
                  <c:v>374</c:v>
                </c:pt>
              </c:numCache>
            </c:numRef>
          </c:val>
          <c:extLst>
            <c:ext xmlns:c16="http://schemas.microsoft.com/office/drawing/2014/chart" uri="{C3380CC4-5D6E-409C-BE32-E72D297353CC}">
              <c16:uniqueId val="{00000007-E720-4EA9-B383-375B37EDA64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188</c:v>
                </c:pt>
                <c:pt idx="2">
                  <c:v>#N/A</c:v>
                </c:pt>
                <c:pt idx="3">
                  <c:v>#N/A</c:v>
                </c:pt>
                <c:pt idx="4">
                  <c:v>175</c:v>
                </c:pt>
                <c:pt idx="5">
                  <c:v>#N/A</c:v>
                </c:pt>
                <c:pt idx="6">
                  <c:v>#N/A</c:v>
                </c:pt>
                <c:pt idx="7">
                  <c:v>182</c:v>
                </c:pt>
                <c:pt idx="8">
                  <c:v>#N/A</c:v>
                </c:pt>
                <c:pt idx="9">
                  <c:v>#N/A</c:v>
                </c:pt>
                <c:pt idx="10">
                  <c:v>178</c:v>
                </c:pt>
                <c:pt idx="11">
                  <c:v>#N/A</c:v>
                </c:pt>
                <c:pt idx="12">
                  <c:v>#N/A</c:v>
                </c:pt>
                <c:pt idx="13">
                  <c:v>159</c:v>
                </c:pt>
                <c:pt idx="14">
                  <c:v>#N/A</c:v>
                </c:pt>
              </c:numCache>
            </c:numRef>
          </c:val>
          <c:smooth val="0"/>
          <c:extLst>
            <c:ext xmlns:c16="http://schemas.microsoft.com/office/drawing/2014/chart" uri="{C3380CC4-5D6E-409C-BE32-E72D297353CC}">
              <c16:uniqueId val="{00000008-E720-4EA9-B383-375B37EDA64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4378</c:v>
                </c:pt>
                <c:pt idx="5">
                  <c:v>4408</c:v>
                </c:pt>
                <c:pt idx="8">
                  <c:v>4256</c:v>
                </c:pt>
                <c:pt idx="11">
                  <c:v>4080</c:v>
                </c:pt>
                <c:pt idx="14">
                  <c:v>3908</c:v>
                </c:pt>
              </c:numCache>
            </c:numRef>
          </c:val>
          <c:extLst>
            <c:ext xmlns:c16="http://schemas.microsoft.com/office/drawing/2014/chart" uri="{C3380CC4-5D6E-409C-BE32-E72D297353CC}">
              <c16:uniqueId val="{00000000-C7FC-4D97-9FC9-2C1913B4E6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57</c:v>
                </c:pt>
                <c:pt idx="5">
                  <c:v>50</c:v>
                </c:pt>
                <c:pt idx="8">
                  <c:v>43</c:v>
                </c:pt>
                <c:pt idx="11">
                  <c:v>36</c:v>
                </c:pt>
                <c:pt idx="14">
                  <c:v>29</c:v>
                </c:pt>
              </c:numCache>
            </c:numRef>
          </c:val>
          <c:extLst>
            <c:ext xmlns:c16="http://schemas.microsoft.com/office/drawing/2014/chart" uri="{C3380CC4-5D6E-409C-BE32-E72D297353CC}">
              <c16:uniqueId val="{00000001-C7FC-4D97-9FC9-2C1913B4E6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1525</c:v>
                </c:pt>
                <c:pt idx="5">
                  <c:v>1516</c:v>
                </c:pt>
                <c:pt idx="8">
                  <c:v>1542</c:v>
                </c:pt>
                <c:pt idx="11">
                  <c:v>1716</c:v>
                </c:pt>
                <c:pt idx="14">
                  <c:v>2047</c:v>
                </c:pt>
              </c:numCache>
            </c:numRef>
          </c:val>
          <c:extLst>
            <c:ext xmlns:c16="http://schemas.microsoft.com/office/drawing/2014/chart" uri="{C3380CC4-5D6E-409C-BE32-E72D297353CC}">
              <c16:uniqueId val="{00000002-C7FC-4D97-9FC9-2C1913B4E6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FC-4D97-9FC9-2C1913B4E6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FC-4D97-9FC9-2C1913B4E6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FC-4D97-9FC9-2C1913B4E6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311</c:v>
                </c:pt>
                <c:pt idx="3">
                  <c:v>286</c:v>
                </c:pt>
                <c:pt idx="6">
                  <c:v>233</c:v>
                </c:pt>
                <c:pt idx="9">
                  <c:v>247</c:v>
                </c:pt>
                <c:pt idx="12">
                  <c:v>211</c:v>
                </c:pt>
              </c:numCache>
            </c:numRef>
          </c:val>
          <c:extLst>
            <c:ext xmlns:c16="http://schemas.microsoft.com/office/drawing/2014/chart" uri="{C3380CC4-5D6E-409C-BE32-E72D297353CC}">
              <c16:uniqueId val="{00000006-C7FC-4D97-9FC9-2C1913B4E6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7FC-4D97-9FC9-2C1913B4E6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1898</c:v>
                </c:pt>
                <c:pt idx="3">
                  <c:v>1663</c:v>
                </c:pt>
                <c:pt idx="6">
                  <c:v>1483</c:v>
                </c:pt>
                <c:pt idx="9">
                  <c:v>1268</c:v>
                </c:pt>
                <c:pt idx="12">
                  <c:v>1064</c:v>
                </c:pt>
              </c:numCache>
            </c:numRef>
          </c:val>
          <c:extLst>
            <c:ext xmlns:c16="http://schemas.microsoft.com/office/drawing/2014/chart" uri="{C3380CC4-5D6E-409C-BE32-E72D297353CC}">
              <c16:uniqueId val="{00000008-C7FC-4D97-9FC9-2C1913B4E6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87</c:v>
                </c:pt>
                <c:pt idx="3">
                  <c:v>77</c:v>
                </c:pt>
                <c:pt idx="6">
                  <c:v>66</c:v>
                </c:pt>
                <c:pt idx="9">
                  <c:v>64</c:v>
                </c:pt>
                <c:pt idx="12">
                  <c:v>87</c:v>
                </c:pt>
              </c:numCache>
            </c:numRef>
          </c:val>
          <c:extLst>
            <c:ext xmlns:c16="http://schemas.microsoft.com/office/drawing/2014/chart" uri="{C3380CC4-5D6E-409C-BE32-E72D297353CC}">
              <c16:uniqueId val="{00000009-C7FC-4D97-9FC9-2C1913B4E6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4230</c:v>
                </c:pt>
                <c:pt idx="3">
                  <c:v>4325</c:v>
                </c:pt>
                <c:pt idx="6">
                  <c:v>4661</c:v>
                </c:pt>
                <c:pt idx="9">
                  <c:v>4640</c:v>
                </c:pt>
                <c:pt idx="12">
                  <c:v>4530</c:v>
                </c:pt>
              </c:numCache>
            </c:numRef>
          </c:val>
          <c:extLst>
            <c:ext xmlns:c16="http://schemas.microsoft.com/office/drawing/2014/chart" uri="{C3380CC4-5D6E-409C-BE32-E72D297353CC}">
              <c16:uniqueId val="{0000000A-C7FC-4D97-9FC9-2C1913B4E6A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567</c:v>
                </c:pt>
                <c:pt idx="2">
                  <c:v>#N/A</c:v>
                </c:pt>
                <c:pt idx="3">
                  <c:v>#N/A</c:v>
                </c:pt>
                <c:pt idx="4">
                  <c:v>377</c:v>
                </c:pt>
                <c:pt idx="5">
                  <c:v>#N/A</c:v>
                </c:pt>
                <c:pt idx="6">
                  <c:v>#N/A</c:v>
                </c:pt>
                <c:pt idx="7">
                  <c:v>602</c:v>
                </c:pt>
                <c:pt idx="8">
                  <c:v>#N/A</c:v>
                </c:pt>
                <c:pt idx="9">
                  <c:v>#N/A</c:v>
                </c:pt>
                <c:pt idx="10">
                  <c:v>387</c:v>
                </c:pt>
                <c:pt idx="11">
                  <c:v>#N/A</c:v>
                </c:pt>
                <c:pt idx="12">
                  <c:v>#N/A</c:v>
                </c:pt>
                <c:pt idx="13">
                  <c:v>0</c:v>
                </c:pt>
                <c:pt idx="14">
                  <c:v>#N/A</c:v>
                </c:pt>
              </c:numCache>
            </c:numRef>
          </c:val>
          <c:smooth val="0"/>
          <c:extLst>
            <c:ext xmlns:c16="http://schemas.microsoft.com/office/drawing/2014/chart" uri="{C3380CC4-5D6E-409C-BE32-E72D297353CC}">
              <c16:uniqueId val="{0000000B-C7FC-4D97-9FC9-2C1913B4E6A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1019</c:v>
                </c:pt>
                <c:pt idx="1">
                  <c:v>999</c:v>
                </c:pt>
                <c:pt idx="2">
                  <c:v>939</c:v>
                </c:pt>
              </c:numCache>
            </c:numRef>
          </c:val>
          <c:extLst>
            <c:ext xmlns:c16="http://schemas.microsoft.com/office/drawing/2014/chart" uri="{C3380CC4-5D6E-409C-BE32-E72D297353CC}">
              <c16:uniqueId val="{00000000-A3B2-457F-8F5C-7B1AFEFDB5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321</c:v>
                </c:pt>
                <c:pt idx="1">
                  <c:v>339</c:v>
                </c:pt>
                <c:pt idx="2">
                  <c:v>361</c:v>
                </c:pt>
              </c:numCache>
            </c:numRef>
          </c:val>
          <c:extLst>
            <c:ext xmlns:c16="http://schemas.microsoft.com/office/drawing/2014/chart" uri="{C3380CC4-5D6E-409C-BE32-E72D297353CC}">
              <c16:uniqueId val="{00000001-A3B2-457F-8F5C-7B1AFEFDB5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585</c:v>
                </c:pt>
                <c:pt idx="1">
                  <c:v>586</c:v>
                </c:pt>
                <c:pt idx="2">
                  <c:v>589</c:v>
                </c:pt>
              </c:numCache>
            </c:numRef>
          </c:val>
          <c:extLst>
            <c:ext xmlns:c16="http://schemas.microsoft.com/office/drawing/2014/chart" uri="{C3380CC4-5D6E-409C-BE32-E72D297353CC}">
              <c16:uniqueId val="{00000002-A3B2-457F-8F5C-7B1AFEFDB5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{D6313B9E-4CCC-4542-A1B2-D01091D8BD02}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2DD-495E-AECE-F62765B380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{CEB168BF-80C9-44AC-BE71-17FA5C3F529D}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DD-495E-AECE-F62765B380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{EDF3ECF5-15A4-4C49-9ED4-F13EC8D2110B}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DD-495E-AECE-F62765B380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{CC2F1D1E-7C53-4759-A569-9EF5B99DD0E6}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DD-495E-AECE-F62765B380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{7DC4CFA5-A735-4819-9F12-3DD845E5E11B}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DD-495E-AECE-F62765B380FA}"/>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{EC257446-C789-4160-8A00-309EAF9A84F3}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2DD-495E-AECE-F62765B380F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{77DB5EB6-A5AD-4038-B409-4E56DCE3CAEE}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2DD-495E-AECE-F62765B380F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{02729FE6-1CE6-4F3F-BCAB-A1A8F4A4F818}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2DD-495E-AECE-F62765B380F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{525FFD00-4CCC-4AAD-863C-3AF5AE33DA5E}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2DD-495E-AECE-F62765B380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50.4</c:v>
                </c:pt>
                <c:pt idx="16">
                  <c:v>64.599999999999994</c:v>
                </c:pt>
                <c:pt idx="24">
                  <c:v>66.5</c:v>
                </c:pt>
                <c:pt idx="32">
                  <c:v>69.099999999999994</c:v>
                </c:pt>
              </c:numCache>
            </c:numRef>
          </c:xVal>
          <c:yVal>
            <c:numRef>
              <c:f>公会計指標分析・財政指標組合せ分析表!$BP$51:$DC$51</c:f>
              <c:numCache>
                <c:formatCode>#,##0.0;"▲ "#,##0.0</c:formatCode>
                <c:ptCount val="40"/>
                <c:pt idx="8">
                  <c:v>14.3</c:v>
                </c:pt>
                <c:pt idx="16">
                  <c:v>23.1</c:v>
                </c:pt>
                <c:pt idx="24">
                  <c:v>14.6</c:v>
                </c:pt>
              </c:numCache>
            </c:numRef>
          </c:yVal>
          <c:smooth val="0"/>
          <c:extLst>
            <c:ext xmlns:c16="http://schemas.microsoft.com/office/drawing/2014/chart" uri="{C3380CC4-5D6E-409C-BE32-E72D297353CC}">
              <c16:uniqueId val="{00000009-42DD-495E-AECE-F62765B380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{C4AF22EC-4E70-4E1F-94FF-E0C094891376}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2DD-495E-AECE-F62765B380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{F2BBCE1C-5114-4FA1-8FDF-B2BBDAFFB881}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DD-495E-AECE-F62765B380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{E127B0E7-8E41-4398-95C4-5EC3B55230FA}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DD-495E-AECE-F62765B380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{DD197734-360A-4A4B-A2FA-57425894422F}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DD-495E-AECE-F62765B380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{F26CE03B-81DE-4FD4-A3C0-AD8119E2213E}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DD-495E-AECE-F62765B380FA}"/>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{5E056B9D-B7C2-48F8-B3E3-18ABFC2BFDD4}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2DD-495E-AECE-F62765B380F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{9B706C0F-25C9-41CC-A59E-D18C826C902F}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2DD-495E-AECE-F62765B380FA}"/>
                </c:ext>
              </c:extLst>
            </c:dLbl>
            <c:dLbl>
              <c:idx val="24"/>
              <c:layout>
                <c:manualLayout>
                  <c:x val="-2.9779137348733803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{BE09B5EE-AE10-49D8-B720-82FBBE144543}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2DD-495E-AECE-F62765B380FA}"/>
                </c:ext>
              </c:extLst>
            </c:dLbl>
            <c:dLbl>
              <c:idx val="32"/>
              <c:layout>
                <c:manualLayout>
                  <c:x val="-3.4511263590410873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{A0DD982A-DD5D-47A1-889B-C25E09661442}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2DD-495E-AECE-F62765B380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52.1</c:v>
                </c:pt>
                <c:pt idx="24">
                  <c:v>59.1</c:v>
                </c:pt>
                <c:pt idx="32">
                  <c:v>58.6</c:v>
                </c:pt>
              </c:numCache>
            </c:numRef>
          </c:xVal>
          <c:yVal>
            <c:numRef>
              <c:f>公会計指標分析・財政指標組合せ分析表!$BP$55:$DC$55</c:f>
              <c:numCache>
                <c:formatCode>#,##0.0;"▲ "#,##0.0</c:formatCode>
                <c:ptCount val="40"/>
                <c:pt idx="8">
                  <c:v>13.1</c:v>
                </c:pt>
                <c:pt idx="16">
                  <c:v>0</c:v>
                </c:pt>
                <c:pt idx="24">
                  <c:v>0</c:v>
                </c:pt>
                <c:pt idx="32">
                  <c:v>0</c:v>
                </c:pt>
              </c:numCache>
            </c:numRef>
          </c:yVal>
          <c:smooth val="0"/>
          <c:extLst>
            <c:ext xmlns:c16="http://schemas.microsoft.com/office/drawing/2014/chart" uri="{C3380CC4-5D6E-409C-BE32-E72D297353CC}">
              <c16:uniqueId val="{00000013-42DD-495E-AECE-F62765B380FA}"/>
            </c:ext>
          </c:extLst>
        </c:ser>
        <c:dLbls>
          <c:showLegendKey val="0"/>
          <c:showVal val="1"/>
          <c:showCatName val="0"/>
          <c:showSerName val="0"/>
          <c:showPercent val="0"/>
          <c:showBubbleSize val="0"/>
        </c:dLbls>
        <c:axId val="46179840"/>
        <c:axId val="46181760"/>
      </c:scatterChart>
      <c:valAx>
        <c:axId val="46179840"/>
        <c:scaling>
          <c:orientation val="minMax"/>
          <c:max val="68"/>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{682CD79A-906E-4298-B7C9-D3148596A7FE}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C3F-44EF-A605-C21293D2C4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{CACF5B95-76DB-4DA4-B969-589B56834AC0}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3F-44EF-A605-C21293D2C4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{9F56B3F7-BF8A-4095-B15F-86B14866EC71}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3F-44EF-A605-C21293D2C4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{70C905C7-E4CC-456D-BCCD-4DD9009901AF}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3F-44EF-A605-C21293D2C4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{F23A8EAF-6201-4700-861A-657C9703CC1C}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3F-44EF-A605-C21293D2C4C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{C05CC05E-270C-4151-A347-3B8A0877552C}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C3F-44EF-A605-C21293D2C4C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{FA10D774-8CC5-459D-94E5-8451C08F3BCC}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C3F-44EF-A605-C21293D2C4C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{EFF27E94-F072-4F68-B1D0-45FE1E3EE782}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C3F-44EF-A605-C21293D2C4C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{F6783CD0-06E7-45A9-AA00-544285D8795F}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C3F-44EF-A605-C21293D2C4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8.3000000000000007</c:v>
                </c:pt>
                <c:pt idx="16">
                  <c:v>6.9</c:v>
                </c:pt>
                <c:pt idx="24">
                  <c:v>6.7</c:v>
                </c:pt>
                <c:pt idx="32">
                  <c:v>6.5</c:v>
                </c:pt>
              </c:numCache>
            </c:numRef>
          </c:xVal>
          <c:yVal>
            <c:numRef>
              <c:f>公会計指標分析・財政指標組合せ分析表!$BP$73:$DC$73</c:f>
              <c:numCache>
                <c:formatCode>#,##0.0;"▲ "#,##0.0</c:formatCode>
                <c:ptCount val="40"/>
                <c:pt idx="0">
                  <c:v>22</c:v>
                </c:pt>
                <c:pt idx="8">
                  <c:v>14.3</c:v>
                </c:pt>
                <c:pt idx="16">
                  <c:v>23.1</c:v>
                </c:pt>
                <c:pt idx="24">
                  <c:v>14.6</c:v>
                </c:pt>
              </c:numCache>
            </c:numRef>
          </c:yVal>
          <c:smooth val="0"/>
          <c:extLst>
            <c:ext xmlns:c16="http://schemas.microsoft.com/office/drawing/2014/chart" uri="{C3380CC4-5D6E-409C-BE32-E72D297353CC}">
              <c16:uniqueId val="{00000009-7C3F-44EF-A605-C21293D2C4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{9BAC2A21-98C5-4F0A-B8BA-1C3E34FAAA30}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C3F-44EF-A605-C21293D2C4C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{83121271-9387-43AF-9D98-FE14501A4F50}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3F-44EF-A605-C21293D2C4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{FA754FD1-6B68-494A-9291-963EDA4E51F4}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3F-44EF-A605-C21293D2C4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{8AEE5335-FAFF-4913-8373-12B8EEAF218C}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3F-44EF-A605-C21293D2C4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{C67BC8BC-1F03-443C-85E9-7800D76E6363}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3F-44EF-A605-C21293D2C4C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{E8E363A8-238E-4BC4-847A-4B31600C568E}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C3F-44EF-A605-C21293D2C4CA}"/>
                </c:ext>
              </c:extLst>
            </c:dLbl>
            <c:dLbl>
              <c:idx val="16"/>
              <c:layout>
                <c:manualLayout>
                  <c:x val="-4.5160355153971203E-2"/>
                  <c:y val="-9.0797735746181177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{4A822C2B-A212-4CB5-92CC-D8373C2E70B1}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C3F-44EF-A605-C21293D2C4CA}"/>
                </c:ext>
              </c:extLst>
            </c:dLbl>
            <c:dLbl>
              <c:idx val="24"/>
              <c:layout>
                <c:manualLayout>
                  <c:x val="-1.8235628084250059E-2"/>
                  <c:y val="-5.295628420166482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{96EB3D0B-2F00-4084-B26F-94F8508A5CCE}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C3F-44EF-A605-C21293D2C4CA}"/>
                </c:ext>
              </c:extLst>
            </c:dLbl>
            <c:dLbl>
              <c:idx val="32"/>
              <c:layout>
                <c:manualLayout>
                  <c:x val="-3.1697991619110633E-2"/>
                  <c:y val="-4.349592131553585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{71408333-9AA6-4874-A096-EFFCB45A924D}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C3F-44EF-A605-C21293D2C4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7.9</c:v>
                </c:pt>
                <c:pt idx="24">
                  <c:v>7.9</c:v>
                </c:pt>
                <c:pt idx="32">
                  <c:v>7.8</c:v>
                </c:pt>
              </c:numCache>
            </c:numRef>
          </c:xVal>
          <c:yVal>
            <c:numRef>
              <c:f>公会計指標分析・財政指標組合せ分析表!$BP$77:$DC$77</c:f>
              <c:numCache>
                <c:formatCode>#,##0.0;"▲ "#,##0.0</c:formatCode>
                <c:ptCount val="40"/>
                <c:pt idx="0">
                  <c:v>10.199999999999999</c:v>
                </c:pt>
                <c:pt idx="8">
                  <c:v>13.1</c:v>
                </c:pt>
                <c:pt idx="16">
                  <c:v>0</c:v>
                </c:pt>
                <c:pt idx="24">
                  <c:v>0</c:v>
                </c:pt>
                <c:pt idx="32">
                  <c:v>0</c:v>
                </c:pt>
              </c:numCache>
            </c:numRef>
          </c:yVal>
          <c:smooth val="0"/>
          <c:extLst>
            <c:ext xmlns:c16="http://schemas.microsoft.com/office/drawing/2014/chart" uri="{C3380CC4-5D6E-409C-BE32-E72D297353CC}">
              <c16:uniqueId val="{00000013-7C3F-44EF-A605-C21293D2C4CA}"/>
            </c:ext>
          </c:extLst>
        </c:ser>
        <c:dLbls>
          <c:showLegendKey val="0"/>
          <c:showVal val="1"/>
          <c:showCatName val="0"/>
          <c:showSerName val="0"/>
          <c:showPercent val="0"/>
          <c:showBubbleSize val="0"/>
        </c:dLbls>
        <c:axId val="84219776"/>
        <c:axId val="84234240"/>
      </c:scatterChart>
      <c:valAx>
        <c:axId val="84219776"/>
        <c:scaling>
          <c:orientation val="minMax"/>
          <c:max val="10.5"/>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12,550
12,477
7.62
4,792,882
4,545,270
163,404
3,111,693
4,530,347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年度においては、基準財政需要額が前年度比で</a:t>
          </a:r>
          <a:r>
            <a:rPr kumimoji="1" lang="en-US" altLang="ja-JP" sz="1300" baseline="0">
              <a:latin typeface="ＭＳ Ｐゴシック" panose="020B0600070205080204" pitchFamily="50" charset="-128"/>
              <a:ea typeface="ＭＳ Ｐゴシック" panose="020B0600070205080204" pitchFamily="50" charset="-128"/>
            </a:rPr>
            <a:t>0.9%</a:t>
          </a:r>
          <a:r>
            <a:rPr kumimoji="1" lang="ja-JP" altLang="en-US" sz="1300" baseline="0">
              <a:latin typeface="ＭＳ Ｐゴシック" panose="020B0600070205080204" pitchFamily="50" charset="-128"/>
              <a:ea typeface="ＭＳ Ｐゴシック" panose="020B0600070205080204" pitchFamily="50" charset="-128"/>
            </a:rPr>
            <a:t>増に対し、基準財政収入額は固定資産税等の地方税の増収等により、前年度比</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増となり、単年度の財政力指数は</a:t>
          </a:r>
          <a:r>
            <a:rPr kumimoji="1" lang="en-US" altLang="ja-JP" sz="1300" baseline="0">
              <a:latin typeface="ＭＳ Ｐゴシック" panose="020B0600070205080204" pitchFamily="50" charset="-128"/>
              <a:ea typeface="ＭＳ Ｐゴシック" panose="020B0600070205080204" pitchFamily="50" charset="-128"/>
            </a:rPr>
            <a:t>0.72</a:t>
          </a:r>
          <a:r>
            <a:rPr kumimoji="1" lang="ja-JP" altLang="en-US" sz="1300" baseline="0">
              <a:latin typeface="ＭＳ Ｐゴシック" panose="020B0600070205080204" pitchFamily="50" charset="-128"/>
              <a:ea typeface="ＭＳ Ｐゴシック" panose="020B0600070205080204" pitchFamily="50" charset="-128"/>
            </a:rPr>
            <a:t>となった。そのため、３か年平均での財政力指数も</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ポイント増の</a:t>
          </a:r>
          <a:r>
            <a:rPr kumimoji="1" lang="en-US" altLang="ja-JP" sz="1300" baseline="0">
              <a:latin typeface="ＭＳ Ｐゴシック" panose="020B0600070205080204" pitchFamily="50" charset="-128"/>
              <a:ea typeface="ＭＳ Ｐゴシック" panose="020B0600070205080204" pitchFamily="50" charset="-128"/>
            </a:rPr>
            <a:t>0.70</a:t>
          </a:r>
          <a:r>
            <a:rPr kumimoji="1" lang="ja-JP" altLang="en-US" sz="1300" baseline="0">
              <a:latin typeface="ＭＳ Ｐゴシック" panose="020B0600070205080204" pitchFamily="50" charset="-128"/>
              <a:ea typeface="ＭＳ Ｐゴシック" panose="020B0600070205080204" pitchFamily="50" charset="-128"/>
            </a:rPr>
            <a:t>となり、類似団体、全国及び県平均をいずれも上回り、類似団体の中でも上位に位置している。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13002</xdr:rowOff>
    </xdr:from>
    <xdr:to>
      <xdr:col>23</xdr:col>
      <xdr:colOff>133350</xdr:colOff>
      <xdr:row>41</xdr:row>
      <xdr:rowOff>24493</xdr:rowOff>
    </xdr:to>
    <xdr:cxnSp macro="">
      <xdr:nvCxnSpPr>
        <xdr:cNvPr id="70" name="直線コネクタ 69"/>
        <xdr:cNvCxnSpPr/>
      </xdr:nvCxnSpPr>
      <xdr:spPr>
        <a:xfrm flipV="1">
          <a:off x="4114800" y="70424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15620</xdr:rowOff>
    </xdr:from>
    <xdr:ext cx="762000" cy="259045"/>
    <xdr:sp macro="" textlink="">
      <xdr:nvSpPr>
        <xdr:cNvPr id="71"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47474</xdr:rowOff>
    </xdr:to>
    <xdr:cxnSp macro="">
      <xdr:nvCxnSpPr>
        <xdr:cNvPr id="73" name="直線コネクタ 72"/>
        <xdr:cNvCxnSpPr/>
      </xdr:nvCxnSpPr>
      <xdr:spPr>
        <a:xfrm flipV="1">
          <a:off x="3225800" y="70539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118429</xdr:rowOff>
    </xdr:from>
    <xdr:ext cx="736600" cy="259045"/>
    <xdr:sp macro="" textlink="">
      <xdr:nvSpPr>
        <xdr:cNvPr id="75" name="テキスト ボックス 74"/>
        <xdr:cNvSpPr txBox="1"/>
      </xdr:nvSpPr>
      <xdr:spPr>
        <a:xfrm>
          <a:off x="3733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47474</xdr:rowOff>
    </xdr:from>
    <xdr:to>
      <xdr:col>15</xdr:col>
      <xdr:colOff>82550</xdr:colOff>
      <xdr:row>41</xdr:row>
      <xdr:rowOff>70455</xdr:rowOff>
    </xdr:to>
    <xdr:cxnSp macro="">
      <xdr:nvCxnSpPr>
        <xdr:cNvPr id="76" name="直線コネクタ 75"/>
        <xdr:cNvCxnSpPr/>
      </xdr:nvCxnSpPr>
      <xdr:spPr>
        <a:xfrm flipV="1">
          <a:off x="2336800" y="70769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70455</xdr:rowOff>
    </xdr:from>
    <xdr:to>
      <xdr:col>11</xdr:col>
      <xdr:colOff>31750</xdr:colOff>
      <xdr:row>41</xdr:row>
      <xdr:rowOff>93435</xdr:rowOff>
    </xdr:to>
    <xdr:cxnSp macro="">
      <xdr:nvCxnSpPr>
        <xdr:cNvPr id="79" name="直線コネクタ 78"/>
        <xdr:cNvCxnSpPr/>
      </xdr:nvCxnSpPr>
      <xdr:spPr>
        <a:xfrm flipV="1">
          <a:off x="1447800" y="70999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133652</xdr:rowOff>
    </xdr:from>
    <xdr:to>
      <xdr:col>23</xdr:col>
      <xdr:colOff>184150</xdr:colOff>
      <xdr:row>41</xdr:row>
      <xdr:rowOff>63802</xdr:rowOff>
    </xdr:to>
    <xdr:sp macro="" textlink="">
      <xdr:nvSpPr>
        <xdr:cNvPr id="89" name="楕円 88"/>
        <xdr:cNvSpPr/>
      </xdr:nvSpPr>
      <xdr:spPr>
        <a:xfrm>
          <a:off x="4902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150179</xdr:rowOff>
    </xdr:from>
    <xdr:ext cx="762000" cy="259045"/>
    <xdr:sp macro="" textlink="">
      <xdr:nvSpPr>
        <xdr:cNvPr id="90" name="財政力該当値テキスト"/>
        <xdr:cNvSpPr txBox="1"/>
      </xdr:nvSpPr>
      <xdr:spPr>
        <a:xfrm>
          <a:off x="50419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1" name="楕円 90"/>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2" name="テキスト ボックス 91"/>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168124</xdr:rowOff>
    </xdr:from>
    <xdr:to>
      <xdr:col>15</xdr:col>
      <xdr:colOff>133350</xdr:colOff>
      <xdr:row>41</xdr:row>
      <xdr:rowOff>98274</xdr:rowOff>
    </xdr:to>
    <xdr:sp macro="" textlink="">
      <xdr:nvSpPr>
        <xdr:cNvPr id="93" name="楕円 92"/>
        <xdr:cNvSpPr/>
      </xdr:nvSpPr>
      <xdr:spPr>
        <a:xfrm>
          <a:off x="3175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108451</xdr:rowOff>
    </xdr:from>
    <xdr:ext cx="762000" cy="259045"/>
    <xdr:sp macro="" textlink="">
      <xdr:nvSpPr>
        <xdr:cNvPr id="94" name="テキスト ボックス 93"/>
        <xdr:cNvSpPr txBox="1"/>
      </xdr:nvSpPr>
      <xdr:spPr>
        <a:xfrm>
          <a:off x="2844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19655</xdr:rowOff>
    </xdr:from>
    <xdr:to>
      <xdr:col>11</xdr:col>
      <xdr:colOff>82550</xdr:colOff>
      <xdr:row>41</xdr:row>
      <xdr:rowOff>121255</xdr:rowOff>
    </xdr:to>
    <xdr:sp macro="" textlink="">
      <xdr:nvSpPr>
        <xdr:cNvPr id="95" name="楕円 94"/>
        <xdr:cNvSpPr/>
      </xdr:nvSpPr>
      <xdr:spPr>
        <a:xfrm>
          <a:off x="2286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131432</xdr:rowOff>
    </xdr:from>
    <xdr:ext cx="762000" cy="259045"/>
    <xdr:sp macro="" textlink="">
      <xdr:nvSpPr>
        <xdr:cNvPr id="96" name="テキスト ボックス 95"/>
        <xdr:cNvSpPr txBox="1"/>
      </xdr:nvSpPr>
      <xdr:spPr>
        <a:xfrm>
          <a:off x="1955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8" name="テキスト ボックス 97"/>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年度においては、公債費の減少等により、前年度比で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を超える状況が続いており、類似団体平均を上回っている。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財政の弾力性が低い状況が継続しているため、事務事業の優先度の点検等を行い、経常的経費の削減に努める必要がある。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65786</xdr:rowOff>
    </xdr:from>
    <xdr:to>
      <xdr:col>23</xdr:col>
      <xdr:colOff>133350</xdr:colOff>
      <xdr:row>65</xdr:row>
      <xdr:rowOff>89916</xdr:rowOff>
    </xdr:to>
    <xdr:cxnSp macro="">
      <xdr:nvCxnSpPr>
        <xdr:cNvPr id="131" name="直線コネクタ 130"/>
        <xdr:cNvCxnSpPr/>
      </xdr:nvCxnSpPr>
      <xdr:spPr>
        <a:xfrm flipV="1">
          <a:off x="4114800" y="1121003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89916</xdr:rowOff>
    </xdr:to>
    <xdr:cxnSp macro="">
      <xdr:nvCxnSpPr>
        <xdr:cNvPr id="134" name="直線コネクタ 133"/>
        <xdr:cNvCxnSpPr/>
      </xdr:nvCxnSpPr>
      <xdr:spPr>
        <a:xfrm>
          <a:off x="3225800" y="1115695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32004</xdr:rowOff>
    </xdr:to>
    <xdr:cxnSp macro="">
      <xdr:nvCxnSpPr>
        <xdr:cNvPr id="137" name="直線コネクタ 136"/>
        <xdr:cNvCxnSpPr/>
      </xdr:nvCxnSpPr>
      <xdr:spPr>
        <a:xfrm flipV="1">
          <a:off x="2336800" y="111569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164846</xdr:rowOff>
    </xdr:from>
    <xdr:to>
      <xdr:col>11</xdr:col>
      <xdr:colOff>31750</xdr:colOff>
      <xdr:row>65</xdr:row>
      <xdr:rowOff>32004</xdr:rowOff>
    </xdr:to>
    <xdr:cxnSp macro="">
      <xdr:nvCxnSpPr>
        <xdr:cNvPr id="140" name="直線コネクタ 139"/>
        <xdr:cNvCxnSpPr/>
      </xdr:nvCxnSpPr>
      <xdr:spPr>
        <a:xfrm>
          <a:off x="1447800" y="1113764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2" name="テキスト ボックス 141"/>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14986</xdr:rowOff>
    </xdr:from>
    <xdr:to>
      <xdr:col>23</xdr:col>
      <xdr:colOff>184150</xdr:colOff>
      <xdr:row>65</xdr:row>
      <xdr:rowOff>116586</xdr:rowOff>
    </xdr:to>
    <xdr:sp macro="" textlink="">
      <xdr:nvSpPr>
        <xdr:cNvPr id="150" name="楕円 149"/>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158513</xdr:rowOff>
    </xdr:from>
    <xdr:ext cx="762000" cy="259045"/>
    <xdr:sp macro="" textlink="">
      <xdr:nvSpPr>
        <xdr:cNvPr id="151" name="財政構造の弾力性該当値テキスト"/>
        <xdr:cNvSpPr txBox="1"/>
      </xdr:nvSpPr>
      <xdr:spPr>
        <a:xfrm>
          <a:off x="5041900" y="1113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39116</xdr:rowOff>
    </xdr:from>
    <xdr:to>
      <xdr:col>19</xdr:col>
      <xdr:colOff>184150</xdr:colOff>
      <xdr:row>65</xdr:row>
      <xdr:rowOff>140716</xdr:rowOff>
    </xdr:to>
    <xdr:sp macro="" textlink="">
      <xdr:nvSpPr>
        <xdr:cNvPr id="152" name="楕円 151"/>
        <xdr:cNvSpPr/>
      </xdr:nvSpPr>
      <xdr:spPr>
        <a:xfrm>
          <a:off x="4064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125493</xdr:rowOff>
    </xdr:from>
    <xdr:ext cx="736600" cy="259045"/>
    <xdr:sp macro="" textlink="">
      <xdr:nvSpPr>
        <xdr:cNvPr id="153" name="テキスト ボックス 152"/>
        <xdr:cNvSpPr txBox="1"/>
      </xdr:nvSpPr>
      <xdr:spPr>
        <a:xfrm>
          <a:off x="3733800" y="1126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4" name="楕円 153"/>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5" name="テキスト ボックス 154"/>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152654</xdr:rowOff>
    </xdr:from>
    <xdr:to>
      <xdr:col>11</xdr:col>
      <xdr:colOff>82550</xdr:colOff>
      <xdr:row>65</xdr:row>
      <xdr:rowOff>82804</xdr:rowOff>
    </xdr:to>
    <xdr:sp macro="" textlink="">
      <xdr:nvSpPr>
        <xdr:cNvPr id="156" name="楕円 155"/>
        <xdr:cNvSpPr/>
      </xdr:nvSpPr>
      <xdr:spPr>
        <a:xfrm>
          <a:off x="2286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67581</xdr:rowOff>
    </xdr:from>
    <xdr:ext cx="762000" cy="259045"/>
    <xdr:sp macro="" textlink="">
      <xdr:nvSpPr>
        <xdr:cNvPr id="157" name="テキスト ボックス 156"/>
        <xdr:cNvSpPr txBox="1"/>
      </xdr:nvSpPr>
      <xdr:spPr>
        <a:xfrm>
          <a:off x="1955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114046</xdr:rowOff>
    </xdr:from>
    <xdr:to>
      <xdr:col>7</xdr:col>
      <xdr:colOff>31750</xdr:colOff>
      <xdr:row>65</xdr:row>
      <xdr:rowOff>44196</xdr:rowOff>
    </xdr:to>
    <xdr:sp macro="" textlink="">
      <xdr:nvSpPr>
        <xdr:cNvPr id="158" name="楕円 157"/>
        <xdr:cNvSpPr/>
      </xdr:nvSpPr>
      <xdr:spPr>
        <a:xfrm>
          <a:off x="1397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28973</xdr:rowOff>
    </xdr:from>
    <xdr:ext cx="762000" cy="259045"/>
    <xdr:sp macro="" textlink="">
      <xdr:nvSpPr>
        <xdr:cNvPr id="159" name="テキスト ボックス 158"/>
        <xdr:cNvSpPr txBox="1"/>
      </xdr:nvSpPr>
      <xdr:spPr>
        <a:xfrm>
          <a:off x="1066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については、類似団体、全国及び県平均をいずれも下回っている。その要因としては、廃棄物の処理や常備消防業務を倉敷市に委託しており、これらの経費が補助費等として計上されることが挙げられ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15911</xdr:rowOff>
    </xdr:from>
    <xdr:to>
      <xdr:col>23</xdr:col>
      <xdr:colOff>133350</xdr:colOff>
      <xdr:row>81</xdr:row>
      <xdr:rowOff>23909</xdr:rowOff>
    </xdr:to>
    <xdr:cxnSp macro="">
      <xdr:nvCxnSpPr>
        <xdr:cNvPr id="194" name="直線コネクタ 193"/>
        <xdr:cNvCxnSpPr/>
      </xdr:nvCxnSpPr>
      <xdr:spPr>
        <a:xfrm>
          <a:off x="4114800" y="13903361"/>
          <a:ext cx="838200" cy="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7682</xdr:rowOff>
    </xdr:from>
    <xdr:to>
      <xdr:col>19</xdr:col>
      <xdr:colOff>133350</xdr:colOff>
      <xdr:row>81</xdr:row>
      <xdr:rowOff>15911</xdr:rowOff>
    </xdr:to>
    <xdr:cxnSp macro="">
      <xdr:nvCxnSpPr>
        <xdr:cNvPr id="197" name="直線コネクタ 196"/>
        <xdr:cNvCxnSpPr/>
      </xdr:nvCxnSpPr>
      <xdr:spPr>
        <a:xfrm>
          <a:off x="3225800" y="13895132"/>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7682</xdr:rowOff>
    </xdr:from>
    <xdr:to>
      <xdr:col>15</xdr:col>
      <xdr:colOff>82550</xdr:colOff>
      <xdr:row>81</xdr:row>
      <xdr:rowOff>22168</xdr:rowOff>
    </xdr:to>
    <xdr:cxnSp macro="">
      <xdr:nvCxnSpPr>
        <xdr:cNvPr id="200" name="直線コネクタ 199"/>
        <xdr:cNvCxnSpPr/>
      </xdr:nvCxnSpPr>
      <xdr:spPr>
        <a:xfrm flipV="1">
          <a:off x="2336800" y="13895132"/>
          <a:ext cx="889000" cy="1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13348</xdr:rowOff>
    </xdr:from>
    <xdr:to>
      <xdr:col>11</xdr:col>
      <xdr:colOff>31750</xdr:colOff>
      <xdr:row>81</xdr:row>
      <xdr:rowOff>22168</xdr:rowOff>
    </xdr:to>
    <xdr:cxnSp macro="">
      <xdr:nvCxnSpPr>
        <xdr:cNvPr id="203" name="直線コネクタ 202"/>
        <xdr:cNvCxnSpPr/>
      </xdr:nvCxnSpPr>
      <xdr:spPr>
        <a:xfrm>
          <a:off x="1447800" y="13900798"/>
          <a:ext cx="8890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40939</xdr:rowOff>
    </xdr:from>
    <xdr:ext cx="762000" cy="259045"/>
    <xdr:sp macro="" textlink="">
      <xdr:nvSpPr>
        <xdr:cNvPr id="205" name="テキスト ボックス 204"/>
        <xdr:cNvSpPr txBox="1"/>
      </xdr:nvSpPr>
      <xdr:spPr>
        <a:xfrm>
          <a:off x="1955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144559</xdr:rowOff>
    </xdr:from>
    <xdr:to>
      <xdr:col>23</xdr:col>
      <xdr:colOff>184150</xdr:colOff>
      <xdr:row>81</xdr:row>
      <xdr:rowOff>74709</xdr:rowOff>
    </xdr:to>
    <xdr:sp macro="" textlink="">
      <xdr:nvSpPr>
        <xdr:cNvPr id="213" name="楕円 212"/>
        <xdr:cNvSpPr/>
      </xdr:nvSpPr>
      <xdr:spPr>
        <a:xfrm>
          <a:off x="4902200" y="1386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161086</xdr:rowOff>
    </xdr:from>
    <xdr:ext cx="762000" cy="259045"/>
    <xdr:sp macro="" textlink="">
      <xdr:nvSpPr>
        <xdr:cNvPr id="214" name="人件費・物件費等の状況該当値テキスト"/>
        <xdr:cNvSpPr txBox="1"/>
      </xdr:nvSpPr>
      <xdr:spPr>
        <a:xfrm>
          <a:off x="5041900" y="1370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136561</xdr:rowOff>
    </xdr:from>
    <xdr:to>
      <xdr:col>19</xdr:col>
      <xdr:colOff>184150</xdr:colOff>
      <xdr:row>81</xdr:row>
      <xdr:rowOff>66711</xdr:rowOff>
    </xdr:to>
    <xdr:sp macro="" textlink="">
      <xdr:nvSpPr>
        <xdr:cNvPr id="215" name="楕円 214"/>
        <xdr:cNvSpPr/>
      </xdr:nvSpPr>
      <xdr:spPr>
        <a:xfrm>
          <a:off x="4064000" y="1385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76888</xdr:rowOff>
    </xdr:from>
    <xdr:ext cx="736600" cy="259045"/>
    <xdr:sp macro="" textlink="">
      <xdr:nvSpPr>
        <xdr:cNvPr id="216" name="テキスト ボックス 215"/>
        <xdr:cNvSpPr txBox="1"/>
      </xdr:nvSpPr>
      <xdr:spPr>
        <a:xfrm>
          <a:off x="3733800" y="1362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128332</xdr:rowOff>
    </xdr:from>
    <xdr:to>
      <xdr:col>15</xdr:col>
      <xdr:colOff>133350</xdr:colOff>
      <xdr:row>81</xdr:row>
      <xdr:rowOff>58482</xdr:rowOff>
    </xdr:to>
    <xdr:sp macro="" textlink="">
      <xdr:nvSpPr>
        <xdr:cNvPr id="217" name="楕円 216"/>
        <xdr:cNvSpPr/>
      </xdr:nvSpPr>
      <xdr:spPr>
        <a:xfrm>
          <a:off x="3175000" y="1384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68659</xdr:rowOff>
    </xdr:from>
    <xdr:ext cx="762000" cy="259045"/>
    <xdr:sp macro="" textlink="">
      <xdr:nvSpPr>
        <xdr:cNvPr id="218" name="テキスト ボックス 217"/>
        <xdr:cNvSpPr txBox="1"/>
      </xdr:nvSpPr>
      <xdr:spPr>
        <a:xfrm>
          <a:off x="2844800" y="1361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142818</xdr:rowOff>
    </xdr:from>
    <xdr:to>
      <xdr:col>11</xdr:col>
      <xdr:colOff>82550</xdr:colOff>
      <xdr:row>81</xdr:row>
      <xdr:rowOff>72968</xdr:rowOff>
    </xdr:to>
    <xdr:sp macro="" textlink="">
      <xdr:nvSpPr>
        <xdr:cNvPr id="219" name="楕円 218"/>
        <xdr:cNvSpPr/>
      </xdr:nvSpPr>
      <xdr:spPr>
        <a:xfrm>
          <a:off x="2286000" y="13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83145</xdr:rowOff>
    </xdr:from>
    <xdr:ext cx="762000" cy="259045"/>
    <xdr:sp macro="" textlink="">
      <xdr:nvSpPr>
        <xdr:cNvPr id="220" name="テキスト ボックス 219"/>
        <xdr:cNvSpPr txBox="1"/>
      </xdr:nvSpPr>
      <xdr:spPr>
        <a:xfrm>
          <a:off x="1955800" y="13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133998</xdr:rowOff>
    </xdr:from>
    <xdr:to>
      <xdr:col>7</xdr:col>
      <xdr:colOff>31750</xdr:colOff>
      <xdr:row>81</xdr:row>
      <xdr:rowOff>64148</xdr:rowOff>
    </xdr:to>
    <xdr:sp macro="" textlink="">
      <xdr:nvSpPr>
        <xdr:cNvPr id="221" name="楕円 220"/>
        <xdr:cNvSpPr/>
      </xdr:nvSpPr>
      <xdr:spPr>
        <a:xfrm>
          <a:off x="1397000" y="1384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74325</xdr:rowOff>
    </xdr:from>
    <xdr:ext cx="762000" cy="259045"/>
    <xdr:sp macro="" textlink="">
      <xdr:nvSpPr>
        <xdr:cNvPr id="222" name="テキスト ボックス 221"/>
        <xdr:cNvSpPr txBox="1"/>
      </xdr:nvSpPr>
      <xdr:spPr>
        <a:xfrm>
          <a:off x="1066800" y="1361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従前から、人事院勧告に従い、適正な対応を行っている。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今後も人事院勧告に準拠し、給与水準の適正化に努める。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102507</xdr:rowOff>
    </xdr:to>
    <xdr:cxnSp macro="">
      <xdr:nvCxnSpPr>
        <xdr:cNvPr id="258" name="直線コネクタ 257"/>
        <xdr:cNvCxnSpPr/>
      </xdr:nvCxnSpPr>
      <xdr:spPr>
        <a:xfrm>
          <a:off x="16179800" y="149497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59" name="給与水準   （国との比較）平均値テキスト"/>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56545</xdr:rowOff>
    </xdr:to>
    <xdr:cxnSp macro="">
      <xdr:nvCxnSpPr>
        <xdr:cNvPr id="261" name="直線コネクタ 260"/>
        <xdr:cNvCxnSpPr/>
      </xdr:nvCxnSpPr>
      <xdr:spPr>
        <a:xfrm flipV="1">
          <a:off x="15290800" y="149497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56545</xdr:rowOff>
    </xdr:to>
    <xdr:cxnSp macro="">
      <xdr:nvCxnSpPr>
        <xdr:cNvPr id="264" name="直線コネクタ 263"/>
        <xdr:cNvCxnSpPr/>
      </xdr:nvCxnSpPr>
      <xdr:spPr>
        <a:xfrm>
          <a:off x="14401800" y="149267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159052</xdr:rowOff>
    </xdr:from>
    <xdr:to>
      <xdr:col>68</xdr:col>
      <xdr:colOff>152400</xdr:colOff>
      <xdr:row>87</xdr:row>
      <xdr:rowOff>10584</xdr:rowOff>
    </xdr:to>
    <xdr:cxnSp macro="">
      <xdr:nvCxnSpPr>
        <xdr:cNvPr id="267" name="直線コネクタ 266"/>
        <xdr:cNvCxnSpPr/>
      </xdr:nvCxnSpPr>
      <xdr:spPr>
        <a:xfrm>
          <a:off x="13512800" y="149037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7" name="楕円 276"/>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8" name="給与水準   （国との比較）該当値テキスト"/>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9" name="楕円 278"/>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0" name="テキスト ボックス 279"/>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5745</xdr:rowOff>
    </xdr:from>
    <xdr:to>
      <xdr:col>73</xdr:col>
      <xdr:colOff>44450</xdr:colOff>
      <xdr:row>87</xdr:row>
      <xdr:rowOff>107345</xdr:rowOff>
    </xdr:to>
    <xdr:sp macro="" textlink="">
      <xdr:nvSpPr>
        <xdr:cNvPr id="281" name="楕円 280"/>
        <xdr:cNvSpPr/>
      </xdr:nvSpPr>
      <xdr:spPr>
        <a:xfrm>
          <a:off x="15240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92122</xdr:rowOff>
    </xdr:from>
    <xdr:ext cx="762000" cy="259045"/>
    <xdr:sp macro="" textlink="">
      <xdr:nvSpPr>
        <xdr:cNvPr id="282" name="テキスト ボックス 281"/>
        <xdr:cNvSpPr txBox="1"/>
      </xdr:nvSpPr>
      <xdr:spPr>
        <a:xfrm>
          <a:off x="14909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3" name="楕円 282"/>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4" name="テキスト ボックス 283"/>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108252</xdr:rowOff>
    </xdr:from>
    <xdr:to>
      <xdr:col>64</xdr:col>
      <xdr:colOff>152400</xdr:colOff>
      <xdr:row>87</xdr:row>
      <xdr:rowOff>38402</xdr:rowOff>
    </xdr:to>
    <xdr:sp macro="" textlink="">
      <xdr:nvSpPr>
        <xdr:cNvPr id="285" name="楕円 284"/>
        <xdr:cNvSpPr/>
      </xdr:nvSpPr>
      <xdr:spPr>
        <a:xfrm>
          <a:off x="13462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23179</xdr:rowOff>
    </xdr:from>
    <xdr:ext cx="762000" cy="259045"/>
    <xdr:sp macro="" textlink="">
      <xdr:nvSpPr>
        <xdr:cNvPr id="286" name="テキスト ボックス 285"/>
        <xdr:cNvSpPr txBox="1"/>
      </xdr:nvSpPr>
      <xdr:spPr>
        <a:xfrm>
          <a:off x="13131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人当たり職員数については、類似団体平均よりも少ない数値で推移している。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今後も事務作業の効率化を図り、住民サービスの向上のため、業務改善に努めていく。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112750</xdr:rowOff>
    </xdr:from>
    <xdr:to>
      <xdr:col>81</xdr:col>
      <xdr:colOff>44450</xdr:colOff>
      <xdr:row>60</xdr:row>
      <xdr:rowOff>122403</xdr:rowOff>
    </xdr:to>
    <xdr:cxnSp macro="">
      <xdr:nvCxnSpPr>
        <xdr:cNvPr id="318" name="直線コネクタ 317"/>
        <xdr:cNvCxnSpPr/>
      </xdr:nvCxnSpPr>
      <xdr:spPr>
        <a:xfrm>
          <a:off x="16179800" y="10399750"/>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108889</xdr:rowOff>
    </xdr:from>
    <xdr:to>
      <xdr:col>77</xdr:col>
      <xdr:colOff>44450</xdr:colOff>
      <xdr:row>60</xdr:row>
      <xdr:rowOff>112750</xdr:rowOff>
    </xdr:to>
    <xdr:cxnSp macro="">
      <xdr:nvCxnSpPr>
        <xdr:cNvPr id="321" name="直線コネクタ 320"/>
        <xdr:cNvCxnSpPr/>
      </xdr:nvCxnSpPr>
      <xdr:spPr>
        <a:xfrm>
          <a:off x="15290800" y="10395889"/>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102133</xdr:rowOff>
    </xdr:from>
    <xdr:to>
      <xdr:col>72</xdr:col>
      <xdr:colOff>203200</xdr:colOff>
      <xdr:row>60</xdr:row>
      <xdr:rowOff>108889</xdr:rowOff>
    </xdr:to>
    <xdr:cxnSp macro="">
      <xdr:nvCxnSpPr>
        <xdr:cNvPr id="324" name="直線コネクタ 323"/>
        <xdr:cNvCxnSpPr/>
      </xdr:nvCxnSpPr>
      <xdr:spPr>
        <a:xfrm>
          <a:off x="14401800" y="10389133"/>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102133</xdr:rowOff>
    </xdr:from>
    <xdr:to>
      <xdr:col>68</xdr:col>
      <xdr:colOff>152400</xdr:colOff>
      <xdr:row>60</xdr:row>
      <xdr:rowOff>114681</xdr:rowOff>
    </xdr:to>
    <xdr:cxnSp macro="">
      <xdr:nvCxnSpPr>
        <xdr:cNvPr id="327" name="直線コネクタ 326"/>
        <xdr:cNvCxnSpPr/>
      </xdr:nvCxnSpPr>
      <xdr:spPr>
        <a:xfrm flipV="1">
          <a:off x="13512800" y="10389133"/>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29" name="テキスト ボックス 328"/>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71603</xdr:rowOff>
    </xdr:from>
    <xdr:to>
      <xdr:col>81</xdr:col>
      <xdr:colOff>95250</xdr:colOff>
      <xdr:row>61</xdr:row>
      <xdr:rowOff>1753</xdr:rowOff>
    </xdr:to>
    <xdr:sp macro="" textlink="">
      <xdr:nvSpPr>
        <xdr:cNvPr id="337" name="楕円 336"/>
        <xdr:cNvSpPr/>
      </xdr:nvSpPr>
      <xdr:spPr>
        <a:xfrm>
          <a:off x="16967200" y="103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164330</xdr:rowOff>
    </xdr:from>
    <xdr:ext cx="762000" cy="259045"/>
    <xdr:sp macro="" textlink="">
      <xdr:nvSpPr>
        <xdr:cNvPr id="338" name="定員管理の状況該当値テキスト"/>
        <xdr:cNvSpPr txBox="1"/>
      </xdr:nvSpPr>
      <xdr:spPr>
        <a:xfrm>
          <a:off x="17106900" y="1027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61950</xdr:rowOff>
    </xdr:from>
    <xdr:to>
      <xdr:col>77</xdr:col>
      <xdr:colOff>95250</xdr:colOff>
      <xdr:row>60</xdr:row>
      <xdr:rowOff>163550</xdr:rowOff>
    </xdr:to>
    <xdr:sp macro="" textlink="">
      <xdr:nvSpPr>
        <xdr:cNvPr id="339" name="楕円 338"/>
        <xdr:cNvSpPr/>
      </xdr:nvSpPr>
      <xdr:spPr>
        <a:xfrm>
          <a:off x="16129000" y="103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2277</xdr:rowOff>
    </xdr:from>
    <xdr:ext cx="736600" cy="259045"/>
    <xdr:sp macro="" textlink="">
      <xdr:nvSpPr>
        <xdr:cNvPr id="340" name="テキスト ボックス 339"/>
        <xdr:cNvSpPr txBox="1"/>
      </xdr:nvSpPr>
      <xdr:spPr>
        <a:xfrm>
          <a:off x="15798800" y="10117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58089</xdr:rowOff>
    </xdr:from>
    <xdr:to>
      <xdr:col>73</xdr:col>
      <xdr:colOff>44450</xdr:colOff>
      <xdr:row>60</xdr:row>
      <xdr:rowOff>159689</xdr:rowOff>
    </xdr:to>
    <xdr:sp macro="" textlink="">
      <xdr:nvSpPr>
        <xdr:cNvPr id="341" name="楕円 340"/>
        <xdr:cNvSpPr/>
      </xdr:nvSpPr>
      <xdr:spPr>
        <a:xfrm>
          <a:off x="15240000" y="103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169866</xdr:rowOff>
    </xdr:from>
    <xdr:ext cx="762000" cy="259045"/>
    <xdr:sp macro="" textlink="">
      <xdr:nvSpPr>
        <xdr:cNvPr id="342" name="テキスト ボックス 341"/>
        <xdr:cNvSpPr txBox="1"/>
      </xdr:nvSpPr>
      <xdr:spPr>
        <a:xfrm>
          <a:off x="14909800" y="1011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51333</xdr:rowOff>
    </xdr:from>
    <xdr:to>
      <xdr:col>68</xdr:col>
      <xdr:colOff>203200</xdr:colOff>
      <xdr:row>60</xdr:row>
      <xdr:rowOff>152933</xdr:rowOff>
    </xdr:to>
    <xdr:sp macro="" textlink="">
      <xdr:nvSpPr>
        <xdr:cNvPr id="343" name="楕円 342"/>
        <xdr:cNvSpPr/>
      </xdr:nvSpPr>
      <xdr:spPr>
        <a:xfrm>
          <a:off x="14351000" y="1033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163110</xdr:rowOff>
    </xdr:from>
    <xdr:ext cx="762000" cy="259045"/>
    <xdr:sp macro="" textlink="">
      <xdr:nvSpPr>
        <xdr:cNvPr id="344" name="テキスト ボックス 343"/>
        <xdr:cNvSpPr txBox="1"/>
      </xdr:nvSpPr>
      <xdr:spPr>
        <a:xfrm>
          <a:off x="14020800" y="1010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63881</xdr:rowOff>
    </xdr:from>
    <xdr:to>
      <xdr:col>64</xdr:col>
      <xdr:colOff>152400</xdr:colOff>
      <xdr:row>60</xdr:row>
      <xdr:rowOff>165481</xdr:rowOff>
    </xdr:to>
    <xdr:sp macro="" textlink="">
      <xdr:nvSpPr>
        <xdr:cNvPr id="345" name="楕円 344"/>
        <xdr:cNvSpPr/>
      </xdr:nvSpPr>
      <xdr:spPr>
        <a:xfrm>
          <a:off x="13462000" y="103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4208</xdr:rowOff>
    </xdr:from>
    <xdr:ext cx="762000" cy="259045"/>
    <xdr:sp macro="" textlink="">
      <xdr:nvSpPr>
        <xdr:cNvPr id="346" name="テキスト ボックス 345"/>
        <xdr:cNvSpPr txBox="1"/>
      </xdr:nvSpPr>
      <xdr:spPr>
        <a:xfrm>
          <a:off x="13131800" y="1011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年度においては、元利償還金が前年度比で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百万円減額となり、標準財政規模も</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百万円増額となっているため、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今後については、町営住宅整備等に係る地方債の償還額が増加し、実質公債費比率は悪化することが見込まれる。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71846</xdr:rowOff>
    </xdr:to>
    <xdr:cxnSp macro="">
      <xdr:nvCxnSpPr>
        <xdr:cNvPr id="381" name="直線コネクタ 380"/>
        <xdr:cNvCxnSpPr/>
      </xdr:nvCxnSpPr>
      <xdr:spPr>
        <a:xfrm flipV="1">
          <a:off x="16179800" y="691605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71846</xdr:rowOff>
    </xdr:from>
    <xdr:to>
      <xdr:col>77</xdr:col>
      <xdr:colOff>44450</xdr:colOff>
      <xdr:row>40</xdr:row>
      <xdr:rowOff>85634</xdr:rowOff>
    </xdr:to>
    <xdr:cxnSp macro="">
      <xdr:nvCxnSpPr>
        <xdr:cNvPr id="384" name="直線コネクタ 383"/>
        <xdr:cNvCxnSpPr/>
      </xdr:nvCxnSpPr>
      <xdr:spPr>
        <a:xfrm flipV="1">
          <a:off x="15290800" y="692984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86" name="テキスト ボックス 385"/>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85634</xdr:rowOff>
    </xdr:from>
    <xdr:to>
      <xdr:col>72</xdr:col>
      <xdr:colOff>203200</xdr:colOff>
      <xdr:row>41</xdr:row>
      <xdr:rowOff>10704</xdr:rowOff>
    </xdr:to>
    <xdr:cxnSp macro="">
      <xdr:nvCxnSpPr>
        <xdr:cNvPr id="387" name="直線コネクタ 386"/>
        <xdr:cNvCxnSpPr/>
      </xdr:nvCxnSpPr>
      <xdr:spPr>
        <a:xfrm flipV="1">
          <a:off x="14401800" y="694363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10704</xdr:rowOff>
    </xdr:from>
    <xdr:to>
      <xdr:col>68</xdr:col>
      <xdr:colOff>152400</xdr:colOff>
      <xdr:row>41</xdr:row>
      <xdr:rowOff>141696</xdr:rowOff>
    </xdr:to>
    <xdr:cxnSp macro="">
      <xdr:nvCxnSpPr>
        <xdr:cNvPr id="390" name="直線コネクタ 389"/>
        <xdr:cNvCxnSpPr/>
      </xdr:nvCxnSpPr>
      <xdr:spPr>
        <a:xfrm flipV="1">
          <a:off x="13512800" y="7040154"/>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126836</xdr:rowOff>
    </xdr:from>
    <xdr:ext cx="762000" cy="259045"/>
    <xdr:sp macro="" textlink="">
      <xdr:nvSpPr>
        <xdr:cNvPr id="394" name="テキスト ボックス 393"/>
        <xdr:cNvSpPr txBox="1"/>
      </xdr:nvSpPr>
      <xdr:spPr>
        <a:xfrm>
          <a:off x="13131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400" name="楕円 399"/>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23784</xdr:rowOff>
    </xdr:from>
    <xdr:ext cx="762000" cy="259045"/>
    <xdr:sp macro="" textlink="">
      <xdr:nvSpPr>
        <xdr:cNvPr id="401" name="公債費負担の状況該当値テキスト"/>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21046</xdr:rowOff>
    </xdr:from>
    <xdr:to>
      <xdr:col>77</xdr:col>
      <xdr:colOff>95250</xdr:colOff>
      <xdr:row>40</xdr:row>
      <xdr:rowOff>122646</xdr:rowOff>
    </xdr:to>
    <xdr:sp macro="" textlink="">
      <xdr:nvSpPr>
        <xdr:cNvPr id="402" name="楕円 401"/>
        <xdr:cNvSpPr/>
      </xdr:nvSpPr>
      <xdr:spPr>
        <a:xfrm>
          <a:off x="16129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403" name="テキスト ボックス 402"/>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34834</xdr:rowOff>
    </xdr:from>
    <xdr:to>
      <xdr:col>73</xdr:col>
      <xdr:colOff>44450</xdr:colOff>
      <xdr:row>40</xdr:row>
      <xdr:rowOff>136434</xdr:rowOff>
    </xdr:to>
    <xdr:sp macro="" textlink="">
      <xdr:nvSpPr>
        <xdr:cNvPr id="404" name="楕円 403"/>
        <xdr:cNvSpPr/>
      </xdr:nvSpPr>
      <xdr:spPr>
        <a:xfrm>
          <a:off x="15240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146611</xdr:rowOff>
    </xdr:from>
    <xdr:ext cx="762000" cy="259045"/>
    <xdr:sp macro="" textlink="">
      <xdr:nvSpPr>
        <xdr:cNvPr id="405" name="テキスト ボックス 404"/>
        <xdr:cNvSpPr txBox="1"/>
      </xdr:nvSpPr>
      <xdr:spPr>
        <a:xfrm>
          <a:off x="14909800" y="666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131354</xdr:rowOff>
    </xdr:from>
    <xdr:to>
      <xdr:col>68</xdr:col>
      <xdr:colOff>203200</xdr:colOff>
      <xdr:row>41</xdr:row>
      <xdr:rowOff>61504</xdr:rowOff>
    </xdr:to>
    <xdr:sp macro="" textlink="">
      <xdr:nvSpPr>
        <xdr:cNvPr id="406" name="楕円 405"/>
        <xdr:cNvSpPr/>
      </xdr:nvSpPr>
      <xdr:spPr>
        <a:xfrm>
          <a:off x="14351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71681</xdr:rowOff>
    </xdr:from>
    <xdr:ext cx="762000" cy="259045"/>
    <xdr:sp macro="" textlink="">
      <xdr:nvSpPr>
        <xdr:cNvPr id="407" name="テキスト ボックス 406"/>
        <xdr:cNvSpPr txBox="1"/>
      </xdr:nvSpPr>
      <xdr:spPr>
        <a:xfrm>
          <a:off x="14020800" y="67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90896</xdr:rowOff>
    </xdr:from>
    <xdr:to>
      <xdr:col>64</xdr:col>
      <xdr:colOff>152400</xdr:colOff>
      <xdr:row>42</xdr:row>
      <xdr:rowOff>21046</xdr:rowOff>
    </xdr:to>
    <xdr:sp macro="" textlink="">
      <xdr:nvSpPr>
        <xdr:cNvPr id="408" name="楕円 407"/>
        <xdr:cNvSpPr/>
      </xdr:nvSpPr>
      <xdr:spPr>
        <a:xfrm>
          <a:off x="134620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5823</xdr:rowOff>
    </xdr:from>
    <xdr:ext cx="762000" cy="259045"/>
    <xdr:sp macro="" textlink="">
      <xdr:nvSpPr>
        <xdr:cNvPr id="409" name="テキスト ボックス 408"/>
        <xdr:cNvSpPr txBox="1"/>
      </xdr:nvSpPr>
      <xdr:spPr>
        <a:xfrm>
          <a:off x="13131800" y="720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年度においては、将来負担比率が改善され、算出されなくなった。その要因としては、地方債の現在高が減少し、標準財政規模が増加したことが挙げられる。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今後も将来世代の負担のバランスを考慮しながら財政の運営を進めていく。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87799</xdr:rowOff>
    </xdr:from>
    <xdr:to>
      <xdr:col>77</xdr:col>
      <xdr:colOff>44450</xdr:colOff>
      <xdr:row>14</xdr:row>
      <xdr:rowOff>156168</xdr:rowOff>
    </xdr:to>
    <xdr:cxnSp macro="">
      <xdr:nvCxnSpPr>
        <xdr:cNvPr id="443" name="直線コネクタ 442"/>
        <xdr:cNvCxnSpPr/>
      </xdr:nvCxnSpPr>
      <xdr:spPr>
        <a:xfrm flipV="1">
          <a:off x="15290800" y="2488099"/>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85386</xdr:rowOff>
    </xdr:from>
    <xdr:to>
      <xdr:col>72</xdr:col>
      <xdr:colOff>203200</xdr:colOff>
      <xdr:row>14</xdr:row>
      <xdr:rowOff>156168</xdr:rowOff>
    </xdr:to>
    <xdr:cxnSp macro="">
      <xdr:nvCxnSpPr>
        <xdr:cNvPr id="446" name="直線コネクタ 445"/>
        <xdr:cNvCxnSpPr/>
      </xdr:nvCxnSpPr>
      <xdr:spPr>
        <a:xfrm>
          <a:off x="14401800" y="2485686"/>
          <a:ext cx="889000" cy="7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85386</xdr:rowOff>
    </xdr:from>
    <xdr:to>
      <xdr:col>68</xdr:col>
      <xdr:colOff>152400</xdr:colOff>
      <xdr:row>14</xdr:row>
      <xdr:rowOff>147320</xdr:rowOff>
    </xdr:to>
    <xdr:cxnSp macro="">
      <xdr:nvCxnSpPr>
        <xdr:cNvPr id="449" name="直線コネクタ 448"/>
        <xdr:cNvCxnSpPr/>
      </xdr:nvCxnSpPr>
      <xdr:spPr>
        <a:xfrm flipV="1">
          <a:off x="13512800" y="2485686"/>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24934</xdr:rowOff>
    </xdr:from>
    <xdr:to>
      <xdr:col>68</xdr:col>
      <xdr:colOff>203200</xdr:colOff>
      <xdr:row>14</xdr:row>
      <xdr:rowOff>126534</xdr:rowOff>
    </xdr:to>
    <xdr:sp macro="" textlink="">
      <xdr:nvSpPr>
        <xdr:cNvPr id="452" name="フローチャート: 判断 451"/>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3" name="テキスト ボックス 452"/>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4" name="フローチャート: 判断 453"/>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5" name="テキスト ボックス 454"/>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36999</xdr:rowOff>
    </xdr:from>
    <xdr:to>
      <xdr:col>77</xdr:col>
      <xdr:colOff>95250</xdr:colOff>
      <xdr:row>14</xdr:row>
      <xdr:rowOff>138599</xdr:rowOff>
    </xdr:to>
    <xdr:sp macro="" textlink="">
      <xdr:nvSpPr>
        <xdr:cNvPr id="461" name="楕円 460"/>
        <xdr:cNvSpPr/>
      </xdr:nvSpPr>
      <xdr:spPr>
        <a:xfrm>
          <a:off x="16129000" y="24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123376</xdr:rowOff>
    </xdr:from>
    <xdr:ext cx="736600" cy="259045"/>
    <xdr:sp macro="" textlink="">
      <xdr:nvSpPr>
        <xdr:cNvPr id="462" name="テキスト ボックス 461"/>
        <xdr:cNvSpPr txBox="1"/>
      </xdr:nvSpPr>
      <xdr:spPr>
        <a:xfrm>
          <a:off x="15798800" y="2523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105368</xdr:rowOff>
    </xdr:from>
    <xdr:to>
      <xdr:col>73</xdr:col>
      <xdr:colOff>44450</xdr:colOff>
      <xdr:row>15</xdr:row>
      <xdr:rowOff>35518</xdr:rowOff>
    </xdr:to>
    <xdr:sp macro="" textlink="">
      <xdr:nvSpPr>
        <xdr:cNvPr id="463" name="楕円 462"/>
        <xdr:cNvSpPr/>
      </xdr:nvSpPr>
      <xdr:spPr>
        <a:xfrm>
          <a:off x="15240000" y="25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20295</xdr:rowOff>
    </xdr:from>
    <xdr:ext cx="762000" cy="259045"/>
    <xdr:sp macro="" textlink="">
      <xdr:nvSpPr>
        <xdr:cNvPr id="464" name="テキスト ボックス 463"/>
        <xdr:cNvSpPr txBox="1"/>
      </xdr:nvSpPr>
      <xdr:spPr>
        <a:xfrm>
          <a:off x="14909800" y="259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34586</xdr:rowOff>
    </xdr:from>
    <xdr:to>
      <xdr:col>68</xdr:col>
      <xdr:colOff>203200</xdr:colOff>
      <xdr:row>14</xdr:row>
      <xdr:rowOff>136186</xdr:rowOff>
    </xdr:to>
    <xdr:sp macro="" textlink="">
      <xdr:nvSpPr>
        <xdr:cNvPr id="465" name="楕円 464"/>
        <xdr:cNvSpPr/>
      </xdr:nvSpPr>
      <xdr:spPr>
        <a:xfrm>
          <a:off x="14351000" y="243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120963</xdr:rowOff>
    </xdr:from>
    <xdr:ext cx="762000" cy="259045"/>
    <xdr:sp macro="" textlink="">
      <xdr:nvSpPr>
        <xdr:cNvPr id="466" name="テキスト ボックス 465"/>
        <xdr:cNvSpPr txBox="1"/>
      </xdr:nvSpPr>
      <xdr:spPr>
        <a:xfrm>
          <a:off x="14020800" y="252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96520</xdr:rowOff>
    </xdr:from>
    <xdr:to>
      <xdr:col>64</xdr:col>
      <xdr:colOff>152400</xdr:colOff>
      <xdr:row>15</xdr:row>
      <xdr:rowOff>26670</xdr:rowOff>
    </xdr:to>
    <xdr:sp macro="" textlink="">
      <xdr:nvSpPr>
        <xdr:cNvPr id="467" name="楕円 466"/>
        <xdr:cNvSpPr/>
      </xdr:nvSpPr>
      <xdr:spPr>
        <a:xfrm>
          <a:off x="13462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11447</xdr:rowOff>
    </xdr:from>
    <xdr:ext cx="762000" cy="259045"/>
    <xdr:sp macro="" textlink="">
      <xdr:nvSpPr>
        <xdr:cNvPr id="468" name="テキスト ボックス 467"/>
        <xdr:cNvSpPr txBox="1"/>
      </xdr:nvSpPr>
      <xdr:spPr>
        <a:xfrm>
          <a:off x="13131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12,550
12,477
7.62
4,792,882
4,545,270
163,404
3,111,693
4,530,347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年度から非常勤職員に係る経費を物件費から人件費に組み替えたことから、人件費に係る経常収支比率は類似団体及び全国平均より高くなっている。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今後も職員の採用を計画的に行い、適正な人員管理に努める。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147574</xdr:rowOff>
    </xdr:from>
    <xdr:to>
      <xdr:col>24</xdr:col>
      <xdr:colOff>25400</xdr:colOff>
      <xdr:row>37</xdr:row>
      <xdr:rowOff>161290</xdr:rowOff>
    </xdr:to>
    <xdr:cxnSp macro="">
      <xdr:nvCxnSpPr>
        <xdr:cNvPr id="64" name="直線コネクタ 63"/>
        <xdr:cNvCxnSpPr/>
      </xdr:nvCxnSpPr>
      <xdr:spPr>
        <a:xfrm flipV="1">
          <a:off x="3987800" y="64912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37</xdr:row>
      <xdr:rowOff>161290</xdr:rowOff>
    </xdr:to>
    <xdr:cxnSp macro="">
      <xdr:nvCxnSpPr>
        <xdr:cNvPr id="67" name="直線コネクタ 66"/>
        <xdr:cNvCxnSpPr/>
      </xdr:nvCxnSpPr>
      <xdr:spPr>
        <a:xfrm>
          <a:off x="3098800" y="6504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161290</xdr:rowOff>
    </xdr:to>
    <xdr:cxnSp macro="">
      <xdr:nvCxnSpPr>
        <xdr:cNvPr id="70" name="直線コネクタ 69"/>
        <xdr:cNvCxnSpPr/>
      </xdr:nvCxnSpPr>
      <xdr:spPr>
        <a:xfrm>
          <a:off x="2209800" y="63586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33274</xdr:rowOff>
    </xdr:to>
    <xdr:cxnSp macro="">
      <xdr:nvCxnSpPr>
        <xdr:cNvPr id="73" name="直線コネクタ 72"/>
        <xdr:cNvCxnSpPr/>
      </xdr:nvCxnSpPr>
      <xdr:spPr>
        <a:xfrm flipV="1">
          <a:off x="1320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96774</xdr:rowOff>
    </xdr:from>
    <xdr:to>
      <xdr:col>24</xdr:col>
      <xdr:colOff>76200</xdr:colOff>
      <xdr:row>38</xdr:row>
      <xdr:rowOff>26924</xdr:rowOff>
    </xdr:to>
    <xdr:sp macro="" textlink="">
      <xdr:nvSpPr>
        <xdr:cNvPr id="83" name="楕円 82"/>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68851</xdr:rowOff>
    </xdr:from>
    <xdr:ext cx="762000" cy="259045"/>
    <xdr:sp macro="" textlink="">
      <xdr:nvSpPr>
        <xdr:cNvPr id="84" name="人件費該当値テキスト"/>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6" name="テキスト ボックス 85"/>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7" name="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88" name="テキスト ボックス 87"/>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90" name="テキスト ボックス 89"/>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年度から非常勤職員に係る経費を物件費から人件費に組み替えたことから大幅に改善し、県平均は上回っているものの、類似団体及び全国平均を下回っている。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1270</xdr:rowOff>
    </xdr:to>
    <xdr:cxnSp macro="">
      <xdr:nvCxnSpPr>
        <xdr:cNvPr id="125" name="直線コネクタ 124"/>
        <xdr:cNvCxnSpPr/>
      </xdr:nvCxnSpPr>
      <xdr:spPr>
        <a:xfrm>
          <a:off x="15671800" y="2908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165100</xdr:rowOff>
    </xdr:to>
    <xdr:cxnSp macro="">
      <xdr:nvCxnSpPr>
        <xdr:cNvPr id="128" name="直線コネクタ 127"/>
        <xdr:cNvCxnSpPr/>
      </xdr:nvCxnSpPr>
      <xdr:spPr>
        <a:xfrm>
          <a:off x="14782800" y="283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18</xdr:row>
      <xdr:rowOff>20320</xdr:rowOff>
    </xdr:to>
    <xdr:cxnSp macro="">
      <xdr:nvCxnSpPr>
        <xdr:cNvPr id="131" name="直線コネクタ 130"/>
        <xdr:cNvCxnSpPr/>
      </xdr:nvCxnSpPr>
      <xdr:spPr>
        <a:xfrm flipV="1">
          <a:off x="13893800" y="28321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20320</xdr:rowOff>
    </xdr:to>
    <xdr:cxnSp macro="">
      <xdr:nvCxnSpPr>
        <xdr:cNvPr id="134" name="直線コネクタ 133"/>
        <xdr:cNvCxnSpPr/>
      </xdr:nvCxnSpPr>
      <xdr:spPr>
        <a:xfrm>
          <a:off x="13004800" y="3098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6" name="テキスト ボックス 135"/>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4" name="楕円 143"/>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138447</xdr:rowOff>
    </xdr:from>
    <xdr:ext cx="762000" cy="259045"/>
    <xdr:sp macro="" textlink="">
      <xdr:nvSpPr>
        <xdr:cNvPr id="145" name="物件費該当値テキスト"/>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6" name="楕円 145"/>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7" name="テキスト ボックス 146"/>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48" name="楕円 147"/>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49" name="テキスト ボックス 148"/>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140970</xdr:rowOff>
    </xdr:from>
    <xdr:to>
      <xdr:col>69</xdr:col>
      <xdr:colOff>142875</xdr:colOff>
      <xdr:row>18</xdr:row>
      <xdr:rowOff>71120</xdr:rowOff>
    </xdr:to>
    <xdr:sp macro="" textlink="">
      <xdr:nvSpPr>
        <xdr:cNvPr id="150" name="楕円 149"/>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55897</xdr:rowOff>
    </xdr:from>
    <xdr:ext cx="762000" cy="259045"/>
    <xdr:sp macro="" textlink="">
      <xdr:nvSpPr>
        <xdr:cNvPr id="151" name="テキスト ボックス 150"/>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2" name="楕円 151"/>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3" name="テキスト ボックス 152"/>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年度の扶助費に係る経常収支比率は、全国平均は下回っているものの、類似団体及び県の平均を上回っている。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比率が上昇傾向にある理由としては、障害福祉サービス費や小児医療費に係る事業費の増加等が挙げられる。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今後も扶助費の増加が見込まれることから、財政の硬直化に注意を払う必要がある。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165100</xdr:rowOff>
    </xdr:from>
    <xdr:to>
      <xdr:col>24</xdr:col>
      <xdr:colOff>25400</xdr:colOff>
      <xdr:row>61</xdr:row>
      <xdr:rowOff>107950</xdr:rowOff>
    </xdr:to>
    <xdr:cxnSp macro="">
      <xdr:nvCxnSpPr>
        <xdr:cNvPr id="185" name="直線コネクタ 184"/>
        <xdr:cNvCxnSpPr/>
      </xdr:nvCxnSpPr>
      <xdr:spPr>
        <a:xfrm>
          <a:off x="3987800" y="10452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158750</xdr:rowOff>
    </xdr:from>
    <xdr:to>
      <xdr:col>19</xdr:col>
      <xdr:colOff>187325</xdr:colOff>
      <xdr:row>60</xdr:row>
      <xdr:rowOff>165100</xdr:rowOff>
    </xdr:to>
    <xdr:cxnSp macro="">
      <xdr:nvCxnSpPr>
        <xdr:cNvPr id="188" name="直線コネクタ 187"/>
        <xdr:cNvCxnSpPr/>
      </xdr:nvCxnSpPr>
      <xdr:spPr>
        <a:xfrm>
          <a:off x="3098800" y="10274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82550</xdr:rowOff>
    </xdr:from>
    <xdr:to>
      <xdr:col>15</xdr:col>
      <xdr:colOff>98425</xdr:colOff>
      <xdr:row>59</xdr:row>
      <xdr:rowOff>158750</xdr:rowOff>
    </xdr:to>
    <xdr:cxnSp macro="">
      <xdr:nvCxnSpPr>
        <xdr:cNvPr id="191" name="直線コネクタ 190"/>
        <xdr:cNvCxnSpPr/>
      </xdr:nvCxnSpPr>
      <xdr:spPr>
        <a:xfrm>
          <a:off x="2209800" y="10198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3" name="テキスト ボックス 192"/>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6350</xdr:rowOff>
    </xdr:from>
    <xdr:to>
      <xdr:col>11</xdr:col>
      <xdr:colOff>9525</xdr:colOff>
      <xdr:row>59</xdr:row>
      <xdr:rowOff>82550</xdr:rowOff>
    </xdr:to>
    <xdr:cxnSp macro="">
      <xdr:nvCxnSpPr>
        <xdr:cNvPr id="194" name="直線コネクタ 193"/>
        <xdr:cNvCxnSpPr/>
      </xdr:nvCxnSpPr>
      <xdr:spPr>
        <a:xfrm>
          <a:off x="1320800" y="10121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6" name="テキスト ボックス 195"/>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57150</xdr:rowOff>
    </xdr:from>
    <xdr:to>
      <xdr:col>24</xdr:col>
      <xdr:colOff>76200</xdr:colOff>
      <xdr:row>61</xdr:row>
      <xdr:rowOff>158750</xdr:rowOff>
    </xdr:to>
    <xdr:sp macro="" textlink="">
      <xdr:nvSpPr>
        <xdr:cNvPr id="204" name="楕円 203"/>
        <xdr:cNvSpPr/>
      </xdr:nvSpPr>
      <xdr:spPr>
        <a:xfrm>
          <a:off x="47752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137177</xdr:rowOff>
    </xdr:from>
    <xdr:ext cx="762000" cy="259045"/>
    <xdr:sp macro="" textlink="">
      <xdr:nvSpPr>
        <xdr:cNvPr id="205" name="扶助費該当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114300</xdr:rowOff>
    </xdr:from>
    <xdr:to>
      <xdr:col>20</xdr:col>
      <xdr:colOff>38100</xdr:colOff>
      <xdr:row>61</xdr:row>
      <xdr:rowOff>44450</xdr:rowOff>
    </xdr:to>
    <xdr:sp macro="" textlink="">
      <xdr:nvSpPr>
        <xdr:cNvPr id="206" name="楕円 205"/>
        <xdr:cNvSpPr/>
      </xdr:nvSpPr>
      <xdr:spPr>
        <a:xfrm>
          <a:off x="3937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29227</xdr:rowOff>
    </xdr:from>
    <xdr:ext cx="736600" cy="259045"/>
    <xdr:sp macro="" textlink="">
      <xdr:nvSpPr>
        <xdr:cNvPr id="207" name="テキスト ボックス 206"/>
        <xdr:cNvSpPr txBox="1"/>
      </xdr:nvSpPr>
      <xdr:spPr>
        <a:xfrm>
          <a:off x="3606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107950</xdr:rowOff>
    </xdr:from>
    <xdr:to>
      <xdr:col>15</xdr:col>
      <xdr:colOff>149225</xdr:colOff>
      <xdr:row>60</xdr:row>
      <xdr:rowOff>38100</xdr:rowOff>
    </xdr:to>
    <xdr:sp macro="" textlink="">
      <xdr:nvSpPr>
        <xdr:cNvPr id="208" name="楕円 207"/>
        <xdr:cNvSpPr/>
      </xdr:nvSpPr>
      <xdr:spPr>
        <a:xfrm>
          <a:off x="3048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22877</xdr:rowOff>
    </xdr:from>
    <xdr:ext cx="762000" cy="259045"/>
    <xdr:sp macro="" textlink="">
      <xdr:nvSpPr>
        <xdr:cNvPr id="209" name="テキスト ボックス 208"/>
        <xdr:cNvSpPr txBox="1"/>
      </xdr:nvSpPr>
      <xdr:spPr>
        <a:xfrm>
          <a:off x="2717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31750</xdr:rowOff>
    </xdr:from>
    <xdr:to>
      <xdr:col>11</xdr:col>
      <xdr:colOff>60325</xdr:colOff>
      <xdr:row>59</xdr:row>
      <xdr:rowOff>133350</xdr:rowOff>
    </xdr:to>
    <xdr:sp macro="" textlink="">
      <xdr:nvSpPr>
        <xdr:cNvPr id="210" name="楕円 209"/>
        <xdr:cNvSpPr/>
      </xdr:nvSpPr>
      <xdr:spPr>
        <a:xfrm>
          <a:off x="2159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118127</xdr:rowOff>
    </xdr:from>
    <xdr:ext cx="762000" cy="259045"/>
    <xdr:sp macro="" textlink="">
      <xdr:nvSpPr>
        <xdr:cNvPr id="211" name="テキスト ボックス 210"/>
        <xdr:cNvSpPr txBox="1"/>
      </xdr:nvSpPr>
      <xdr:spPr>
        <a:xfrm>
          <a:off x="1828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127000</xdr:rowOff>
    </xdr:from>
    <xdr:to>
      <xdr:col>6</xdr:col>
      <xdr:colOff>171450</xdr:colOff>
      <xdr:row>59</xdr:row>
      <xdr:rowOff>57150</xdr:rowOff>
    </xdr:to>
    <xdr:sp macro="" textlink="">
      <xdr:nvSpPr>
        <xdr:cNvPr id="212" name="楕円 211"/>
        <xdr:cNvSpPr/>
      </xdr:nvSpPr>
      <xdr:spPr>
        <a:xfrm>
          <a:off x="1270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41927</xdr:rowOff>
    </xdr:from>
    <xdr:ext cx="762000" cy="259045"/>
    <xdr:sp macro="" textlink="">
      <xdr:nvSpPr>
        <xdr:cNvPr id="213" name="テキスト ボックス 212"/>
        <xdr:cNvSpPr txBox="1"/>
      </xdr:nvSpPr>
      <xdr:spPr>
        <a:xfrm>
          <a:off x="939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維持補修費の減少等により前年度と比較して比率が改善したものの、類似団体、全国及び県平均を上回っている。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今度、公共施設等の老朽化に伴い、維持補修費の増加が想定されることから、計画的な点検・補修による経費の抑制に努める必要がある。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19231</xdr:rowOff>
    </xdr:from>
    <xdr:to>
      <xdr:col>82</xdr:col>
      <xdr:colOff>107950</xdr:colOff>
      <xdr:row>60</xdr:row>
      <xdr:rowOff>64951</xdr:rowOff>
    </xdr:to>
    <xdr:cxnSp macro="">
      <xdr:nvCxnSpPr>
        <xdr:cNvPr id="247" name="直線コネクタ 246"/>
        <xdr:cNvCxnSpPr/>
      </xdr:nvCxnSpPr>
      <xdr:spPr>
        <a:xfrm flipV="1">
          <a:off x="15671800" y="1030623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113954</xdr:rowOff>
    </xdr:from>
    <xdr:ext cx="762000" cy="259045"/>
    <xdr:sp macro="" textlink="">
      <xdr:nvSpPr>
        <xdr:cNvPr id="248" name="その他平均値テキスト"/>
        <xdr:cNvSpPr txBox="1"/>
      </xdr:nvSpPr>
      <xdr:spPr>
        <a:xfrm>
          <a:off x="16598900" y="971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64951</xdr:rowOff>
    </xdr:from>
    <xdr:to>
      <xdr:col>78</xdr:col>
      <xdr:colOff>69850</xdr:colOff>
      <xdr:row>60</xdr:row>
      <xdr:rowOff>104140</xdr:rowOff>
    </xdr:to>
    <xdr:cxnSp macro="">
      <xdr:nvCxnSpPr>
        <xdr:cNvPr id="250" name="直線コネクタ 249"/>
        <xdr:cNvCxnSpPr/>
      </xdr:nvCxnSpPr>
      <xdr:spPr>
        <a:xfrm flipV="1">
          <a:off x="14782800" y="103519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104140</xdr:rowOff>
    </xdr:from>
    <xdr:to>
      <xdr:col>73</xdr:col>
      <xdr:colOff>180975</xdr:colOff>
      <xdr:row>60</xdr:row>
      <xdr:rowOff>117203</xdr:rowOff>
    </xdr:to>
    <xdr:cxnSp macro="">
      <xdr:nvCxnSpPr>
        <xdr:cNvPr id="253" name="直線コネクタ 252"/>
        <xdr:cNvCxnSpPr/>
      </xdr:nvCxnSpPr>
      <xdr:spPr>
        <a:xfrm flipV="1">
          <a:off x="13893800" y="103911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104140</xdr:rowOff>
    </xdr:from>
    <xdr:to>
      <xdr:col>69</xdr:col>
      <xdr:colOff>92075</xdr:colOff>
      <xdr:row>60</xdr:row>
      <xdr:rowOff>117203</xdr:rowOff>
    </xdr:to>
    <xdr:cxnSp macro="">
      <xdr:nvCxnSpPr>
        <xdr:cNvPr id="256" name="直線コネクタ 255"/>
        <xdr:cNvCxnSpPr/>
      </xdr:nvCxnSpPr>
      <xdr:spPr>
        <a:xfrm>
          <a:off x="13004800" y="103911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58" name="テキスト ボックス 257"/>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139881</xdr:rowOff>
    </xdr:from>
    <xdr:to>
      <xdr:col>82</xdr:col>
      <xdr:colOff>158750</xdr:colOff>
      <xdr:row>60</xdr:row>
      <xdr:rowOff>70031</xdr:rowOff>
    </xdr:to>
    <xdr:sp macro="" textlink="">
      <xdr:nvSpPr>
        <xdr:cNvPr id="266" name="楕円 265"/>
        <xdr:cNvSpPr/>
      </xdr:nvSpPr>
      <xdr:spPr>
        <a:xfrm>
          <a:off x="16459200" y="1025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111958</xdr:rowOff>
    </xdr:from>
    <xdr:ext cx="762000" cy="259045"/>
    <xdr:sp macro="" textlink="">
      <xdr:nvSpPr>
        <xdr:cNvPr id="267" name="その他該当値テキスト"/>
        <xdr:cNvSpPr txBox="1"/>
      </xdr:nvSpPr>
      <xdr:spPr>
        <a:xfrm>
          <a:off x="16598900" y="102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14151</xdr:rowOff>
    </xdr:from>
    <xdr:to>
      <xdr:col>78</xdr:col>
      <xdr:colOff>120650</xdr:colOff>
      <xdr:row>60</xdr:row>
      <xdr:rowOff>115751</xdr:rowOff>
    </xdr:to>
    <xdr:sp macro="" textlink="">
      <xdr:nvSpPr>
        <xdr:cNvPr id="268" name="楕円 267"/>
        <xdr:cNvSpPr/>
      </xdr:nvSpPr>
      <xdr:spPr>
        <a:xfrm>
          <a:off x="15621000" y="103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100528</xdr:rowOff>
    </xdr:from>
    <xdr:ext cx="736600" cy="259045"/>
    <xdr:sp macro="" textlink="">
      <xdr:nvSpPr>
        <xdr:cNvPr id="269" name="テキスト ボックス 268"/>
        <xdr:cNvSpPr txBox="1"/>
      </xdr:nvSpPr>
      <xdr:spPr>
        <a:xfrm>
          <a:off x="15290800" y="1038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53340</xdr:rowOff>
    </xdr:from>
    <xdr:to>
      <xdr:col>74</xdr:col>
      <xdr:colOff>31750</xdr:colOff>
      <xdr:row>60</xdr:row>
      <xdr:rowOff>154940</xdr:rowOff>
    </xdr:to>
    <xdr:sp macro="" textlink="">
      <xdr:nvSpPr>
        <xdr:cNvPr id="270" name="楕円 269"/>
        <xdr:cNvSpPr/>
      </xdr:nvSpPr>
      <xdr:spPr>
        <a:xfrm>
          <a:off x="14732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139717</xdr:rowOff>
    </xdr:from>
    <xdr:ext cx="762000" cy="259045"/>
    <xdr:sp macro="" textlink="">
      <xdr:nvSpPr>
        <xdr:cNvPr id="271" name="テキスト ボックス 270"/>
        <xdr:cNvSpPr txBox="1"/>
      </xdr:nvSpPr>
      <xdr:spPr>
        <a:xfrm>
          <a:off x="14401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66403</xdr:rowOff>
    </xdr:from>
    <xdr:to>
      <xdr:col>69</xdr:col>
      <xdr:colOff>142875</xdr:colOff>
      <xdr:row>60</xdr:row>
      <xdr:rowOff>168003</xdr:rowOff>
    </xdr:to>
    <xdr:sp macro="" textlink="">
      <xdr:nvSpPr>
        <xdr:cNvPr id="272" name="楕円 271"/>
        <xdr:cNvSpPr/>
      </xdr:nvSpPr>
      <xdr:spPr>
        <a:xfrm>
          <a:off x="13843000" y="1035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152780</xdr:rowOff>
    </xdr:from>
    <xdr:ext cx="762000" cy="259045"/>
    <xdr:sp macro="" textlink="">
      <xdr:nvSpPr>
        <xdr:cNvPr id="273" name="テキスト ボックス 272"/>
        <xdr:cNvSpPr txBox="1"/>
      </xdr:nvSpPr>
      <xdr:spPr>
        <a:xfrm>
          <a:off x="13512800" y="1043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53340</xdr:rowOff>
    </xdr:from>
    <xdr:to>
      <xdr:col>65</xdr:col>
      <xdr:colOff>53975</xdr:colOff>
      <xdr:row>60</xdr:row>
      <xdr:rowOff>154940</xdr:rowOff>
    </xdr:to>
    <xdr:sp macro="" textlink="">
      <xdr:nvSpPr>
        <xdr:cNvPr id="274" name="楕円 273"/>
        <xdr:cNvSpPr/>
      </xdr:nvSpPr>
      <xdr:spPr>
        <a:xfrm>
          <a:off x="12954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139717</xdr:rowOff>
    </xdr:from>
    <xdr:ext cx="762000" cy="259045"/>
    <xdr:sp macro="" textlink="">
      <xdr:nvSpPr>
        <xdr:cNvPr id="275" name="テキスト ボックス 274"/>
        <xdr:cNvSpPr txBox="1"/>
      </xdr:nvSpPr>
      <xdr:spPr>
        <a:xfrm>
          <a:off x="12623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補助費等に係る経常収支比率は前年度とほぼ同水準であり、県平均を上回っているものの、類似団体及び全国平均を下回っている。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町が出資する第三セクター等がなく、倉敷市への廃棄物焼却業務や常備消防業務の委託費以外に高額な補助費がないことから、比率は類似団体平均より低い水準で推移している。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17272</xdr:rowOff>
    </xdr:to>
    <xdr:cxnSp macro="">
      <xdr:nvCxnSpPr>
        <xdr:cNvPr id="305" name="直線コネクタ 304"/>
        <xdr:cNvCxnSpPr/>
      </xdr:nvCxnSpPr>
      <xdr:spPr>
        <a:xfrm>
          <a:off x="15671800" y="61849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167149</xdr:rowOff>
    </xdr:from>
    <xdr:ext cx="762000" cy="259045"/>
    <xdr:sp macro="" textlink="">
      <xdr:nvSpPr>
        <xdr:cNvPr id="306" name="補助費等平均値テキスト"/>
        <xdr:cNvSpPr txBox="1"/>
      </xdr:nvSpPr>
      <xdr:spPr>
        <a:xfrm>
          <a:off x="16598900" y="633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35560</xdr:rowOff>
    </xdr:to>
    <xdr:cxnSp macro="">
      <xdr:nvCxnSpPr>
        <xdr:cNvPr id="308" name="直線コネクタ 307"/>
        <xdr:cNvCxnSpPr/>
      </xdr:nvCxnSpPr>
      <xdr:spPr>
        <a:xfrm flipV="1">
          <a:off x="14782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62992</xdr:rowOff>
    </xdr:to>
    <xdr:cxnSp macro="">
      <xdr:nvCxnSpPr>
        <xdr:cNvPr id="311" name="直線コネクタ 310"/>
        <xdr:cNvCxnSpPr/>
      </xdr:nvCxnSpPr>
      <xdr:spPr>
        <a:xfrm flipV="1">
          <a:off x="13893800" y="6207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3" name="テキスト ボックス 312"/>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62992</xdr:rowOff>
    </xdr:to>
    <xdr:cxnSp macro="">
      <xdr:nvCxnSpPr>
        <xdr:cNvPr id="314" name="直線コネクタ 313"/>
        <xdr:cNvCxnSpPr/>
      </xdr:nvCxnSpPr>
      <xdr:spPr>
        <a:xfrm>
          <a:off x="13004800" y="6184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6" name="テキスト ボックス 315"/>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8" name="テキスト ボックス 317"/>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4" name="楕円 323"/>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5"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6" name="楕円 325"/>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7" name="テキスト ボックス 326"/>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8" name="楕円 327"/>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9" name="テキスト ボックス 328"/>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0" name="楕円 329"/>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1" name="テキスト ボックス 330"/>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2" name="楕円 331"/>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3" name="テキスト ボックス 332"/>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年度の公債費に係る経常収支比率は、前年度と比較して改善され、類似団体、全国及び県平均を下回っている。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今後、町営住宅の整備に係る起債の償還により、公債費の増加が見込まれるため、地方債の新規発行に際しては将来世代の負担を考慮する必要がある。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104139</xdr:rowOff>
    </xdr:to>
    <xdr:cxnSp macro="">
      <xdr:nvCxnSpPr>
        <xdr:cNvPr id="363" name="直線コネクタ 362"/>
        <xdr:cNvCxnSpPr/>
      </xdr:nvCxnSpPr>
      <xdr:spPr>
        <a:xfrm flipV="1">
          <a:off x="3987800" y="13106908"/>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104139</xdr:rowOff>
    </xdr:to>
    <xdr:cxnSp macro="">
      <xdr:nvCxnSpPr>
        <xdr:cNvPr id="366" name="直線コネクタ 365"/>
        <xdr:cNvCxnSpPr/>
      </xdr:nvCxnSpPr>
      <xdr:spPr>
        <a:xfrm>
          <a:off x="3098800" y="131206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90424</xdr:rowOff>
    </xdr:to>
    <xdr:cxnSp macro="">
      <xdr:nvCxnSpPr>
        <xdr:cNvPr id="369" name="直線コネクタ 368"/>
        <xdr:cNvCxnSpPr/>
      </xdr:nvCxnSpPr>
      <xdr:spPr>
        <a:xfrm>
          <a:off x="2209800" y="13111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117856</xdr:rowOff>
    </xdr:to>
    <xdr:cxnSp macro="">
      <xdr:nvCxnSpPr>
        <xdr:cNvPr id="372" name="直線コネクタ 371"/>
        <xdr:cNvCxnSpPr/>
      </xdr:nvCxnSpPr>
      <xdr:spPr>
        <a:xfrm flipV="1">
          <a:off x="1320800" y="13111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2" name="楕円 381"/>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83"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4" name="楕円 383"/>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5" name="テキスト ボックス 384"/>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86" name="楕円 385"/>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87" name="テキスト ボックス 386"/>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88" name="楕円 387"/>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9" name="テキスト ボックス 388"/>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67056</xdr:rowOff>
    </xdr:from>
    <xdr:to>
      <xdr:col>6</xdr:col>
      <xdr:colOff>171450</xdr:colOff>
      <xdr:row>76</xdr:row>
      <xdr:rowOff>168656</xdr:rowOff>
    </xdr:to>
    <xdr:sp macro="" textlink="">
      <xdr:nvSpPr>
        <xdr:cNvPr id="390" name="楕円 389"/>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7383</xdr:rowOff>
    </xdr:from>
    <xdr:ext cx="762000" cy="259045"/>
    <xdr:sp macro="" textlink="">
      <xdr:nvSpPr>
        <xdr:cNvPr id="391" name="テキスト ボックス 390"/>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公債費以外に係る経常収支比率については、類似団体、全国及び岡山県平均を上回っており、類似団体内でも高い水準にある。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今後、経常経費の節減や事業の見直しを行い、健全な財政運営に努める必要がある。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51563</xdr:rowOff>
    </xdr:from>
    <xdr:to>
      <xdr:col>82</xdr:col>
      <xdr:colOff>107950</xdr:colOff>
      <xdr:row>79</xdr:row>
      <xdr:rowOff>56135</xdr:rowOff>
    </xdr:to>
    <xdr:cxnSp macro="">
      <xdr:nvCxnSpPr>
        <xdr:cNvPr id="422" name="直線コネクタ 421"/>
        <xdr:cNvCxnSpPr/>
      </xdr:nvCxnSpPr>
      <xdr:spPr>
        <a:xfrm>
          <a:off x="15671800" y="135961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163576</xdr:rowOff>
    </xdr:from>
    <xdr:to>
      <xdr:col>78</xdr:col>
      <xdr:colOff>69850</xdr:colOff>
      <xdr:row>79</xdr:row>
      <xdr:rowOff>51563</xdr:rowOff>
    </xdr:to>
    <xdr:cxnSp macro="">
      <xdr:nvCxnSpPr>
        <xdr:cNvPr id="425" name="直線コネクタ 424"/>
        <xdr:cNvCxnSpPr/>
      </xdr:nvCxnSpPr>
      <xdr:spPr>
        <a:xfrm>
          <a:off x="14782800" y="135366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163576</xdr:rowOff>
    </xdr:from>
    <xdr:to>
      <xdr:col>73</xdr:col>
      <xdr:colOff>180975</xdr:colOff>
      <xdr:row>79</xdr:row>
      <xdr:rowOff>19558</xdr:rowOff>
    </xdr:to>
    <xdr:cxnSp macro="">
      <xdr:nvCxnSpPr>
        <xdr:cNvPr id="428" name="直線コネクタ 427"/>
        <xdr:cNvCxnSpPr/>
      </xdr:nvCxnSpPr>
      <xdr:spPr>
        <a:xfrm flipV="1">
          <a:off x="13893800" y="135366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117856</xdr:rowOff>
    </xdr:from>
    <xdr:to>
      <xdr:col>69</xdr:col>
      <xdr:colOff>92075</xdr:colOff>
      <xdr:row>79</xdr:row>
      <xdr:rowOff>19558</xdr:rowOff>
    </xdr:to>
    <xdr:cxnSp macro="">
      <xdr:nvCxnSpPr>
        <xdr:cNvPr id="431" name="直線コネクタ 430"/>
        <xdr:cNvCxnSpPr/>
      </xdr:nvCxnSpPr>
      <xdr:spPr>
        <a:xfrm>
          <a:off x="13004800" y="134909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3" name="テキスト ボックス 432"/>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5335</xdr:rowOff>
    </xdr:from>
    <xdr:to>
      <xdr:col>82</xdr:col>
      <xdr:colOff>158750</xdr:colOff>
      <xdr:row>79</xdr:row>
      <xdr:rowOff>106935</xdr:rowOff>
    </xdr:to>
    <xdr:sp macro="" textlink="">
      <xdr:nvSpPr>
        <xdr:cNvPr id="441" name="楕円 440"/>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148862</xdr:rowOff>
    </xdr:from>
    <xdr:ext cx="762000" cy="259045"/>
    <xdr:sp macro="" textlink="">
      <xdr:nvSpPr>
        <xdr:cNvPr id="442" name="公債費以外該当値テキスト"/>
        <xdr:cNvSpPr txBox="1"/>
      </xdr:nvSpPr>
      <xdr:spPr>
        <a:xfrm>
          <a:off x="16598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763</xdr:rowOff>
    </xdr:from>
    <xdr:to>
      <xdr:col>78</xdr:col>
      <xdr:colOff>120650</xdr:colOff>
      <xdr:row>79</xdr:row>
      <xdr:rowOff>102363</xdr:rowOff>
    </xdr:to>
    <xdr:sp macro="" textlink="">
      <xdr:nvSpPr>
        <xdr:cNvPr id="443" name="楕円 442"/>
        <xdr:cNvSpPr/>
      </xdr:nvSpPr>
      <xdr:spPr>
        <a:xfrm>
          <a:off x="15621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87140</xdr:rowOff>
    </xdr:from>
    <xdr:ext cx="736600" cy="259045"/>
    <xdr:sp macro="" textlink="">
      <xdr:nvSpPr>
        <xdr:cNvPr id="444" name="テキスト ボックス 443"/>
        <xdr:cNvSpPr txBox="1"/>
      </xdr:nvSpPr>
      <xdr:spPr>
        <a:xfrm>
          <a:off x="15290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112776</xdr:rowOff>
    </xdr:from>
    <xdr:to>
      <xdr:col>74</xdr:col>
      <xdr:colOff>31750</xdr:colOff>
      <xdr:row>79</xdr:row>
      <xdr:rowOff>42926</xdr:rowOff>
    </xdr:to>
    <xdr:sp macro="" textlink="">
      <xdr:nvSpPr>
        <xdr:cNvPr id="445" name="楕円 444"/>
        <xdr:cNvSpPr/>
      </xdr:nvSpPr>
      <xdr:spPr>
        <a:xfrm>
          <a:off x="14732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27703</xdr:rowOff>
    </xdr:from>
    <xdr:ext cx="762000" cy="259045"/>
    <xdr:sp macro="" textlink="">
      <xdr:nvSpPr>
        <xdr:cNvPr id="446" name="テキスト ボックス 445"/>
        <xdr:cNvSpPr txBox="1"/>
      </xdr:nvSpPr>
      <xdr:spPr>
        <a:xfrm>
          <a:off x="14401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140208</xdr:rowOff>
    </xdr:from>
    <xdr:to>
      <xdr:col>69</xdr:col>
      <xdr:colOff>142875</xdr:colOff>
      <xdr:row>79</xdr:row>
      <xdr:rowOff>70358</xdr:rowOff>
    </xdr:to>
    <xdr:sp macro="" textlink="">
      <xdr:nvSpPr>
        <xdr:cNvPr id="447" name="楕円 446"/>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55135</xdr:rowOff>
    </xdr:from>
    <xdr:ext cx="762000" cy="259045"/>
    <xdr:sp macro="" textlink="">
      <xdr:nvSpPr>
        <xdr:cNvPr id="448" name="テキスト ボックス 447"/>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67056</xdr:rowOff>
    </xdr:from>
    <xdr:to>
      <xdr:col>65</xdr:col>
      <xdr:colOff>53975</xdr:colOff>
      <xdr:row>78</xdr:row>
      <xdr:rowOff>168656</xdr:rowOff>
    </xdr:to>
    <xdr:sp macro="" textlink="">
      <xdr:nvSpPr>
        <xdr:cNvPr id="449" name="楕円 448"/>
        <xdr:cNvSpPr/>
      </xdr:nvSpPr>
      <xdr:spPr>
        <a:xfrm>
          <a:off x="12954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153433</xdr:rowOff>
    </xdr:from>
    <xdr:ext cx="762000" cy="259045"/>
    <xdr:sp macro="" textlink="">
      <xdr:nvSpPr>
        <xdr:cNvPr id="450" name="テキスト ボックス 449"/>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88527</xdr:rowOff>
    </xdr:from>
    <xdr:to>
      <xdr:col>29</xdr:col>
      <xdr:colOff>127000</xdr:colOff>
      <xdr:row>19</xdr:row>
      <xdr:rowOff>101785</xdr:rowOff>
    </xdr:to>
    <xdr:cxnSp macro="">
      <xdr:nvCxnSpPr>
        <xdr:cNvPr id="50" name="直線コネクタ 49"/>
        <xdr:cNvCxnSpPr/>
      </xdr:nvCxnSpPr>
      <xdr:spPr bwMode="auto">
        <a:xfrm flipV="1">
          <a:off x="5003800" y="3393702"/>
          <a:ext cx="647700" cy="1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101785</xdr:rowOff>
    </xdr:from>
    <xdr:to>
      <xdr:col>26</xdr:col>
      <xdr:colOff>50800</xdr:colOff>
      <xdr:row>19</xdr:row>
      <xdr:rowOff>111402</xdr:rowOff>
    </xdr:to>
    <xdr:cxnSp macro="">
      <xdr:nvCxnSpPr>
        <xdr:cNvPr id="53" name="直線コネクタ 52"/>
        <xdr:cNvCxnSpPr/>
      </xdr:nvCxnSpPr>
      <xdr:spPr bwMode="auto">
        <a:xfrm flipV="1">
          <a:off x="4305300" y="3406960"/>
          <a:ext cx="698500" cy="9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96322</xdr:rowOff>
    </xdr:from>
    <xdr:to>
      <xdr:col>22</xdr:col>
      <xdr:colOff>114300</xdr:colOff>
      <xdr:row>19</xdr:row>
      <xdr:rowOff>111402</xdr:rowOff>
    </xdr:to>
    <xdr:cxnSp macro="">
      <xdr:nvCxnSpPr>
        <xdr:cNvPr id="56" name="直線コネクタ 55"/>
        <xdr:cNvCxnSpPr/>
      </xdr:nvCxnSpPr>
      <xdr:spPr bwMode="auto">
        <a:xfrm>
          <a:off x="3606800" y="3401497"/>
          <a:ext cx="698500" cy="15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96322</xdr:rowOff>
    </xdr:from>
    <xdr:to>
      <xdr:col>18</xdr:col>
      <xdr:colOff>177800</xdr:colOff>
      <xdr:row>19</xdr:row>
      <xdr:rowOff>106556</xdr:rowOff>
    </xdr:to>
    <xdr:cxnSp macro="">
      <xdr:nvCxnSpPr>
        <xdr:cNvPr id="59" name="直線コネクタ 58"/>
        <xdr:cNvCxnSpPr/>
      </xdr:nvCxnSpPr>
      <xdr:spPr bwMode="auto">
        <a:xfrm flipV="1">
          <a:off x="2908300" y="3401497"/>
          <a:ext cx="698500" cy="10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38602</xdr:rowOff>
    </xdr:from>
    <xdr:ext cx="762000" cy="259045"/>
    <xdr:sp macro="" textlink="">
      <xdr:nvSpPr>
        <xdr:cNvPr id="61" name="テキスト ボックス 60"/>
        <xdr:cNvSpPr txBox="1"/>
      </xdr:nvSpPr>
      <xdr:spPr>
        <a:xfrm>
          <a:off x="32258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37727</xdr:rowOff>
    </xdr:from>
    <xdr:to>
      <xdr:col>29</xdr:col>
      <xdr:colOff>177800</xdr:colOff>
      <xdr:row>19</xdr:row>
      <xdr:rowOff>139327</xdr:rowOff>
    </xdr:to>
    <xdr:sp macro="" textlink="">
      <xdr:nvSpPr>
        <xdr:cNvPr id="69" name="楕円 68"/>
        <xdr:cNvSpPr/>
      </xdr:nvSpPr>
      <xdr:spPr bwMode="auto">
        <a:xfrm>
          <a:off x="5600700" y="3342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117754</xdr:rowOff>
    </xdr:from>
    <xdr:ext cx="762000" cy="259045"/>
    <xdr:sp macro="" textlink="">
      <xdr:nvSpPr>
        <xdr:cNvPr id="70" name="人口1人当たり決算額の推移該当値テキスト130"/>
        <xdr:cNvSpPr txBox="1"/>
      </xdr:nvSpPr>
      <xdr:spPr>
        <a:xfrm>
          <a:off x="5740400" y="325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50985</xdr:rowOff>
    </xdr:from>
    <xdr:to>
      <xdr:col>26</xdr:col>
      <xdr:colOff>101600</xdr:colOff>
      <xdr:row>19</xdr:row>
      <xdr:rowOff>152585</xdr:rowOff>
    </xdr:to>
    <xdr:sp macro="" textlink="">
      <xdr:nvSpPr>
        <xdr:cNvPr id="71" name="楕円 70"/>
        <xdr:cNvSpPr/>
      </xdr:nvSpPr>
      <xdr:spPr bwMode="auto">
        <a:xfrm>
          <a:off x="4953000" y="3356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137362</xdr:rowOff>
    </xdr:from>
    <xdr:ext cx="736600" cy="259045"/>
    <xdr:sp macro="" textlink="">
      <xdr:nvSpPr>
        <xdr:cNvPr id="72" name="テキスト ボックス 71"/>
        <xdr:cNvSpPr txBox="1"/>
      </xdr:nvSpPr>
      <xdr:spPr>
        <a:xfrm>
          <a:off x="4622800" y="344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60602</xdr:rowOff>
    </xdr:from>
    <xdr:to>
      <xdr:col>22</xdr:col>
      <xdr:colOff>165100</xdr:colOff>
      <xdr:row>19</xdr:row>
      <xdr:rowOff>162202</xdr:rowOff>
    </xdr:to>
    <xdr:sp macro="" textlink="">
      <xdr:nvSpPr>
        <xdr:cNvPr id="73" name="楕円 72"/>
        <xdr:cNvSpPr/>
      </xdr:nvSpPr>
      <xdr:spPr bwMode="auto">
        <a:xfrm>
          <a:off x="4254500" y="3365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146979</xdr:rowOff>
    </xdr:from>
    <xdr:ext cx="762000" cy="259045"/>
    <xdr:sp macro="" textlink="">
      <xdr:nvSpPr>
        <xdr:cNvPr id="74" name="テキスト ボックス 73"/>
        <xdr:cNvSpPr txBox="1"/>
      </xdr:nvSpPr>
      <xdr:spPr>
        <a:xfrm>
          <a:off x="3924300" y="345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45522</xdr:rowOff>
    </xdr:from>
    <xdr:to>
      <xdr:col>19</xdr:col>
      <xdr:colOff>38100</xdr:colOff>
      <xdr:row>19</xdr:row>
      <xdr:rowOff>147122</xdr:rowOff>
    </xdr:to>
    <xdr:sp macro="" textlink="">
      <xdr:nvSpPr>
        <xdr:cNvPr id="75" name="楕円 74"/>
        <xdr:cNvSpPr/>
      </xdr:nvSpPr>
      <xdr:spPr bwMode="auto">
        <a:xfrm>
          <a:off x="3556000" y="3350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131899</xdr:rowOff>
    </xdr:from>
    <xdr:ext cx="762000" cy="259045"/>
    <xdr:sp macro="" textlink="">
      <xdr:nvSpPr>
        <xdr:cNvPr id="76" name="テキスト ボックス 75"/>
        <xdr:cNvSpPr txBox="1"/>
      </xdr:nvSpPr>
      <xdr:spPr>
        <a:xfrm>
          <a:off x="3225800" y="343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55756</xdr:rowOff>
    </xdr:from>
    <xdr:to>
      <xdr:col>15</xdr:col>
      <xdr:colOff>101600</xdr:colOff>
      <xdr:row>19</xdr:row>
      <xdr:rowOff>157356</xdr:rowOff>
    </xdr:to>
    <xdr:sp macro="" textlink="">
      <xdr:nvSpPr>
        <xdr:cNvPr id="77" name="楕円 76"/>
        <xdr:cNvSpPr/>
      </xdr:nvSpPr>
      <xdr:spPr bwMode="auto">
        <a:xfrm>
          <a:off x="2857500" y="3360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142133</xdr:rowOff>
    </xdr:from>
    <xdr:ext cx="762000" cy="259045"/>
    <xdr:sp macro="" textlink="">
      <xdr:nvSpPr>
        <xdr:cNvPr id="78" name="テキスト ボックス 77"/>
        <xdr:cNvSpPr txBox="1"/>
      </xdr:nvSpPr>
      <xdr:spPr>
        <a:xfrm>
          <a:off x="2527300" y="344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293097</xdr:rowOff>
    </xdr:from>
    <xdr:to>
      <xdr:col>29</xdr:col>
      <xdr:colOff>127000</xdr:colOff>
      <xdr:row>35</xdr:row>
      <xdr:rowOff>322129</xdr:rowOff>
    </xdr:to>
    <xdr:cxnSp macro="">
      <xdr:nvCxnSpPr>
        <xdr:cNvPr id="111" name="直線コネクタ 110"/>
        <xdr:cNvCxnSpPr/>
      </xdr:nvCxnSpPr>
      <xdr:spPr bwMode="auto">
        <a:xfrm>
          <a:off x="5003800" y="6903447"/>
          <a:ext cx="647700" cy="29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285306</xdr:rowOff>
    </xdr:from>
    <xdr:to>
      <xdr:col>26</xdr:col>
      <xdr:colOff>50800</xdr:colOff>
      <xdr:row>35</xdr:row>
      <xdr:rowOff>293097</xdr:rowOff>
    </xdr:to>
    <xdr:cxnSp macro="">
      <xdr:nvCxnSpPr>
        <xdr:cNvPr id="114" name="直線コネクタ 113"/>
        <xdr:cNvCxnSpPr/>
      </xdr:nvCxnSpPr>
      <xdr:spPr bwMode="auto">
        <a:xfrm>
          <a:off x="4305300" y="6895656"/>
          <a:ext cx="698500" cy="7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285306</xdr:rowOff>
    </xdr:from>
    <xdr:to>
      <xdr:col>22</xdr:col>
      <xdr:colOff>114300</xdr:colOff>
      <xdr:row>35</xdr:row>
      <xdr:rowOff>293612</xdr:rowOff>
    </xdr:to>
    <xdr:cxnSp macro="">
      <xdr:nvCxnSpPr>
        <xdr:cNvPr id="117" name="直線コネクタ 116"/>
        <xdr:cNvCxnSpPr/>
      </xdr:nvCxnSpPr>
      <xdr:spPr bwMode="auto">
        <a:xfrm flipV="1">
          <a:off x="3606800" y="6895656"/>
          <a:ext cx="698500" cy="8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273571</xdr:rowOff>
    </xdr:from>
    <xdr:to>
      <xdr:col>18</xdr:col>
      <xdr:colOff>177800</xdr:colOff>
      <xdr:row>35</xdr:row>
      <xdr:rowOff>293612</xdr:rowOff>
    </xdr:to>
    <xdr:cxnSp macro="">
      <xdr:nvCxnSpPr>
        <xdr:cNvPr id="120" name="直線コネクタ 119"/>
        <xdr:cNvCxnSpPr/>
      </xdr:nvCxnSpPr>
      <xdr:spPr bwMode="auto">
        <a:xfrm>
          <a:off x="2908300" y="6883921"/>
          <a:ext cx="698500" cy="2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194359</xdr:rowOff>
    </xdr:from>
    <xdr:ext cx="762000" cy="259045"/>
    <xdr:sp macro="" textlink="">
      <xdr:nvSpPr>
        <xdr:cNvPr id="122" name="テキスト ボックス 121"/>
        <xdr:cNvSpPr txBox="1"/>
      </xdr:nvSpPr>
      <xdr:spPr>
        <a:xfrm>
          <a:off x="32258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271329</xdr:rowOff>
    </xdr:from>
    <xdr:to>
      <xdr:col>29</xdr:col>
      <xdr:colOff>177800</xdr:colOff>
      <xdr:row>36</xdr:row>
      <xdr:rowOff>30029</xdr:rowOff>
    </xdr:to>
    <xdr:sp macro="" textlink="">
      <xdr:nvSpPr>
        <xdr:cNvPr id="130" name="楕円 129"/>
        <xdr:cNvSpPr/>
      </xdr:nvSpPr>
      <xdr:spPr bwMode="auto">
        <a:xfrm>
          <a:off x="5600700" y="6881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243406</xdr:rowOff>
    </xdr:from>
    <xdr:ext cx="762000" cy="259045"/>
    <xdr:sp macro="" textlink="">
      <xdr:nvSpPr>
        <xdr:cNvPr id="131" name="人口1人当たり決算額の推移該当値テキスト445"/>
        <xdr:cNvSpPr txBox="1"/>
      </xdr:nvSpPr>
      <xdr:spPr>
        <a:xfrm>
          <a:off x="5740400" y="6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242297</xdr:rowOff>
    </xdr:from>
    <xdr:to>
      <xdr:col>26</xdr:col>
      <xdr:colOff>101600</xdr:colOff>
      <xdr:row>36</xdr:row>
      <xdr:rowOff>997</xdr:rowOff>
    </xdr:to>
    <xdr:sp macro="" textlink="">
      <xdr:nvSpPr>
        <xdr:cNvPr id="132" name="楕円 131"/>
        <xdr:cNvSpPr/>
      </xdr:nvSpPr>
      <xdr:spPr bwMode="auto">
        <a:xfrm>
          <a:off x="4953000" y="6852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328674</xdr:rowOff>
    </xdr:from>
    <xdr:ext cx="736600" cy="259045"/>
    <xdr:sp macro="" textlink="">
      <xdr:nvSpPr>
        <xdr:cNvPr id="133" name="テキスト ボックス 132"/>
        <xdr:cNvSpPr txBox="1"/>
      </xdr:nvSpPr>
      <xdr:spPr>
        <a:xfrm>
          <a:off x="4622800" y="6939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234506</xdr:rowOff>
    </xdr:from>
    <xdr:to>
      <xdr:col>22</xdr:col>
      <xdr:colOff>165100</xdr:colOff>
      <xdr:row>35</xdr:row>
      <xdr:rowOff>336106</xdr:rowOff>
    </xdr:to>
    <xdr:sp macro="" textlink="">
      <xdr:nvSpPr>
        <xdr:cNvPr id="134" name="楕円 133"/>
        <xdr:cNvSpPr/>
      </xdr:nvSpPr>
      <xdr:spPr bwMode="auto">
        <a:xfrm>
          <a:off x="4254500" y="6844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320883</xdr:rowOff>
    </xdr:from>
    <xdr:ext cx="762000" cy="259045"/>
    <xdr:sp macro="" textlink="">
      <xdr:nvSpPr>
        <xdr:cNvPr id="135" name="テキスト ボックス 134"/>
        <xdr:cNvSpPr txBox="1"/>
      </xdr:nvSpPr>
      <xdr:spPr>
        <a:xfrm>
          <a:off x="3924300" y="693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242812</xdr:rowOff>
    </xdr:from>
    <xdr:to>
      <xdr:col>19</xdr:col>
      <xdr:colOff>38100</xdr:colOff>
      <xdr:row>36</xdr:row>
      <xdr:rowOff>1512</xdr:rowOff>
    </xdr:to>
    <xdr:sp macro="" textlink="">
      <xdr:nvSpPr>
        <xdr:cNvPr id="136" name="楕円 135"/>
        <xdr:cNvSpPr/>
      </xdr:nvSpPr>
      <xdr:spPr bwMode="auto">
        <a:xfrm>
          <a:off x="3556000" y="6853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329189</xdr:rowOff>
    </xdr:from>
    <xdr:ext cx="762000" cy="259045"/>
    <xdr:sp macro="" textlink="">
      <xdr:nvSpPr>
        <xdr:cNvPr id="137" name="テキスト ボックス 136"/>
        <xdr:cNvSpPr txBox="1"/>
      </xdr:nvSpPr>
      <xdr:spPr>
        <a:xfrm>
          <a:off x="3225800" y="693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222771</xdr:rowOff>
    </xdr:from>
    <xdr:to>
      <xdr:col>15</xdr:col>
      <xdr:colOff>101600</xdr:colOff>
      <xdr:row>35</xdr:row>
      <xdr:rowOff>324371</xdr:rowOff>
    </xdr:to>
    <xdr:sp macro="" textlink="">
      <xdr:nvSpPr>
        <xdr:cNvPr id="138" name="楕円 137"/>
        <xdr:cNvSpPr/>
      </xdr:nvSpPr>
      <xdr:spPr bwMode="auto">
        <a:xfrm>
          <a:off x="2857500" y="6833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309148</xdr:rowOff>
    </xdr:from>
    <xdr:ext cx="762000" cy="259045"/>
    <xdr:sp macro="" textlink="">
      <xdr:nvSpPr>
        <xdr:cNvPr id="139" name="テキスト ボックス 138"/>
        <xdr:cNvSpPr txBox="1"/>
      </xdr:nvSpPr>
      <xdr:spPr>
        <a:xfrm>
          <a:off x="2527300" y="691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12,550
12,477
7.62
4,792,882
4,545,270
163,404
3,111,693
4,530,347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44160</xdr:rowOff>
    </xdr:from>
    <xdr:to>
      <xdr:col>24</xdr:col>
      <xdr:colOff>63500</xdr:colOff>
      <xdr:row>38</xdr:row>
      <xdr:rowOff>56924</xdr:rowOff>
    </xdr:to>
    <xdr:cxnSp macro="">
      <xdr:nvCxnSpPr>
        <xdr:cNvPr id="61" name="直線コネクタ 60"/>
        <xdr:cNvCxnSpPr/>
      </xdr:nvCxnSpPr>
      <xdr:spPr>
        <a:xfrm flipV="1">
          <a:off x="3797300" y="6559260"/>
          <a:ext cx="8382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56924</xdr:rowOff>
    </xdr:from>
    <xdr:to>
      <xdr:col>19</xdr:col>
      <xdr:colOff>177800</xdr:colOff>
      <xdr:row>38</xdr:row>
      <xdr:rowOff>61915</xdr:rowOff>
    </xdr:to>
    <xdr:cxnSp macro="">
      <xdr:nvCxnSpPr>
        <xdr:cNvPr id="64" name="直線コネクタ 63"/>
        <xdr:cNvCxnSpPr/>
      </xdr:nvCxnSpPr>
      <xdr:spPr>
        <a:xfrm flipV="1">
          <a:off x="2908300" y="6572024"/>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61915</xdr:rowOff>
    </xdr:from>
    <xdr:to>
      <xdr:col>15</xdr:col>
      <xdr:colOff>50800</xdr:colOff>
      <xdr:row>38</xdr:row>
      <xdr:rowOff>122586</xdr:rowOff>
    </xdr:to>
    <xdr:cxnSp macro="">
      <xdr:nvCxnSpPr>
        <xdr:cNvPr id="67" name="直線コネクタ 66"/>
        <xdr:cNvCxnSpPr/>
      </xdr:nvCxnSpPr>
      <xdr:spPr>
        <a:xfrm flipV="1">
          <a:off x="2019300" y="6577015"/>
          <a:ext cx="889000" cy="6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121885</xdr:rowOff>
    </xdr:from>
    <xdr:to>
      <xdr:col>10</xdr:col>
      <xdr:colOff>114300</xdr:colOff>
      <xdr:row>38</xdr:row>
      <xdr:rowOff>122586</xdr:rowOff>
    </xdr:to>
    <xdr:cxnSp macro="">
      <xdr:nvCxnSpPr>
        <xdr:cNvPr id="70" name="直線コネクタ 69"/>
        <xdr:cNvCxnSpPr/>
      </xdr:nvCxnSpPr>
      <xdr:spPr>
        <a:xfrm>
          <a:off x="1130300" y="6636985"/>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160408</xdr:rowOff>
    </xdr:from>
    <xdr:ext cx="534377" cy="259045"/>
    <xdr:sp macro="" textlink="">
      <xdr:nvSpPr>
        <xdr:cNvPr id="72" name="テキスト ボックス 71"/>
        <xdr:cNvSpPr txBox="1"/>
      </xdr:nvSpPr>
      <xdr:spPr>
        <a:xfrm>
          <a:off x="1752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164810</xdr:rowOff>
    </xdr:from>
    <xdr:to>
      <xdr:col>24</xdr:col>
      <xdr:colOff>114300</xdr:colOff>
      <xdr:row>38</xdr:row>
      <xdr:rowOff>94960</xdr:rowOff>
    </xdr:to>
    <xdr:sp macro="" textlink="">
      <xdr:nvSpPr>
        <xdr:cNvPr id="80" name="楕円 79"/>
        <xdr:cNvSpPr/>
      </xdr:nvSpPr>
      <xdr:spPr>
        <a:xfrm>
          <a:off x="4584700" y="650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143237</xdr:rowOff>
    </xdr:from>
    <xdr:ext cx="534377" cy="259045"/>
    <xdr:sp macro="" textlink="">
      <xdr:nvSpPr>
        <xdr:cNvPr id="81" name="人件費該当値テキスト"/>
        <xdr:cNvSpPr txBox="1"/>
      </xdr:nvSpPr>
      <xdr:spPr>
        <a:xfrm>
          <a:off x="4686300" y="648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6124</xdr:rowOff>
    </xdr:from>
    <xdr:to>
      <xdr:col>20</xdr:col>
      <xdr:colOff>38100</xdr:colOff>
      <xdr:row>38</xdr:row>
      <xdr:rowOff>107724</xdr:rowOff>
    </xdr:to>
    <xdr:sp macro="" textlink="">
      <xdr:nvSpPr>
        <xdr:cNvPr id="82" name="楕円 81"/>
        <xdr:cNvSpPr/>
      </xdr:nvSpPr>
      <xdr:spPr>
        <a:xfrm>
          <a:off x="3746500" y="65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98851</xdr:rowOff>
    </xdr:from>
    <xdr:ext cx="534377" cy="259045"/>
    <xdr:sp macro="" textlink="">
      <xdr:nvSpPr>
        <xdr:cNvPr id="83" name="テキスト ボックス 82"/>
        <xdr:cNvSpPr txBox="1"/>
      </xdr:nvSpPr>
      <xdr:spPr>
        <a:xfrm>
          <a:off x="3530111" y="66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11115</xdr:rowOff>
    </xdr:from>
    <xdr:to>
      <xdr:col>15</xdr:col>
      <xdr:colOff>101600</xdr:colOff>
      <xdr:row>38</xdr:row>
      <xdr:rowOff>112715</xdr:rowOff>
    </xdr:to>
    <xdr:sp macro="" textlink="">
      <xdr:nvSpPr>
        <xdr:cNvPr id="84" name="楕円 83"/>
        <xdr:cNvSpPr/>
      </xdr:nvSpPr>
      <xdr:spPr>
        <a:xfrm>
          <a:off x="2857500" y="65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103842</xdr:rowOff>
    </xdr:from>
    <xdr:ext cx="534377" cy="259045"/>
    <xdr:sp macro="" textlink="">
      <xdr:nvSpPr>
        <xdr:cNvPr id="85" name="テキスト ボックス 84"/>
        <xdr:cNvSpPr txBox="1"/>
      </xdr:nvSpPr>
      <xdr:spPr>
        <a:xfrm>
          <a:off x="2641111" y="661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71786</xdr:rowOff>
    </xdr:from>
    <xdr:to>
      <xdr:col>10</xdr:col>
      <xdr:colOff>165100</xdr:colOff>
      <xdr:row>39</xdr:row>
      <xdr:rowOff>1936</xdr:rowOff>
    </xdr:to>
    <xdr:sp macro="" textlink="">
      <xdr:nvSpPr>
        <xdr:cNvPr id="86" name="楕円 85"/>
        <xdr:cNvSpPr/>
      </xdr:nvSpPr>
      <xdr:spPr>
        <a:xfrm>
          <a:off x="1968500" y="658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164513</xdr:rowOff>
    </xdr:from>
    <xdr:ext cx="534377" cy="259045"/>
    <xdr:sp macro="" textlink="">
      <xdr:nvSpPr>
        <xdr:cNvPr id="87" name="テキスト ボックス 86"/>
        <xdr:cNvSpPr txBox="1"/>
      </xdr:nvSpPr>
      <xdr:spPr>
        <a:xfrm>
          <a:off x="1752111" y="667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71085</xdr:rowOff>
    </xdr:from>
    <xdr:to>
      <xdr:col>6</xdr:col>
      <xdr:colOff>38100</xdr:colOff>
      <xdr:row>39</xdr:row>
      <xdr:rowOff>1235</xdr:rowOff>
    </xdr:to>
    <xdr:sp macro="" textlink="">
      <xdr:nvSpPr>
        <xdr:cNvPr id="88" name="楕円 87"/>
        <xdr:cNvSpPr/>
      </xdr:nvSpPr>
      <xdr:spPr>
        <a:xfrm>
          <a:off x="1079500" y="658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163812</xdr:rowOff>
    </xdr:from>
    <xdr:ext cx="534377" cy="259045"/>
    <xdr:sp macro="" textlink="">
      <xdr:nvSpPr>
        <xdr:cNvPr id="89" name="テキスト ボックス 88"/>
        <xdr:cNvSpPr txBox="1"/>
      </xdr:nvSpPr>
      <xdr:spPr>
        <a:xfrm>
          <a:off x="863111" y="667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23571</xdr:rowOff>
    </xdr:from>
    <xdr:to>
      <xdr:col>24</xdr:col>
      <xdr:colOff>63500</xdr:colOff>
      <xdr:row>58</xdr:row>
      <xdr:rowOff>25008</xdr:rowOff>
    </xdr:to>
    <xdr:cxnSp macro="">
      <xdr:nvCxnSpPr>
        <xdr:cNvPr id="118" name="直線コネクタ 117"/>
        <xdr:cNvCxnSpPr/>
      </xdr:nvCxnSpPr>
      <xdr:spPr>
        <a:xfrm flipV="1">
          <a:off x="3797300" y="9967671"/>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25008</xdr:rowOff>
    </xdr:from>
    <xdr:to>
      <xdr:col>19</xdr:col>
      <xdr:colOff>177800</xdr:colOff>
      <xdr:row>58</xdr:row>
      <xdr:rowOff>29713</xdr:rowOff>
    </xdr:to>
    <xdr:cxnSp macro="">
      <xdr:nvCxnSpPr>
        <xdr:cNvPr id="121" name="直線コネクタ 120"/>
        <xdr:cNvCxnSpPr/>
      </xdr:nvCxnSpPr>
      <xdr:spPr>
        <a:xfrm flipV="1">
          <a:off x="2908300" y="9969108"/>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163029</xdr:rowOff>
    </xdr:from>
    <xdr:to>
      <xdr:col>15</xdr:col>
      <xdr:colOff>50800</xdr:colOff>
      <xdr:row>58</xdr:row>
      <xdr:rowOff>29713</xdr:rowOff>
    </xdr:to>
    <xdr:cxnSp macro="">
      <xdr:nvCxnSpPr>
        <xdr:cNvPr id="124" name="直線コネクタ 123"/>
        <xdr:cNvCxnSpPr/>
      </xdr:nvCxnSpPr>
      <xdr:spPr>
        <a:xfrm>
          <a:off x="2019300" y="9935679"/>
          <a:ext cx="889000" cy="3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163029</xdr:rowOff>
    </xdr:from>
    <xdr:to>
      <xdr:col>10</xdr:col>
      <xdr:colOff>114300</xdr:colOff>
      <xdr:row>57</xdr:row>
      <xdr:rowOff>165471</xdr:rowOff>
    </xdr:to>
    <xdr:cxnSp macro="">
      <xdr:nvCxnSpPr>
        <xdr:cNvPr id="127" name="直線コネクタ 126"/>
        <xdr:cNvCxnSpPr/>
      </xdr:nvCxnSpPr>
      <xdr:spPr>
        <a:xfrm flipV="1">
          <a:off x="1130300" y="9935679"/>
          <a:ext cx="889000" cy="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151416</xdr:rowOff>
    </xdr:from>
    <xdr:ext cx="534377" cy="259045"/>
    <xdr:sp macro="" textlink="">
      <xdr:nvSpPr>
        <xdr:cNvPr id="129" name="テキスト ボックス 128"/>
        <xdr:cNvSpPr txBox="1"/>
      </xdr:nvSpPr>
      <xdr:spPr>
        <a:xfrm>
          <a:off x="1752111" y="95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144221</xdr:rowOff>
    </xdr:from>
    <xdr:to>
      <xdr:col>24</xdr:col>
      <xdr:colOff>114300</xdr:colOff>
      <xdr:row>58</xdr:row>
      <xdr:rowOff>74371</xdr:rowOff>
    </xdr:to>
    <xdr:sp macro="" textlink="">
      <xdr:nvSpPr>
        <xdr:cNvPr id="137" name="楕円 136"/>
        <xdr:cNvSpPr/>
      </xdr:nvSpPr>
      <xdr:spPr>
        <a:xfrm>
          <a:off x="4584700" y="99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59148</xdr:rowOff>
    </xdr:from>
    <xdr:ext cx="534377" cy="259045"/>
    <xdr:sp macro="" textlink="">
      <xdr:nvSpPr>
        <xdr:cNvPr id="138" name="物件費該当値テキスト"/>
        <xdr:cNvSpPr txBox="1"/>
      </xdr:nvSpPr>
      <xdr:spPr>
        <a:xfrm>
          <a:off x="4686300" y="983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145658</xdr:rowOff>
    </xdr:from>
    <xdr:to>
      <xdr:col>20</xdr:col>
      <xdr:colOff>38100</xdr:colOff>
      <xdr:row>58</xdr:row>
      <xdr:rowOff>75808</xdr:rowOff>
    </xdr:to>
    <xdr:sp macro="" textlink="">
      <xdr:nvSpPr>
        <xdr:cNvPr id="139" name="楕円 138"/>
        <xdr:cNvSpPr/>
      </xdr:nvSpPr>
      <xdr:spPr>
        <a:xfrm>
          <a:off x="3746500" y="991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66935</xdr:rowOff>
    </xdr:from>
    <xdr:ext cx="534377" cy="259045"/>
    <xdr:sp macro="" textlink="">
      <xdr:nvSpPr>
        <xdr:cNvPr id="140" name="テキスト ボックス 139"/>
        <xdr:cNvSpPr txBox="1"/>
      </xdr:nvSpPr>
      <xdr:spPr>
        <a:xfrm>
          <a:off x="3530111" y="1001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150363</xdr:rowOff>
    </xdr:from>
    <xdr:to>
      <xdr:col>15</xdr:col>
      <xdr:colOff>101600</xdr:colOff>
      <xdr:row>58</xdr:row>
      <xdr:rowOff>80513</xdr:rowOff>
    </xdr:to>
    <xdr:sp macro="" textlink="">
      <xdr:nvSpPr>
        <xdr:cNvPr id="141" name="楕円 140"/>
        <xdr:cNvSpPr/>
      </xdr:nvSpPr>
      <xdr:spPr>
        <a:xfrm>
          <a:off x="2857500" y="992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71640</xdr:rowOff>
    </xdr:from>
    <xdr:ext cx="534377" cy="259045"/>
    <xdr:sp macro="" textlink="">
      <xdr:nvSpPr>
        <xdr:cNvPr id="142" name="テキスト ボックス 141"/>
        <xdr:cNvSpPr txBox="1"/>
      </xdr:nvSpPr>
      <xdr:spPr>
        <a:xfrm>
          <a:off x="2641111" y="1001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112229</xdr:rowOff>
    </xdr:from>
    <xdr:to>
      <xdr:col>10</xdr:col>
      <xdr:colOff>165100</xdr:colOff>
      <xdr:row>58</xdr:row>
      <xdr:rowOff>42379</xdr:rowOff>
    </xdr:to>
    <xdr:sp macro="" textlink="">
      <xdr:nvSpPr>
        <xdr:cNvPr id="143" name="楕円 142"/>
        <xdr:cNvSpPr/>
      </xdr:nvSpPr>
      <xdr:spPr>
        <a:xfrm>
          <a:off x="1968500" y="98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33506</xdr:rowOff>
    </xdr:from>
    <xdr:ext cx="534377" cy="259045"/>
    <xdr:sp macro="" textlink="">
      <xdr:nvSpPr>
        <xdr:cNvPr id="144" name="テキスト ボックス 143"/>
        <xdr:cNvSpPr txBox="1"/>
      </xdr:nvSpPr>
      <xdr:spPr>
        <a:xfrm>
          <a:off x="1752111" y="99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114671</xdr:rowOff>
    </xdr:from>
    <xdr:to>
      <xdr:col>6</xdr:col>
      <xdr:colOff>38100</xdr:colOff>
      <xdr:row>58</xdr:row>
      <xdr:rowOff>44821</xdr:rowOff>
    </xdr:to>
    <xdr:sp macro="" textlink="">
      <xdr:nvSpPr>
        <xdr:cNvPr id="145" name="楕円 144"/>
        <xdr:cNvSpPr/>
      </xdr:nvSpPr>
      <xdr:spPr>
        <a:xfrm>
          <a:off x="1079500" y="988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35948</xdr:rowOff>
    </xdr:from>
    <xdr:ext cx="534377" cy="259045"/>
    <xdr:sp macro="" textlink="">
      <xdr:nvSpPr>
        <xdr:cNvPr id="146" name="テキスト ボックス 145"/>
        <xdr:cNvSpPr txBox="1"/>
      </xdr:nvSpPr>
      <xdr:spPr>
        <a:xfrm>
          <a:off x="863111" y="998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61291</xdr:rowOff>
    </xdr:from>
    <xdr:to>
      <xdr:col>24</xdr:col>
      <xdr:colOff>63500</xdr:colOff>
      <xdr:row>76</xdr:row>
      <xdr:rowOff>70296</xdr:rowOff>
    </xdr:to>
    <xdr:cxnSp macro="">
      <xdr:nvCxnSpPr>
        <xdr:cNvPr id="173" name="直線コネクタ 172"/>
        <xdr:cNvCxnSpPr/>
      </xdr:nvCxnSpPr>
      <xdr:spPr>
        <a:xfrm>
          <a:off x="3797300" y="13091491"/>
          <a:ext cx="838200" cy="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6290</xdr:rowOff>
    </xdr:from>
    <xdr:ext cx="469744" cy="259045"/>
    <xdr:sp macro="" textlink="">
      <xdr:nvSpPr>
        <xdr:cNvPr id="174" name="維持補修費平均値テキスト"/>
        <xdr:cNvSpPr txBox="1"/>
      </xdr:nvSpPr>
      <xdr:spPr>
        <a:xfrm>
          <a:off x="4686300" y="132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40077</xdr:rowOff>
    </xdr:from>
    <xdr:to>
      <xdr:col>19</xdr:col>
      <xdr:colOff>177800</xdr:colOff>
      <xdr:row>76</xdr:row>
      <xdr:rowOff>61291</xdr:rowOff>
    </xdr:to>
    <xdr:cxnSp macro="">
      <xdr:nvCxnSpPr>
        <xdr:cNvPr id="176" name="直線コネクタ 175"/>
        <xdr:cNvCxnSpPr/>
      </xdr:nvCxnSpPr>
      <xdr:spPr>
        <a:xfrm>
          <a:off x="2908300" y="13070277"/>
          <a:ext cx="8890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127038</xdr:rowOff>
    </xdr:from>
    <xdr:ext cx="469744" cy="259045"/>
    <xdr:sp macro="" textlink="">
      <xdr:nvSpPr>
        <xdr:cNvPr id="178" name="テキスト ボックス 177"/>
        <xdr:cNvSpPr txBox="1"/>
      </xdr:nvSpPr>
      <xdr:spPr>
        <a:xfrm>
          <a:off x="3562428" y="133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99238</xdr:rowOff>
    </xdr:from>
    <xdr:to>
      <xdr:col>15</xdr:col>
      <xdr:colOff>50800</xdr:colOff>
      <xdr:row>76</xdr:row>
      <xdr:rowOff>40077</xdr:rowOff>
    </xdr:to>
    <xdr:cxnSp macro="">
      <xdr:nvCxnSpPr>
        <xdr:cNvPr id="179" name="直線コネクタ 178"/>
        <xdr:cNvCxnSpPr/>
      </xdr:nvCxnSpPr>
      <xdr:spPr>
        <a:xfrm>
          <a:off x="2019300" y="12957988"/>
          <a:ext cx="889000" cy="11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140936</xdr:rowOff>
    </xdr:from>
    <xdr:ext cx="469744" cy="259045"/>
    <xdr:sp macro="" textlink="">
      <xdr:nvSpPr>
        <xdr:cNvPr id="181" name="テキスト ボックス 180"/>
        <xdr:cNvSpPr txBox="1"/>
      </xdr:nvSpPr>
      <xdr:spPr>
        <a:xfrm>
          <a:off x="2673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99238</xdr:rowOff>
    </xdr:from>
    <xdr:to>
      <xdr:col>10</xdr:col>
      <xdr:colOff>114300</xdr:colOff>
      <xdr:row>75</xdr:row>
      <xdr:rowOff>161691</xdr:rowOff>
    </xdr:to>
    <xdr:cxnSp macro="">
      <xdr:nvCxnSpPr>
        <xdr:cNvPr id="182" name="直線コネクタ 181"/>
        <xdr:cNvCxnSpPr/>
      </xdr:nvCxnSpPr>
      <xdr:spPr>
        <a:xfrm flipV="1">
          <a:off x="1130300" y="12957988"/>
          <a:ext cx="889000" cy="6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134033</xdr:rowOff>
    </xdr:from>
    <xdr:ext cx="469744" cy="259045"/>
    <xdr:sp macro="" textlink="">
      <xdr:nvSpPr>
        <xdr:cNvPr id="184" name="テキスト ボックス 183"/>
        <xdr:cNvSpPr txBox="1"/>
      </xdr:nvSpPr>
      <xdr:spPr>
        <a:xfrm>
          <a:off x="1784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77523</xdr:rowOff>
    </xdr:from>
    <xdr:ext cx="469744" cy="259045"/>
    <xdr:sp macro="" textlink="">
      <xdr:nvSpPr>
        <xdr:cNvPr id="186" name="テキスト ボックス 185"/>
        <xdr:cNvSpPr txBox="1"/>
      </xdr:nvSpPr>
      <xdr:spPr>
        <a:xfrm>
          <a:off x="895428"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19496</xdr:rowOff>
    </xdr:from>
    <xdr:to>
      <xdr:col>24</xdr:col>
      <xdr:colOff>114300</xdr:colOff>
      <xdr:row>76</xdr:row>
      <xdr:rowOff>121096</xdr:rowOff>
    </xdr:to>
    <xdr:sp macro="" textlink="">
      <xdr:nvSpPr>
        <xdr:cNvPr id="192" name="楕円 191"/>
        <xdr:cNvSpPr/>
      </xdr:nvSpPr>
      <xdr:spPr>
        <a:xfrm>
          <a:off x="4584700" y="1304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42374</xdr:rowOff>
    </xdr:from>
    <xdr:ext cx="469744" cy="259045"/>
    <xdr:sp macro="" textlink="">
      <xdr:nvSpPr>
        <xdr:cNvPr id="193" name="維持補修費該当値テキスト"/>
        <xdr:cNvSpPr txBox="1"/>
      </xdr:nvSpPr>
      <xdr:spPr>
        <a:xfrm>
          <a:off x="4686300" y="1290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10491</xdr:rowOff>
    </xdr:from>
    <xdr:to>
      <xdr:col>20</xdr:col>
      <xdr:colOff>38100</xdr:colOff>
      <xdr:row>76</xdr:row>
      <xdr:rowOff>112091</xdr:rowOff>
    </xdr:to>
    <xdr:sp macro="" textlink="">
      <xdr:nvSpPr>
        <xdr:cNvPr id="194" name="楕円 193"/>
        <xdr:cNvSpPr/>
      </xdr:nvSpPr>
      <xdr:spPr>
        <a:xfrm>
          <a:off x="3746500" y="130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128617</xdr:rowOff>
    </xdr:from>
    <xdr:ext cx="469744" cy="259045"/>
    <xdr:sp macro="" textlink="">
      <xdr:nvSpPr>
        <xdr:cNvPr id="195" name="テキスト ボックス 194"/>
        <xdr:cNvSpPr txBox="1"/>
      </xdr:nvSpPr>
      <xdr:spPr>
        <a:xfrm>
          <a:off x="3562428" y="128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160727</xdr:rowOff>
    </xdr:from>
    <xdr:to>
      <xdr:col>15</xdr:col>
      <xdr:colOff>101600</xdr:colOff>
      <xdr:row>76</xdr:row>
      <xdr:rowOff>90877</xdr:rowOff>
    </xdr:to>
    <xdr:sp macro="" textlink="">
      <xdr:nvSpPr>
        <xdr:cNvPr id="196" name="楕円 195"/>
        <xdr:cNvSpPr/>
      </xdr:nvSpPr>
      <xdr:spPr>
        <a:xfrm>
          <a:off x="2857500" y="1301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107403</xdr:rowOff>
    </xdr:from>
    <xdr:ext cx="469744" cy="259045"/>
    <xdr:sp macro="" textlink="">
      <xdr:nvSpPr>
        <xdr:cNvPr id="197" name="テキスト ボックス 196"/>
        <xdr:cNvSpPr txBox="1"/>
      </xdr:nvSpPr>
      <xdr:spPr>
        <a:xfrm>
          <a:off x="2673428" y="127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48438</xdr:rowOff>
    </xdr:from>
    <xdr:to>
      <xdr:col>10</xdr:col>
      <xdr:colOff>165100</xdr:colOff>
      <xdr:row>75</xdr:row>
      <xdr:rowOff>150037</xdr:rowOff>
    </xdr:to>
    <xdr:sp macro="" textlink="">
      <xdr:nvSpPr>
        <xdr:cNvPr id="198" name="楕円 197"/>
        <xdr:cNvSpPr/>
      </xdr:nvSpPr>
      <xdr:spPr>
        <a:xfrm>
          <a:off x="1968500" y="129071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166565</xdr:rowOff>
    </xdr:from>
    <xdr:ext cx="534377" cy="259045"/>
    <xdr:sp macro="" textlink="">
      <xdr:nvSpPr>
        <xdr:cNvPr id="199" name="テキスト ボックス 198"/>
        <xdr:cNvSpPr txBox="1"/>
      </xdr:nvSpPr>
      <xdr:spPr>
        <a:xfrm>
          <a:off x="1752111" y="1268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110892</xdr:rowOff>
    </xdr:from>
    <xdr:to>
      <xdr:col>6</xdr:col>
      <xdr:colOff>38100</xdr:colOff>
      <xdr:row>76</xdr:row>
      <xdr:rowOff>41042</xdr:rowOff>
    </xdr:to>
    <xdr:sp macro="" textlink="">
      <xdr:nvSpPr>
        <xdr:cNvPr id="200" name="楕円 199"/>
        <xdr:cNvSpPr/>
      </xdr:nvSpPr>
      <xdr:spPr>
        <a:xfrm>
          <a:off x="1079500" y="1296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57569</xdr:rowOff>
    </xdr:from>
    <xdr:ext cx="534377" cy="259045"/>
    <xdr:sp macro="" textlink="">
      <xdr:nvSpPr>
        <xdr:cNvPr id="201" name="テキスト ボックス 200"/>
        <xdr:cNvSpPr txBox="1"/>
      </xdr:nvSpPr>
      <xdr:spPr>
        <a:xfrm>
          <a:off x="863111" y="1274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24206</xdr:rowOff>
    </xdr:from>
    <xdr:to>
      <xdr:col>24</xdr:col>
      <xdr:colOff>63500</xdr:colOff>
      <xdr:row>95</xdr:row>
      <xdr:rowOff>57074</xdr:rowOff>
    </xdr:to>
    <xdr:cxnSp macro="">
      <xdr:nvCxnSpPr>
        <xdr:cNvPr id="231" name="直線コネクタ 230"/>
        <xdr:cNvCxnSpPr/>
      </xdr:nvCxnSpPr>
      <xdr:spPr>
        <a:xfrm flipV="1">
          <a:off x="3797300" y="16311956"/>
          <a:ext cx="838200" cy="3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57074</xdr:rowOff>
    </xdr:from>
    <xdr:to>
      <xdr:col>19</xdr:col>
      <xdr:colOff>177800</xdr:colOff>
      <xdr:row>95</xdr:row>
      <xdr:rowOff>139712</xdr:rowOff>
    </xdr:to>
    <xdr:cxnSp macro="">
      <xdr:nvCxnSpPr>
        <xdr:cNvPr id="234" name="直線コネクタ 233"/>
        <xdr:cNvCxnSpPr/>
      </xdr:nvCxnSpPr>
      <xdr:spPr>
        <a:xfrm flipV="1">
          <a:off x="2908300" y="16344824"/>
          <a:ext cx="889000" cy="8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139712</xdr:rowOff>
    </xdr:from>
    <xdr:to>
      <xdr:col>15</xdr:col>
      <xdr:colOff>50800</xdr:colOff>
      <xdr:row>96</xdr:row>
      <xdr:rowOff>11328</xdr:rowOff>
    </xdr:to>
    <xdr:cxnSp macro="">
      <xdr:nvCxnSpPr>
        <xdr:cNvPr id="237" name="直線コネクタ 236"/>
        <xdr:cNvCxnSpPr/>
      </xdr:nvCxnSpPr>
      <xdr:spPr>
        <a:xfrm flipV="1">
          <a:off x="2019300" y="16427462"/>
          <a:ext cx="889000" cy="4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97654</xdr:rowOff>
    </xdr:from>
    <xdr:ext cx="534377" cy="259045"/>
    <xdr:sp macro="" textlink="">
      <xdr:nvSpPr>
        <xdr:cNvPr id="239" name="テキスト ボックス 238"/>
        <xdr:cNvSpPr txBox="1"/>
      </xdr:nvSpPr>
      <xdr:spPr>
        <a:xfrm>
          <a:off x="2641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11328</xdr:rowOff>
    </xdr:from>
    <xdr:to>
      <xdr:col>10</xdr:col>
      <xdr:colOff>114300</xdr:colOff>
      <xdr:row>96</xdr:row>
      <xdr:rowOff>47777</xdr:rowOff>
    </xdr:to>
    <xdr:cxnSp macro="">
      <xdr:nvCxnSpPr>
        <xdr:cNvPr id="240" name="直線コネクタ 239"/>
        <xdr:cNvCxnSpPr/>
      </xdr:nvCxnSpPr>
      <xdr:spPr>
        <a:xfrm flipV="1">
          <a:off x="1130300" y="16470528"/>
          <a:ext cx="889000" cy="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154945</xdr:rowOff>
    </xdr:from>
    <xdr:ext cx="534377" cy="259045"/>
    <xdr:sp macro="" textlink="">
      <xdr:nvSpPr>
        <xdr:cNvPr id="242" name="テキスト ボックス 241"/>
        <xdr:cNvSpPr txBox="1"/>
      </xdr:nvSpPr>
      <xdr:spPr>
        <a:xfrm>
          <a:off x="1752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144856</xdr:rowOff>
    </xdr:from>
    <xdr:to>
      <xdr:col>24</xdr:col>
      <xdr:colOff>114300</xdr:colOff>
      <xdr:row>95</xdr:row>
      <xdr:rowOff>75006</xdr:rowOff>
    </xdr:to>
    <xdr:sp macro="" textlink="">
      <xdr:nvSpPr>
        <xdr:cNvPr id="250" name="楕円 249"/>
        <xdr:cNvSpPr/>
      </xdr:nvSpPr>
      <xdr:spPr>
        <a:xfrm>
          <a:off x="4584700" y="1626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167733</xdr:rowOff>
    </xdr:from>
    <xdr:ext cx="534377" cy="259045"/>
    <xdr:sp macro="" textlink="">
      <xdr:nvSpPr>
        <xdr:cNvPr id="251" name="扶助費該当値テキスト"/>
        <xdr:cNvSpPr txBox="1"/>
      </xdr:nvSpPr>
      <xdr:spPr>
        <a:xfrm>
          <a:off x="4686300" y="1611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6274</xdr:rowOff>
    </xdr:from>
    <xdr:to>
      <xdr:col>20</xdr:col>
      <xdr:colOff>38100</xdr:colOff>
      <xdr:row>95</xdr:row>
      <xdr:rowOff>107874</xdr:rowOff>
    </xdr:to>
    <xdr:sp macro="" textlink="">
      <xdr:nvSpPr>
        <xdr:cNvPr id="252" name="楕円 251"/>
        <xdr:cNvSpPr/>
      </xdr:nvSpPr>
      <xdr:spPr>
        <a:xfrm>
          <a:off x="3746500" y="162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124401</xdr:rowOff>
    </xdr:from>
    <xdr:ext cx="534377" cy="259045"/>
    <xdr:sp macro="" textlink="">
      <xdr:nvSpPr>
        <xdr:cNvPr id="253" name="テキスト ボックス 252"/>
        <xdr:cNvSpPr txBox="1"/>
      </xdr:nvSpPr>
      <xdr:spPr>
        <a:xfrm>
          <a:off x="3530111" y="1606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88912</xdr:rowOff>
    </xdr:from>
    <xdr:to>
      <xdr:col>15</xdr:col>
      <xdr:colOff>101600</xdr:colOff>
      <xdr:row>96</xdr:row>
      <xdr:rowOff>19062</xdr:rowOff>
    </xdr:to>
    <xdr:sp macro="" textlink="">
      <xdr:nvSpPr>
        <xdr:cNvPr id="254" name="楕円 253"/>
        <xdr:cNvSpPr/>
      </xdr:nvSpPr>
      <xdr:spPr>
        <a:xfrm>
          <a:off x="2857500" y="1637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35589</xdr:rowOff>
    </xdr:from>
    <xdr:ext cx="534377" cy="259045"/>
    <xdr:sp macro="" textlink="">
      <xdr:nvSpPr>
        <xdr:cNvPr id="255" name="テキスト ボックス 254"/>
        <xdr:cNvSpPr txBox="1"/>
      </xdr:nvSpPr>
      <xdr:spPr>
        <a:xfrm>
          <a:off x="2641111" y="1615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131978</xdr:rowOff>
    </xdr:from>
    <xdr:to>
      <xdr:col>10</xdr:col>
      <xdr:colOff>165100</xdr:colOff>
      <xdr:row>96</xdr:row>
      <xdr:rowOff>62128</xdr:rowOff>
    </xdr:to>
    <xdr:sp macro="" textlink="">
      <xdr:nvSpPr>
        <xdr:cNvPr id="256" name="楕円 255"/>
        <xdr:cNvSpPr/>
      </xdr:nvSpPr>
      <xdr:spPr>
        <a:xfrm>
          <a:off x="1968500" y="164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78655</xdr:rowOff>
    </xdr:from>
    <xdr:ext cx="534377" cy="259045"/>
    <xdr:sp macro="" textlink="">
      <xdr:nvSpPr>
        <xdr:cNvPr id="257" name="テキスト ボックス 256"/>
        <xdr:cNvSpPr txBox="1"/>
      </xdr:nvSpPr>
      <xdr:spPr>
        <a:xfrm>
          <a:off x="1752111" y="1619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168427</xdr:rowOff>
    </xdr:from>
    <xdr:to>
      <xdr:col>6</xdr:col>
      <xdr:colOff>38100</xdr:colOff>
      <xdr:row>96</xdr:row>
      <xdr:rowOff>98577</xdr:rowOff>
    </xdr:to>
    <xdr:sp macro="" textlink="">
      <xdr:nvSpPr>
        <xdr:cNvPr id="258" name="楕円 257"/>
        <xdr:cNvSpPr/>
      </xdr:nvSpPr>
      <xdr:spPr>
        <a:xfrm>
          <a:off x="1079500" y="164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115104</xdr:rowOff>
    </xdr:from>
    <xdr:ext cx="534377" cy="259045"/>
    <xdr:sp macro="" textlink="">
      <xdr:nvSpPr>
        <xdr:cNvPr id="259" name="テキスト ボックス 258"/>
        <xdr:cNvSpPr txBox="1"/>
      </xdr:nvSpPr>
      <xdr:spPr>
        <a:xfrm>
          <a:off x="863111" y="1623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35184</xdr:rowOff>
    </xdr:from>
    <xdr:to>
      <xdr:col>55</xdr:col>
      <xdr:colOff>0</xdr:colOff>
      <xdr:row>38</xdr:row>
      <xdr:rowOff>35347</xdr:rowOff>
    </xdr:to>
    <xdr:cxnSp macro="">
      <xdr:nvCxnSpPr>
        <xdr:cNvPr id="290" name="直線コネクタ 289"/>
        <xdr:cNvCxnSpPr/>
      </xdr:nvCxnSpPr>
      <xdr:spPr>
        <a:xfrm>
          <a:off x="9639300" y="6550284"/>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35184</xdr:rowOff>
    </xdr:from>
    <xdr:to>
      <xdr:col>50</xdr:col>
      <xdr:colOff>114300</xdr:colOff>
      <xdr:row>38</xdr:row>
      <xdr:rowOff>36654</xdr:rowOff>
    </xdr:to>
    <xdr:cxnSp macro="">
      <xdr:nvCxnSpPr>
        <xdr:cNvPr id="293" name="直線コネクタ 292"/>
        <xdr:cNvCxnSpPr/>
      </xdr:nvCxnSpPr>
      <xdr:spPr>
        <a:xfrm flipV="1">
          <a:off x="8750300" y="6550284"/>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22337</xdr:rowOff>
    </xdr:from>
    <xdr:to>
      <xdr:col>45</xdr:col>
      <xdr:colOff>177800</xdr:colOff>
      <xdr:row>38</xdr:row>
      <xdr:rowOff>36654</xdr:rowOff>
    </xdr:to>
    <xdr:cxnSp macro="">
      <xdr:nvCxnSpPr>
        <xdr:cNvPr id="296" name="直線コネクタ 295"/>
        <xdr:cNvCxnSpPr/>
      </xdr:nvCxnSpPr>
      <xdr:spPr>
        <a:xfrm>
          <a:off x="7861300" y="6537437"/>
          <a:ext cx="889000" cy="1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167819</xdr:rowOff>
    </xdr:from>
    <xdr:ext cx="534377" cy="259045"/>
    <xdr:sp macro="" textlink="">
      <xdr:nvSpPr>
        <xdr:cNvPr id="298" name="テキスト ボックス 297"/>
        <xdr:cNvSpPr txBox="1"/>
      </xdr:nvSpPr>
      <xdr:spPr>
        <a:xfrm>
          <a:off x="8483111" y="59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22337</xdr:rowOff>
    </xdr:from>
    <xdr:to>
      <xdr:col>41</xdr:col>
      <xdr:colOff>50800</xdr:colOff>
      <xdr:row>38</xdr:row>
      <xdr:rowOff>35125</xdr:rowOff>
    </xdr:to>
    <xdr:cxnSp macro="">
      <xdr:nvCxnSpPr>
        <xdr:cNvPr id="299" name="直線コネクタ 298"/>
        <xdr:cNvCxnSpPr/>
      </xdr:nvCxnSpPr>
      <xdr:spPr>
        <a:xfrm flipV="1">
          <a:off x="6972300" y="6537437"/>
          <a:ext cx="8890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817</xdr:rowOff>
    </xdr:from>
    <xdr:ext cx="534377" cy="259045"/>
    <xdr:sp macro="" textlink="">
      <xdr:nvSpPr>
        <xdr:cNvPr id="301" name="テキスト ボックス 300"/>
        <xdr:cNvSpPr txBox="1"/>
      </xdr:nvSpPr>
      <xdr:spPr>
        <a:xfrm>
          <a:off x="7594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44721</xdr:rowOff>
    </xdr:from>
    <xdr:ext cx="534377" cy="259045"/>
    <xdr:sp macro="" textlink="">
      <xdr:nvSpPr>
        <xdr:cNvPr id="303" name="テキスト ボックス 302"/>
        <xdr:cNvSpPr txBox="1"/>
      </xdr:nvSpPr>
      <xdr:spPr>
        <a:xfrm>
          <a:off x="670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155997</xdr:rowOff>
    </xdr:from>
    <xdr:to>
      <xdr:col>55</xdr:col>
      <xdr:colOff>50800</xdr:colOff>
      <xdr:row>38</xdr:row>
      <xdr:rowOff>86147</xdr:rowOff>
    </xdr:to>
    <xdr:sp macro="" textlink="">
      <xdr:nvSpPr>
        <xdr:cNvPr id="309" name="楕円 308"/>
        <xdr:cNvSpPr/>
      </xdr:nvSpPr>
      <xdr:spPr>
        <a:xfrm>
          <a:off x="10426700" y="649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70924</xdr:rowOff>
    </xdr:from>
    <xdr:ext cx="534377" cy="259045"/>
    <xdr:sp macro="" textlink="">
      <xdr:nvSpPr>
        <xdr:cNvPr id="310" name="補助費等該当値テキスト"/>
        <xdr:cNvSpPr txBox="1"/>
      </xdr:nvSpPr>
      <xdr:spPr>
        <a:xfrm>
          <a:off x="10528300" y="641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155834</xdr:rowOff>
    </xdr:from>
    <xdr:to>
      <xdr:col>50</xdr:col>
      <xdr:colOff>165100</xdr:colOff>
      <xdr:row>38</xdr:row>
      <xdr:rowOff>85984</xdr:rowOff>
    </xdr:to>
    <xdr:sp macro="" textlink="">
      <xdr:nvSpPr>
        <xdr:cNvPr id="311" name="楕円 310"/>
        <xdr:cNvSpPr/>
      </xdr:nvSpPr>
      <xdr:spPr>
        <a:xfrm>
          <a:off x="9588500" y="64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77111</xdr:rowOff>
    </xdr:from>
    <xdr:ext cx="534377" cy="259045"/>
    <xdr:sp macro="" textlink="">
      <xdr:nvSpPr>
        <xdr:cNvPr id="312" name="テキスト ボックス 311"/>
        <xdr:cNvSpPr txBox="1"/>
      </xdr:nvSpPr>
      <xdr:spPr>
        <a:xfrm>
          <a:off x="9372111" y="65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157304</xdr:rowOff>
    </xdr:from>
    <xdr:to>
      <xdr:col>46</xdr:col>
      <xdr:colOff>38100</xdr:colOff>
      <xdr:row>38</xdr:row>
      <xdr:rowOff>87454</xdr:rowOff>
    </xdr:to>
    <xdr:sp macro="" textlink="">
      <xdr:nvSpPr>
        <xdr:cNvPr id="313" name="楕円 312"/>
        <xdr:cNvSpPr/>
      </xdr:nvSpPr>
      <xdr:spPr>
        <a:xfrm>
          <a:off x="8699500" y="65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78581</xdr:rowOff>
    </xdr:from>
    <xdr:ext cx="534377" cy="259045"/>
    <xdr:sp macro="" textlink="">
      <xdr:nvSpPr>
        <xdr:cNvPr id="314" name="テキスト ボックス 313"/>
        <xdr:cNvSpPr txBox="1"/>
      </xdr:nvSpPr>
      <xdr:spPr>
        <a:xfrm>
          <a:off x="8483111" y="659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142987</xdr:rowOff>
    </xdr:from>
    <xdr:to>
      <xdr:col>41</xdr:col>
      <xdr:colOff>101600</xdr:colOff>
      <xdr:row>38</xdr:row>
      <xdr:rowOff>73137</xdr:rowOff>
    </xdr:to>
    <xdr:sp macro="" textlink="">
      <xdr:nvSpPr>
        <xdr:cNvPr id="315" name="楕円 314"/>
        <xdr:cNvSpPr/>
      </xdr:nvSpPr>
      <xdr:spPr>
        <a:xfrm>
          <a:off x="7810500" y="6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64264</xdr:rowOff>
    </xdr:from>
    <xdr:ext cx="534377" cy="259045"/>
    <xdr:sp macro="" textlink="">
      <xdr:nvSpPr>
        <xdr:cNvPr id="316" name="テキスト ボックス 315"/>
        <xdr:cNvSpPr txBox="1"/>
      </xdr:nvSpPr>
      <xdr:spPr>
        <a:xfrm>
          <a:off x="7594111" y="657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155775</xdr:rowOff>
    </xdr:from>
    <xdr:to>
      <xdr:col>36</xdr:col>
      <xdr:colOff>165100</xdr:colOff>
      <xdr:row>38</xdr:row>
      <xdr:rowOff>85925</xdr:rowOff>
    </xdr:to>
    <xdr:sp macro="" textlink="">
      <xdr:nvSpPr>
        <xdr:cNvPr id="317" name="楕円 316"/>
        <xdr:cNvSpPr/>
      </xdr:nvSpPr>
      <xdr:spPr>
        <a:xfrm>
          <a:off x="6921500" y="649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77052</xdr:rowOff>
    </xdr:from>
    <xdr:ext cx="534377" cy="259045"/>
    <xdr:sp macro="" textlink="">
      <xdr:nvSpPr>
        <xdr:cNvPr id="318" name="テキスト ボックス 317"/>
        <xdr:cNvSpPr txBox="1"/>
      </xdr:nvSpPr>
      <xdr:spPr>
        <a:xfrm>
          <a:off x="6705111" y="65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80859</xdr:rowOff>
    </xdr:from>
    <xdr:to>
      <xdr:col>55</xdr:col>
      <xdr:colOff>0</xdr:colOff>
      <xdr:row>58</xdr:row>
      <xdr:rowOff>150753</xdr:rowOff>
    </xdr:to>
    <xdr:cxnSp macro="">
      <xdr:nvCxnSpPr>
        <xdr:cNvPr id="347" name="直線コネクタ 346"/>
        <xdr:cNvCxnSpPr/>
      </xdr:nvCxnSpPr>
      <xdr:spPr>
        <a:xfrm>
          <a:off x="9639300" y="10024959"/>
          <a:ext cx="838200" cy="6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121553</xdr:rowOff>
    </xdr:from>
    <xdr:to>
      <xdr:col>50</xdr:col>
      <xdr:colOff>114300</xdr:colOff>
      <xdr:row>58</xdr:row>
      <xdr:rowOff>80859</xdr:rowOff>
    </xdr:to>
    <xdr:cxnSp macro="">
      <xdr:nvCxnSpPr>
        <xdr:cNvPr id="350" name="直線コネクタ 349"/>
        <xdr:cNvCxnSpPr/>
      </xdr:nvCxnSpPr>
      <xdr:spPr>
        <a:xfrm>
          <a:off x="8750300" y="9894203"/>
          <a:ext cx="889000" cy="13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121553</xdr:rowOff>
    </xdr:from>
    <xdr:to>
      <xdr:col>45</xdr:col>
      <xdr:colOff>177800</xdr:colOff>
      <xdr:row>58</xdr:row>
      <xdr:rowOff>39543</xdr:rowOff>
    </xdr:to>
    <xdr:cxnSp macro="">
      <xdr:nvCxnSpPr>
        <xdr:cNvPr id="353" name="直線コネクタ 352"/>
        <xdr:cNvCxnSpPr/>
      </xdr:nvCxnSpPr>
      <xdr:spPr>
        <a:xfrm flipV="1">
          <a:off x="7861300" y="9894203"/>
          <a:ext cx="889000" cy="8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38956</xdr:rowOff>
    </xdr:from>
    <xdr:to>
      <xdr:col>41</xdr:col>
      <xdr:colOff>50800</xdr:colOff>
      <xdr:row>58</xdr:row>
      <xdr:rowOff>39543</xdr:rowOff>
    </xdr:to>
    <xdr:cxnSp macro="">
      <xdr:nvCxnSpPr>
        <xdr:cNvPr id="356" name="直線コネクタ 355"/>
        <xdr:cNvCxnSpPr/>
      </xdr:nvCxnSpPr>
      <xdr:spPr>
        <a:xfrm>
          <a:off x="6972300" y="9983056"/>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8" name="テキスト ボックス 357"/>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60" name="テキスト ボックス 359"/>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99953</xdr:rowOff>
    </xdr:from>
    <xdr:to>
      <xdr:col>55</xdr:col>
      <xdr:colOff>50800</xdr:colOff>
      <xdr:row>59</xdr:row>
      <xdr:rowOff>30103</xdr:rowOff>
    </xdr:to>
    <xdr:sp macro="" textlink="">
      <xdr:nvSpPr>
        <xdr:cNvPr id="366" name="楕円 365"/>
        <xdr:cNvSpPr/>
      </xdr:nvSpPr>
      <xdr:spPr>
        <a:xfrm>
          <a:off x="10426700" y="1004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14880</xdr:rowOff>
    </xdr:from>
    <xdr:ext cx="534377" cy="259045"/>
    <xdr:sp macro="" textlink="">
      <xdr:nvSpPr>
        <xdr:cNvPr id="367" name="普通建設事業費該当値テキスト"/>
        <xdr:cNvSpPr txBox="1"/>
      </xdr:nvSpPr>
      <xdr:spPr>
        <a:xfrm>
          <a:off x="10528300" y="995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30059</xdr:rowOff>
    </xdr:from>
    <xdr:to>
      <xdr:col>50</xdr:col>
      <xdr:colOff>165100</xdr:colOff>
      <xdr:row>58</xdr:row>
      <xdr:rowOff>131659</xdr:rowOff>
    </xdr:to>
    <xdr:sp macro="" textlink="">
      <xdr:nvSpPr>
        <xdr:cNvPr id="368" name="楕円 367"/>
        <xdr:cNvSpPr/>
      </xdr:nvSpPr>
      <xdr:spPr>
        <a:xfrm>
          <a:off x="9588500" y="99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122786</xdr:rowOff>
    </xdr:from>
    <xdr:ext cx="534377" cy="259045"/>
    <xdr:sp macro="" textlink="">
      <xdr:nvSpPr>
        <xdr:cNvPr id="369" name="テキスト ボックス 368"/>
        <xdr:cNvSpPr txBox="1"/>
      </xdr:nvSpPr>
      <xdr:spPr>
        <a:xfrm>
          <a:off x="9372111" y="1006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70753</xdr:rowOff>
    </xdr:from>
    <xdr:to>
      <xdr:col>46</xdr:col>
      <xdr:colOff>38100</xdr:colOff>
      <xdr:row>58</xdr:row>
      <xdr:rowOff>903</xdr:rowOff>
    </xdr:to>
    <xdr:sp macro="" textlink="">
      <xdr:nvSpPr>
        <xdr:cNvPr id="370" name="楕円 369"/>
        <xdr:cNvSpPr/>
      </xdr:nvSpPr>
      <xdr:spPr>
        <a:xfrm>
          <a:off x="8699500" y="98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163480</xdr:rowOff>
    </xdr:from>
    <xdr:ext cx="534377" cy="259045"/>
    <xdr:sp macro="" textlink="">
      <xdr:nvSpPr>
        <xdr:cNvPr id="371" name="テキスト ボックス 370"/>
        <xdr:cNvSpPr txBox="1"/>
      </xdr:nvSpPr>
      <xdr:spPr>
        <a:xfrm>
          <a:off x="8483111" y="993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160193</xdr:rowOff>
    </xdr:from>
    <xdr:to>
      <xdr:col>41</xdr:col>
      <xdr:colOff>101600</xdr:colOff>
      <xdr:row>58</xdr:row>
      <xdr:rowOff>90343</xdr:rowOff>
    </xdr:to>
    <xdr:sp macro="" textlink="">
      <xdr:nvSpPr>
        <xdr:cNvPr id="372" name="楕円 371"/>
        <xdr:cNvSpPr/>
      </xdr:nvSpPr>
      <xdr:spPr>
        <a:xfrm>
          <a:off x="7810500" y="993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81470</xdr:rowOff>
    </xdr:from>
    <xdr:ext cx="534377" cy="259045"/>
    <xdr:sp macro="" textlink="">
      <xdr:nvSpPr>
        <xdr:cNvPr id="373" name="テキスト ボックス 372"/>
        <xdr:cNvSpPr txBox="1"/>
      </xdr:nvSpPr>
      <xdr:spPr>
        <a:xfrm>
          <a:off x="7594111" y="1002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159606</xdr:rowOff>
    </xdr:from>
    <xdr:to>
      <xdr:col>36</xdr:col>
      <xdr:colOff>165100</xdr:colOff>
      <xdr:row>58</xdr:row>
      <xdr:rowOff>89756</xdr:rowOff>
    </xdr:to>
    <xdr:sp macro="" textlink="">
      <xdr:nvSpPr>
        <xdr:cNvPr id="374" name="楕円 373"/>
        <xdr:cNvSpPr/>
      </xdr:nvSpPr>
      <xdr:spPr>
        <a:xfrm>
          <a:off x="6921500" y="99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80883</xdr:rowOff>
    </xdr:from>
    <xdr:ext cx="534377" cy="259045"/>
    <xdr:sp macro="" textlink="">
      <xdr:nvSpPr>
        <xdr:cNvPr id="375" name="テキスト ボックス 374"/>
        <xdr:cNvSpPr txBox="1"/>
      </xdr:nvSpPr>
      <xdr:spPr>
        <a:xfrm>
          <a:off x="6705111" y="1002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40111</xdr:rowOff>
    </xdr:from>
    <xdr:to>
      <xdr:col>55</xdr:col>
      <xdr:colOff>0</xdr:colOff>
      <xdr:row>79</xdr:row>
      <xdr:rowOff>43238</xdr:rowOff>
    </xdr:to>
    <xdr:cxnSp macro="">
      <xdr:nvCxnSpPr>
        <xdr:cNvPr id="404" name="直線コネクタ 403"/>
        <xdr:cNvCxnSpPr/>
      </xdr:nvCxnSpPr>
      <xdr:spPr>
        <a:xfrm>
          <a:off x="9639300" y="13584661"/>
          <a:ext cx="8382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140736</xdr:rowOff>
    </xdr:from>
    <xdr:to>
      <xdr:col>50</xdr:col>
      <xdr:colOff>114300</xdr:colOff>
      <xdr:row>79</xdr:row>
      <xdr:rowOff>40111</xdr:rowOff>
    </xdr:to>
    <xdr:cxnSp macro="">
      <xdr:nvCxnSpPr>
        <xdr:cNvPr id="407" name="直線コネクタ 406"/>
        <xdr:cNvCxnSpPr/>
      </xdr:nvCxnSpPr>
      <xdr:spPr>
        <a:xfrm>
          <a:off x="8750300" y="13513836"/>
          <a:ext cx="889000" cy="7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140736</xdr:rowOff>
    </xdr:from>
    <xdr:to>
      <xdr:col>45</xdr:col>
      <xdr:colOff>177800</xdr:colOff>
      <xdr:row>79</xdr:row>
      <xdr:rowOff>28311</xdr:rowOff>
    </xdr:to>
    <xdr:cxnSp macro="">
      <xdr:nvCxnSpPr>
        <xdr:cNvPr id="410" name="直線コネクタ 409"/>
        <xdr:cNvCxnSpPr/>
      </xdr:nvCxnSpPr>
      <xdr:spPr>
        <a:xfrm flipV="1">
          <a:off x="7861300" y="13513836"/>
          <a:ext cx="889000" cy="5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27118</xdr:rowOff>
    </xdr:from>
    <xdr:to>
      <xdr:col>41</xdr:col>
      <xdr:colOff>50800</xdr:colOff>
      <xdr:row>79</xdr:row>
      <xdr:rowOff>28311</xdr:rowOff>
    </xdr:to>
    <xdr:cxnSp macro="">
      <xdr:nvCxnSpPr>
        <xdr:cNvPr id="413" name="直線コネクタ 412"/>
        <xdr:cNvCxnSpPr/>
      </xdr:nvCxnSpPr>
      <xdr:spPr>
        <a:xfrm>
          <a:off x="6972300" y="13571668"/>
          <a:ext cx="8890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15" name="テキスト ボックス 414"/>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163888</xdr:rowOff>
    </xdr:from>
    <xdr:to>
      <xdr:col>55</xdr:col>
      <xdr:colOff>50800</xdr:colOff>
      <xdr:row>79</xdr:row>
      <xdr:rowOff>94038</xdr:rowOff>
    </xdr:to>
    <xdr:sp macro="" textlink="">
      <xdr:nvSpPr>
        <xdr:cNvPr id="423" name="楕円 422"/>
        <xdr:cNvSpPr/>
      </xdr:nvSpPr>
      <xdr:spPr>
        <a:xfrm>
          <a:off x="10426700" y="135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78815</xdr:rowOff>
    </xdr:from>
    <xdr:ext cx="378565" cy="259045"/>
    <xdr:sp macro="" textlink="">
      <xdr:nvSpPr>
        <xdr:cNvPr id="424" name="普通建設事業費 （ うち新規整備　）該当値テキスト"/>
        <xdr:cNvSpPr txBox="1"/>
      </xdr:nvSpPr>
      <xdr:spPr>
        <a:xfrm>
          <a:off x="10528300" y="13451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160761</xdr:rowOff>
    </xdr:from>
    <xdr:to>
      <xdr:col>50</xdr:col>
      <xdr:colOff>165100</xdr:colOff>
      <xdr:row>79</xdr:row>
      <xdr:rowOff>90911</xdr:rowOff>
    </xdr:to>
    <xdr:sp macro="" textlink="">
      <xdr:nvSpPr>
        <xdr:cNvPr id="425" name="楕円 424"/>
        <xdr:cNvSpPr/>
      </xdr:nvSpPr>
      <xdr:spPr>
        <a:xfrm>
          <a:off x="9588500" y="1353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82038</xdr:rowOff>
    </xdr:from>
    <xdr:ext cx="469744" cy="259045"/>
    <xdr:sp macro="" textlink="">
      <xdr:nvSpPr>
        <xdr:cNvPr id="426" name="テキスト ボックス 425"/>
        <xdr:cNvSpPr txBox="1"/>
      </xdr:nvSpPr>
      <xdr:spPr>
        <a:xfrm>
          <a:off x="9404428" y="1362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89936</xdr:rowOff>
    </xdr:from>
    <xdr:to>
      <xdr:col>46</xdr:col>
      <xdr:colOff>38100</xdr:colOff>
      <xdr:row>79</xdr:row>
      <xdr:rowOff>20086</xdr:rowOff>
    </xdr:to>
    <xdr:sp macro="" textlink="">
      <xdr:nvSpPr>
        <xdr:cNvPr id="427" name="楕円 426"/>
        <xdr:cNvSpPr/>
      </xdr:nvSpPr>
      <xdr:spPr>
        <a:xfrm>
          <a:off x="8699500" y="1346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11213</xdr:rowOff>
    </xdr:from>
    <xdr:ext cx="534377" cy="259045"/>
    <xdr:sp macro="" textlink="">
      <xdr:nvSpPr>
        <xdr:cNvPr id="428" name="テキスト ボックス 427"/>
        <xdr:cNvSpPr txBox="1"/>
      </xdr:nvSpPr>
      <xdr:spPr>
        <a:xfrm>
          <a:off x="8483111" y="135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148961</xdr:rowOff>
    </xdr:from>
    <xdr:to>
      <xdr:col>41</xdr:col>
      <xdr:colOff>101600</xdr:colOff>
      <xdr:row>79</xdr:row>
      <xdr:rowOff>79111</xdr:rowOff>
    </xdr:to>
    <xdr:sp macro="" textlink="">
      <xdr:nvSpPr>
        <xdr:cNvPr id="429" name="楕円 428"/>
        <xdr:cNvSpPr/>
      </xdr:nvSpPr>
      <xdr:spPr>
        <a:xfrm>
          <a:off x="7810500" y="1352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70238</xdr:rowOff>
    </xdr:from>
    <xdr:ext cx="469744" cy="259045"/>
    <xdr:sp macro="" textlink="">
      <xdr:nvSpPr>
        <xdr:cNvPr id="430" name="テキスト ボックス 429"/>
        <xdr:cNvSpPr txBox="1"/>
      </xdr:nvSpPr>
      <xdr:spPr>
        <a:xfrm>
          <a:off x="7626428" y="136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147768</xdr:rowOff>
    </xdr:from>
    <xdr:to>
      <xdr:col>36</xdr:col>
      <xdr:colOff>165100</xdr:colOff>
      <xdr:row>79</xdr:row>
      <xdr:rowOff>77918</xdr:rowOff>
    </xdr:to>
    <xdr:sp macro="" textlink="">
      <xdr:nvSpPr>
        <xdr:cNvPr id="431" name="楕円 430"/>
        <xdr:cNvSpPr/>
      </xdr:nvSpPr>
      <xdr:spPr>
        <a:xfrm>
          <a:off x="6921500" y="1352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69045</xdr:rowOff>
    </xdr:from>
    <xdr:ext cx="469744" cy="259045"/>
    <xdr:sp macro="" textlink="">
      <xdr:nvSpPr>
        <xdr:cNvPr id="432" name="テキスト ボックス 431"/>
        <xdr:cNvSpPr txBox="1"/>
      </xdr:nvSpPr>
      <xdr:spPr>
        <a:xfrm>
          <a:off x="6737428" y="1361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137902</xdr:rowOff>
    </xdr:from>
    <xdr:to>
      <xdr:col>55</xdr:col>
      <xdr:colOff>0</xdr:colOff>
      <xdr:row>98</xdr:row>
      <xdr:rowOff>93835</xdr:rowOff>
    </xdr:to>
    <xdr:cxnSp macro="">
      <xdr:nvCxnSpPr>
        <xdr:cNvPr id="461" name="直線コネクタ 460"/>
        <xdr:cNvCxnSpPr/>
      </xdr:nvCxnSpPr>
      <xdr:spPr>
        <a:xfrm>
          <a:off x="9639300" y="16768552"/>
          <a:ext cx="838200" cy="1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131921</xdr:rowOff>
    </xdr:from>
    <xdr:to>
      <xdr:col>50</xdr:col>
      <xdr:colOff>114300</xdr:colOff>
      <xdr:row>97</xdr:row>
      <xdr:rowOff>137902</xdr:rowOff>
    </xdr:to>
    <xdr:cxnSp macro="">
      <xdr:nvCxnSpPr>
        <xdr:cNvPr id="464" name="直線コネクタ 463"/>
        <xdr:cNvCxnSpPr/>
      </xdr:nvCxnSpPr>
      <xdr:spPr>
        <a:xfrm>
          <a:off x="8750300" y="16762571"/>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131921</xdr:rowOff>
    </xdr:from>
    <xdr:to>
      <xdr:col>45</xdr:col>
      <xdr:colOff>177800</xdr:colOff>
      <xdr:row>97</xdr:row>
      <xdr:rowOff>132972</xdr:rowOff>
    </xdr:to>
    <xdr:cxnSp macro="">
      <xdr:nvCxnSpPr>
        <xdr:cNvPr id="467" name="直線コネクタ 466"/>
        <xdr:cNvCxnSpPr/>
      </xdr:nvCxnSpPr>
      <xdr:spPr>
        <a:xfrm flipV="1">
          <a:off x="7861300" y="16762571"/>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95831</xdr:rowOff>
    </xdr:from>
    <xdr:to>
      <xdr:col>41</xdr:col>
      <xdr:colOff>50800</xdr:colOff>
      <xdr:row>97</xdr:row>
      <xdr:rowOff>132972</xdr:rowOff>
    </xdr:to>
    <xdr:cxnSp macro="">
      <xdr:nvCxnSpPr>
        <xdr:cNvPr id="470" name="直線コネクタ 469"/>
        <xdr:cNvCxnSpPr/>
      </xdr:nvCxnSpPr>
      <xdr:spPr>
        <a:xfrm>
          <a:off x="6972300" y="16726481"/>
          <a:ext cx="889000" cy="3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43035</xdr:rowOff>
    </xdr:from>
    <xdr:to>
      <xdr:col>55</xdr:col>
      <xdr:colOff>50800</xdr:colOff>
      <xdr:row>98</xdr:row>
      <xdr:rowOff>144635</xdr:rowOff>
    </xdr:to>
    <xdr:sp macro="" textlink="">
      <xdr:nvSpPr>
        <xdr:cNvPr id="480" name="楕円 479"/>
        <xdr:cNvSpPr/>
      </xdr:nvSpPr>
      <xdr:spPr>
        <a:xfrm>
          <a:off x="10426700" y="168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129412</xdr:rowOff>
    </xdr:from>
    <xdr:ext cx="534377" cy="259045"/>
    <xdr:sp macro="" textlink="">
      <xdr:nvSpPr>
        <xdr:cNvPr id="481" name="普通建設事業費 （ うち更新整備　）該当値テキスト"/>
        <xdr:cNvSpPr txBox="1"/>
      </xdr:nvSpPr>
      <xdr:spPr>
        <a:xfrm>
          <a:off x="10528300" y="167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87102</xdr:rowOff>
    </xdr:from>
    <xdr:to>
      <xdr:col>50</xdr:col>
      <xdr:colOff>165100</xdr:colOff>
      <xdr:row>98</xdr:row>
      <xdr:rowOff>17252</xdr:rowOff>
    </xdr:to>
    <xdr:sp macro="" textlink="">
      <xdr:nvSpPr>
        <xdr:cNvPr id="482" name="楕円 481"/>
        <xdr:cNvSpPr/>
      </xdr:nvSpPr>
      <xdr:spPr>
        <a:xfrm>
          <a:off x="9588500" y="167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8379</xdr:rowOff>
    </xdr:from>
    <xdr:ext cx="534377" cy="259045"/>
    <xdr:sp macro="" textlink="">
      <xdr:nvSpPr>
        <xdr:cNvPr id="483" name="テキスト ボックス 482"/>
        <xdr:cNvSpPr txBox="1"/>
      </xdr:nvSpPr>
      <xdr:spPr>
        <a:xfrm>
          <a:off x="9372111" y="1681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81121</xdr:rowOff>
    </xdr:from>
    <xdr:to>
      <xdr:col>46</xdr:col>
      <xdr:colOff>38100</xdr:colOff>
      <xdr:row>98</xdr:row>
      <xdr:rowOff>11271</xdr:rowOff>
    </xdr:to>
    <xdr:sp macro="" textlink="">
      <xdr:nvSpPr>
        <xdr:cNvPr id="484" name="楕円 483"/>
        <xdr:cNvSpPr/>
      </xdr:nvSpPr>
      <xdr:spPr>
        <a:xfrm>
          <a:off x="8699500" y="1671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2398</xdr:rowOff>
    </xdr:from>
    <xdr:ext cx="534377" cy="259045"/>
    <xdr:sp macro="" textlink="">
      <xdr:nvSpPr>
        <xdr:cNvPr id="485" name="テキスト ボックス 484"/>
        <xdr:cNvSpPr txBox="1"/>
      </xdr:nvSpPr>
      <xdr:spPr>
        <a:xfrm>
          <a:off x="8483111" y="168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82172</xdr:rowOff>
    </xdr:from>
    <xdr:to>
      <xdr:col>41</xdr:col>
      <xdr:colOff>101600</xdr:colOff>
      <xdr:row>98</xdr:row>
      <xdr:rowOff>12322</xdr:rowOff>
    </xdr:to>
    <xdr:sp macro="" textlink="">
      <xdr:nvSpPr>
        <xdr:cNvPr id="486" name="楕円 485"/>
        <xdr:cNvSpPr/>
      </xdr:nvSpPr>
      <xdr:spPr>
        <a:xfrm>
          <a:off x="7810500" y="1671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3449</xdr:rowOff>
    </xdr:from>
    <xdr:ext cx="534377" cy="259045"/>
    <xdr:sp macro="" textlink="">
      <xdr:nvSpPr>
        <xdr:cNvPr id="487" name="テキスト ボックス 486"/>
        <xdr:cNvSpPr txBox="1"/>
      </xdr:nvSpPr>
      <xdr:spPr>
        <a:xfrm>
          <a:off x="7594111" y="168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45031</xdr:rowOff>
    </xdr:from>
    <xdr:to>
      <xdr:col>36</xdr:col>
      <xdr:colOff>165100</xdr:colOff>
      <xdr:row>97</xdr:row>
      <xdr:rowOff>146631</xdr:rowOff>
    </xdr:to>
    <xdr:sp macro="" textlink="">
      <xdr:nvSpPr>
        <xdr:cNvPr id="488" name="楕円 487"/>
        <xdr:cNvSpPr/>
      </xdr:nvSpPr>
      <xdr:spPr>
        <a:xfrm>
          <a:off x="6921500" y="166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137758</xdr:rowOff>
    </xdr:from>
    <xdr:ext cx="534377" cy="259045"/>
    <xdr:sp macro="" textlink="">
      <xdr:nvSpPr>
        <xdr:cNvPr id="489" name="テキスト ボックス 488"/>
        <xdr:cNvSpPr txBox="1"/>
      </xdr:nvSpPr>
      <xdr:spPr>
        <a:xfrm>
          <a:off x="6705111" y="1676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23502</xdr:rowOff>
    </xdr:from>
    <xdr:to>
      <xdr:col>85</xdr:col>
      <xdr:colOff>127000</xdr:colOff>
      <xdr:row>38</xdr:row>
      <xdr:rowOff>25400</xdr:rowOff>
    </xdr:to>
    <xdr:cxnSp macro="">
      <xdr:nvCxnSpPr>
        <xdr:cNvPr id="514" name="直線コネクタ 513"/>
        <xdr:cNvCxnSpPr/>
      </xdr:nvCxnSpPr>
      <xdr:spPr>
        <a:xfrm>
          <a:off x="15481300" y="6538602"/>
          <a:ext cx="8382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20542</xdr:rowOff>
    </xdr:from>
    <xdr:to>
      <xdr:col>81</xdr:col>
      <xdr:colOff>50800</xdr:colOff>
      <xdr:row>38</xdr:row>
      <xdr:rowOff>23502</xdr:rowOff>
    </xdr:to>
    <xdr:cxnSp macro="">
      <xdr:nvCxnSpPr>
        <xdr:cNvPr id="517" name="直線コネクタ 516"/>
        <xdr:cNvCxnSpPr/>
      </xdr:nvCxnSpPr>
      <xdr:spPr>
        <a:xfrm>
          <a:off x="14592300" y="6535642"/>
          <a:ext cx="889000" cy="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20542</xdr:rowOff>
    </xdr:from>
    <xdr:to>
      <xdr:col>76</xdr:col>
      <xdr:colOff>114300</xdr:colOff>
      <xdr:row>38</xdr:row>
      <xdr:rowOff>25400</xdr:rowOff>
    </xdr:to>
    <xdr:cxnSp macro="">
      <xdr:nvCxnSpPr>
        <xdr:cNvPr id="520" name="直線コネクタ 519"/>
        <xdr:cNvCxnSpPr/>
      </xdr:nvCxnSpPr>
      <xdr:spPr>
        <a:xfrm flipV="1">
          <a:off x="13703300" y="6535642"/>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5" name="テキスト ボックス 524"/>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249299" cy="259045"/>
    <xdr:sp macro="" textlink="">
      <xdr:nvSpPr>
        <xdr:cNvPr id="534" name="災害復旧事業費該当値テキスト"/>
        <xdr:cNvSpPr txBox="1"/>
      </xdr:nvSpPr>
      <xdr:spPr>
        <a:xfrm>
          <a:off x="16370300" y="6441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144152</xdr:rowOff>
    </xdr:from>
    <xdr:to>
      <xdr:col>81</xdr:col>
      <xdr:colOff>101600</xdr:colOff>
      <xdr:row>38</xdr:row>
      <xdr:rowOff>74302</xdr:rowOff>
    </xdr:to>
    <xdr:sp macro="" textlink="">
      <xdr:nvSpPr>
        <xdr:cNvPr id="535" name="楕円 534"/>
        <xdr:cNvSpPr/>
      </xdr:nvSpPr>
      <xdr:spPr>
        <a:xfrm>
          <a:off x="15430500" y="64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65429</xdr:rowOff>
    </xdr:from>
    <xdr:ext cx="378565" cy="259045"/>
    <xdr:sp macro="" textlink="">
      <xdr:nvSpPr>
        <xdr:cNvPr id="536" name="テキスト ボックス 535"/>
        <xdr:cNvSpPr txBox="1"/>
      </xdr:nvSpPr>
      <xdr:spPr>
        <a:xfrm>
          <a:off x="15292017" y="6580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141192</xdr:rowOff>
    </xdr:from>
    <xdr:to>
      <xdr:col>76</xdr:col>
      <xdr:colOff>165100</xdr:colOff>
      <xdr:row>38</xdr:row>
      <xdr:rowOff>71342</xdr:rowOff>
    </xdr:to>
    <xdr:sp macro="" textlink="">
      <xdr:nvSpPr>
        <xdr:cNvPr id="537" name="楕円 536"/>
        <xdr:cNvSpPr/>
      </xdr:nvSpPr>
      <xdr:spPr>
        <a:xfrm>
          <a:off x="14541500" y="648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62469</xdr:rowOff>
    </xdr:from>
    <xdr:ext cx="378565" cy="259045"/>
    <xdr:sp macro="" textlink="">
      <xdr:nvSpPr>
        <xdr:cNvPr id="538" name="テキスト ボックス 537"/>
        <xdr:cNvSpPr txBox="1"/>
      </xdr:nvSpPr>
      <xdr:spPr>
        <a:xfrm>
          <a:off x="14403017" y="6577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155862</xdr:rowOff>
    </xdr:from>
    <xdr:to>
      <xdr:col>85</xdr:col>
      <xdr:colOff>127000</xdr:colOff>
      <xdr:row>77</xdr:row>
      <xdr:rowOff>160122</xdr:rowOff>
    </xdr:to>
    <xdr:cxnSp macro="">
      <xdr:nvCxnSpPr>
        <xdr:cNvPr id="620" name="直線コネクタ 619"/>
        <xdr:cNvCxnSpPr/>
      </xdr:nvCxnSpPr>
      <xdr:spPr>
        <a:xfrm>
          <a:off x="15481300" y="13357512"/>
          <a:ext cx="83820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1" name="公債費平均値テキスト"/>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155862</xdr:rowOff>
    </xdr:from>
    <xdr:to>
      <xdr:col>81</xdr:col>
      <xdr:colOff>50800</xdr:colOff>
      <xdr:row>77</xdr:row>
      <xdr:rowOff>161958</xdr:rowOff>
    </xdr:to>
    <xdr:cxnSp macro="">
      <xdr:nvCxnSpPr>
        <xdr:cNvPr id="623" name="直線コネクタ 622"/>
        <xdr:cNvCxnSpPr/>
      </xdr:nvCxnSpPr>
      <xdr:spPr>
        <a:xfrm flipV="1">
          <a:off x="14592300" y="1335751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25" name="テキスト ボックス 624"/>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161958</xdr:rowOff>
    </xdr:from>
    <xdr:to>
      <xdr:col>76</xdr:col>
      <xdr:colOff>114300</xdr:colOff>
      <xdr:row>77</xdr:row>
      <xdr:rowOff>162294</xdr:rowOff>
    </xdr:to>
    <xdr:cxnSp macro="">
      <xdr:nvCxnSpPr>
        <xdr:cNvPr id="626" name="直線コネクタ 625"/>
        <xdr:cNvCxnSpPr/>
      </xdr:nvCxnSpPr>
      <xdr:spPr>
        <a:xfrm flipV="1">
          <a:off x="13703300" y="13363608"/>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149523</xdr:rowOff>
    </xdr:from>
    <xdr:to>
      <xdr:col>71</xdr:col>
      <xdr:colOff>177800</xdr:colOff>
      <xdr:row>77</xdr:row>
      <xdr:rowOff>162294</xdr:rowOff>
    </xdr:to>
    <xdr:cxnSp macro="">
      <xdr:nvCxnSpPr>
        <xdr:cNvPr id="629" name="直線コネクタ 628"/>
        <xdr:cNvCxnSpPr/>
      </xdr:nvCxnSpPr>
      <xdr:spPr>
        <a:xfrm>
          <a:off x="12814300" y="13351173"/>
          <a:ext cx="889000" cy="1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31" name="テキスト ボックス 630"/>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109322</xdr:rowOff>
    </xdr:from>
    <xdr:to>
      <xdr:col>85</xdr:col>
      <xdr:colOff>177800</xdr:colOff>
      <xdr:row>78</xdr:row>
      <xdr:rowOff>39472</xdr:rowOff>
    </xdr:to>
    <xdr:sp macro="" textlink="">
      <xdr:nvSpPr>
        <xdr:cNvPr id="639" name="楕円 638"/>
        <xdr:cNvSpPr/>
      </xdr:nvSpPr>
      <xdr:spPr>
        <a:xfrm>
          <a:off x="16268700" y="133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87749</xdr:rowOff>
    </xdr:from>
    <xdr:ext cx="534377" cy="259045"/>
    <xdr:sp macro="" textlink="">
      <xdr:nvSpPr>
        <xdr:cNvPr id="640" name="公債費該当値テキスト"/>
        <xdr:cNvSpPr txBox="1"/>
      </xdr:nvSpPr>
      <xdr:spPr>
        <a:xfrm>
          <a:off x="16370300" y="1328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105062</xdr:rowOff>
    </xdr:from>
    <xdr:to>
      <xdr:col>81</xdr:col>
      <xdr:colOff>101600</xdr:colOff>
      <xdr:row>78</xdr:row>
      <xdr:rowOff>35212</xdr:rowOff>
    </xdr:to>
    <xdr:sp macro="" textlink="">
      <xdr:nvSpPr>
        <xdr:cNvPr id="641" name="楕円 640"/>
        <xdr:cNvSpPr/>
      </xdr:nvSpPr>
      <xdr:spPr>
        <a:xfrm>
          <a:off x="15430500" y="133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26339</xdr:rowOff>
    </xdr:from>
    <xdr:ext cx="534377" cy="259045"/>
    <xdr:sp macro="" textlink="">
      <xdr:nvSpPr>
        <xdr:cNvPr id="642" name="テキスト ボックス 641"/>
        <xdr:cNvSpPr txBox="1"/>
      </xdr:nvSpPr>
      <xdr:spPr>
        <a:xfrm>
          <a:off x="15214111" y="133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111158</xdr:rowOff>
    </xdr:from>
    <xdr:to>
      <xdr:col>76</xdr:col>
      <xdr:colOff>165100</xdr:colOff>
      <xdr:row>78</xdr:row>
      <xdr:rowOff>41308</xdr:rowOff>
    </xdr:to>
    <xdr:sp macro="" textlink="">
      <xdr:nvSpPr>
        <xdr:cNvPr id="643" name="楕円 642"/>
        <xdr:cNvSpPr/>
      </xdr:nvSpPr>
      <xdr:spPr>
        <a:xfrm>
          <a:off x="14541500" y="133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32435</xdr:rowOff>
    </xdr:from>
    <xdr:ext cx="534377" cy="259045"/>
    <xdr:sp macro="" textlink="">
      <xdr:nvSpPr>
        <xdr:cNvPr id="644" name="テキスト ボックス 643"/>
        <xdr:cNvSpPr txBox="1"/>
      </xdr:nvSpPr>
      <xdr:spPr>
        <a:xfrm>
          <a:off x="14325111" y="1340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111494</xdr:rowOff>
    </xdr:from>
    <xdr:to>
      <xdr:col>72</xdr:col>
      <xdr:colOff>38100</xdr:colOff>
      <xdr:row>78</xdr:row>
      <xdr:rowOff>41644</xdr:rowOff>
    </xdr:to>
    <xdr:sp macro="" textlink="">
      <xdr:nvSpPr>
        <xdr:cNvPr id="645" name="楕円 644"/>
        <xdr:cNvSpPr/>
      </xdr:nvSpPr>
      <xdr:spPr>
        <a:xfrm>
          <a:off x="13652500" y="133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32771</xdr:rowOff>
    </xdr:from>
    <xdr:ext cx="534377" cy="259045"/>
    <xdr:sp macro="" textlink="">
      <xdr:nvSpPr>
        <xdr:cNvPr id="646" name="テキスト ボックス 645"/>
        <xdr:cNvSpPr txBox="1"/>
      </xdr:nvSpPr>
      <xdr:spPr>
        <a:xfrm>
          <a:off x="13436111" y="1340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98723</xdr:rowOff>
    </xdr:from>
    <xdr:to>
      <xdr:col>67</xdr:col>
      <xdr:colOff>101600</xdr:colOff>
      <xdr:row>78</xdr:row>
      <xdr:rowOff>28873</xdr:rowOff>
    </xdr:to>
    <xdr:sp macro="" textlink="">
      <xdr:nvSpPr>
        <xdr:cNvPr id="647" name="楕円 646"/>
        <xdr:cNvSpPr/>
      </xdr:nvSpPr>
      <xdr:spPr>
        <a:xfrm>
          <a:off x="12763500" y="133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20000</xdr:rowOff>
    </xdr:from>
    <xdr:ext cx="534377" cy="259045"/>
    <xdr:sp macro="" textlink="">
      <xdr:nvSpPr>
        <xdr:cNvPr id="648" name="テキスト ボックス 647"/>
        <xdr:cNvSpPr txBox="1"/>
      </xdr:nvSpPr>
      <xdr:spPr>
        <a:xfrm>
          <a:off x="12547111" y="1339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152338</xdr:rowOff>
    </xdr:from>
    <xdr:to>
      <xdr:col>85</xdr:col>
      <xdr:colOff>127000</xdr:colOff>
      <xdr:row>99</xdr:row>
      <xdr:rowOff>13698</xdr:rowOff>
    </xdr:to>
    <xdr:cxnSp macro="">
      <xdr:nvCxnSpPr>
        <xdr:cNvPr id="679" name="直線コネクタ 678"/>
        <xdr:cNvCxnSpPr/>
      </xdr:nvCxnSpPr>
      <xdr:spPr>
        <a:xfrm>
          <a:off x="15481300" y="16954438"/>
          <a:ext cx="838200" cy="3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0" name="積立金平均値テキスト"/>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152338</xdr:rowOff>
    </xdr:from>
    <xdr:to>
      <xdr:col>81</xdr:col>
      <xdr:colOff>50800</xdr:colOff>
      <xdr:row>99</xdr:row>
      <xdr:rowOff>14656</xdr:rowOff>
    </xdr:to>
    <xdr:cxnSp macro="">
      <xdr:nvCxnSpPr>
        <xdr:cNvPr id="682" name="直線コネクタ 681"/>
        <xdr:cNvCxnSpPr/>
      </xdr:nvCxnSpPr>
      <xdr:spPr>
        <a:xfrm flipV="1">
          <a:off x="14592300" y="16954438"/>
          <a:ext cx="889000" cy="3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4" name="テキスト ボックス 683"/>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14656</xdr:rowOff>
    </xdr:from>
    <xdr:to>
      <xdr:col>76</xdr:col>
      <xdr:colOff>114300</xdr:colOff>
      <xdr:row>99</xdr:row>
      <xdr:rowOff>39584</xdr:rowOff>
    </xdr:to>
    <xdr:cxnSp macro="">
      <xdr:nvCxnSpPr>
        <xdr:cNvPr id="685" name="直線コネクタ 684"/>
        <xdr:cNvCxnSpPr/>
      </xdr:nvCxnSpPr>
      <xdr:spPr>
        <a:xfrm flipV="1">
          <a:off x="13703300" y="16988206"/>
          <a:ext cx="889000" cy="2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7" name="テキスト ボックス 686"/>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15799</xdr:rowOff>
    </xdr:from>
    <xdr:to>
      <xdr:col>71</xdr:col>
      <xdr:colOff>177800</xdr:colOff>
      <xdr:row>99</xdr:row>
      <xdr:rowOff>39584</xdr:rowOff>
    </xdr:to>
    <xdr:cxnSp macro="">
      <xdr:nvCxnSpPr>
        <xdr:cNvPr id="688" name="直線コネクタ 687"/>
        <xdr:cNvCxnSpPr/>
      </xdr:nvCxnSpPr>
      <xdr:spPr>
        <a:xfrm>
          <a:off x="12814300" y="16989349"/>
          <a:ext cx="889000" cy="2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90" name="テキスト ボックス 689"/>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134348</xdr:rowOff>
    </xdr:from>
    <xdr:to>
      <xdr:col>85</xdr:col>
      <xdr:colOff>177800</xdr:colOff>
      <xdr:row>99</xdr:row>
      <xdr:rowOff>64498</xdr:rowOff>
    </xdr:to>
    <xdr:sp macro="" textlink="">
      <xdr:nvSpPr>
        <xdr:cNvPr id="698" name="楕円 697"/>
        <xdr:cNvSpPr/>
      </xdr:nvSpPr>
      <xdr:spPr>
        <a:xfrm>
          <a:off x="16268700" y="169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49275</xdr:rowOff>
    </xdr:from>
    <xdr:ext cx="469744" cy="259045"/>
    <xdr:sp macro="" textlink="">
      <xdr:nvSpPr>
        <xdr:cNvPr id="699" name="積立金該当値テキスト"/>
        <xdr:cNvSpPr txBox="1"/>
      </xdr:nvSpPr>
      <xdr:spPr>
        <a:xfrm>
          <a:off x="16370300" y="1685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101538</xdr:rowOff>
    </xdr:from>
    <xdr:to>
      <xdr:col>81</xdr:col>
      <xdr:colOff>101600</xdr:colOff>
      <xdr:row>99</xdr:row>
      <xdr:rowOff>31688</xdr:rowOff>
    </xdr:to>
    <xdr:sp macro="" textlink="">
      <xdr:nvSpPr>
        <xdr:cNvPr id="700" name="楕円 699"/>
        <xdr:cNvSpPr/>
      </xdr:nvSpPr>
      <xdr:spPr>
        <a:xfrm>
          <a:off x="15430500" y="169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22815</xdr:rowOff>
    </xdr:from>
    <xdr:ext cx="534377" cy="259045"/>
    <xdr:sp macro="" textlink="">
      <xdr:nvSpPr>
        <xdr:cNvPr id="701" name="テキスト ボックス 700"/>
        <xdr:cNvSpPr txBox="1"/>
      </xdr:nvSpPr>
      <xdr:spPr>
        <a:xfrm>
          <a:off x="15214111" y="1699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135306</xdr:rowOff>
    </xdr:from>
    <xdr:to>
      <xdr:col>76</xdr:col>
      <xdr:colOff>165100</xdr:colOff>
      <xdr:row>99</xdr:row>
      <xdr:rowOff>65456</xdr:rowOff>
    </xdr:to>
    <xdr:sp macro="" textlink="">
      <xdr:nvSpPr>
        <xdr:cNvPr id="702" name="楕円 701"/>
        <xdr:cNvSpPr/>
      </xdr:nvSpPr>
      <xdr:spPr>
        <a:xfrm>
          <a:off x="14541500" y="169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56583</xdr:rowOff>
    </xdr:from>
    <xdr:ext cx="469744" cy="259045"/>
    <xdr:sp macro="" textlink="">
      <xdr:nvSpPr>
        <xdr:cNvPr id="703" name="テキスト ボックス 702"/>
        <xdr:cNvSpPr txBox="1"/>
      </xdr:nvSpPr>
      <xdr:spPr>
        <a:xfrm>
          <a:off x="14357428" y="1703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160234</xdr:rowOff>
    </xdr:from>
    <xdr:to>
      <xdr:col>72</xdr:col>
      <xdr:colOff>38100</xdr:colOff>
      <xdr:row>99</xdr:row>
      <xdr:rowOff>90384</xdr:rowOff>
    </xdr:to>
    <xdr:sp macro="" textlink="">
      <xdr:nvSpPr>
        <xdr:cNvPr id="704" name="楕円 703"/>
        <xdr:cNvSpPr/>
      </xdr:nvSpPr>
      <xdr:spPr>
        <a:xfrm>
          <a:off x="13652500" y="1696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81511</xdr:rowOff>
    </xdr:from>
    <xdr:ext cx="469744" cy="259045"/>
    <xdr:sp macro="" textlink="">
      <xdr:nvSpPr>
        <xdr:cNvPr id="705" name="テキスト ボックス 704"/>
        <xdr:cNvSpPr txBox="1"/>
      </xdr:nvSpPr>
      <xdr:spPr>
        <a:xfrm>
          <a:off x="13468428" y="1705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136449</xdr:rowOff>
    </xdr:from>
    <xdr:to>
      <xdr:col>67</xdr:col>
      <xdr:colOff>101600</xdr:colOff>
      <xdr:row>99</xdr:row>
      <xdr:rowOff>66599</xdr:rowOff>
    </xdr:to>
    <xdr:sp macro="" textlink="">
      <xdr:nvSpPr>
        <xdr:cNvPr id="706" name="楕円 705"/>
        <xdr:cNvSpPr/>
      </xdr:nvSpPr>
      <xdr:spPr>
        <a:xfrm>
          <a:off x="12763500" y="169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57726</xdr:rowOff>
    </xdr:from>
    <xdr:ext cx="469744" cy="259045"/>
    <xdr:sp macro="" textlink="">
      <xdr:nvSpPr>
        <xdr:cNvPr id="707" name="テキスト ボックス 706"/>
        <xdr:cNvSpPr txBox="1"/>
      </xdr:nvSpPr>
      <xdr:spPr>
        <a:xfrm>
          <a:off x="12579428" y="1703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77946</xdr:rowOff>
    </xdr:from>
    <xdr:to>
      <xdr:col>116</xdr:col>
      <xdr:colOff>63500</xdr:colOff>
      <xdr:row>59</xdr:row>
      <xdr:rowOff>78076</xdr:rowOff>
    </xdr:to>
    <xdr:cxnSp macro="">
      <xdr:nvCxnSpPr>
        <xdr:cNvPr id="795" name="直線コネクタ 794"/>
        <xdr:cNvCxnSpPr/>
      </xdr:nvCxnSpPr>
      <xdr:spPr>
        <a:xfrm>
          <a:off x="21323300" y="10193496"/>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77717</xdr:rowOff>
    </xdr:from>
    <xdr:to>
      <xdr:col>111</xdr:col>
      <xdr:colOff>177800</xdr:colOff>
      <xdr:row>59</xdr:row>
      <xdr:rowOff>77946</xdr:rowOff>
    </xdr:to>
    <xdr:cxnSp macro="">
      <xdr:nvCxnSpPr>
        <xdr:cNvPr id="798" name="直線コネクタ 797"/>
        <xdr:cNvCxnSpPr/>
      </xdr:nvCxnSpPr>
      <xdr:spPr>
        <a:xfrm>
          <a:off x="20434300" y="1019326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77619</xdr:rowOff>
    </xdr:from>
    <xdr:to>
      <xdr:col>107</xdr:col>
      <xdr:colOff>50800</xdr:colOff>
      <xdr:row>59</xdr:row>
      <xdr:rowOff>77717</xdr:rowOff>
    </xdr:to>
    <xdr:cxnSp macro="">
      <xdr:nvCxnSpPr>
        <xdr:cNvPr id="801" name="直線コネクタ 800"/>
        <xdr:cNvCxnSpPr/>
      </xdr:nvCxnSpPr>
      <xdr:spPr>
        <a:xfrm>
          <a:off x="19545300" y="10193169"/>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77586</xdr:rowOff>
    </xdr:from>
    <xdr:to>
      <xdr:col>102</xdr:col>
      <xdr:colOff>114300</xdr:colOff>
      <xdr:row>59</xdr:row>
      <xdr:rowOff>77619</xdr:rowOff>
    </xdr:to>
    <xdr:cxnSp macro="">
      <xdr:nvCxnSpPr>
        <xdr:cNvPr id="804" name="直線コネクタ 803"/>
        <xdr:cNvCxnSpPr/>
      </xdr:nvCxnSpPr>
      <xdr:spPr>
        <a:xfrm>
          <a:off x="18656300" y="10193136"/>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6" name="テキスト ボックス 805"/>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27276</xdr:rowOff>
    </xdr:from>
    <xdr:to>
      <xdr:col>116</xdr:col>
      <xdr:colOff>114300</xdr:colOff>
      <xdr:row>59</xdr:row>
      <xdr:rowOff>128876</xdr:rowOff>
    </xdr:to>
    <xdr:sp macro="" textlink="">
      <xdr:nvSpPr>
        <xdr:cNvPr id="814" name="楕円 813"/>
        <xdr:cNvSpPr/>
      </xdr:nvSpPr>
      <xdr:spPr>
        <a:xfrm>
          <a:off x="22110700" y="1014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127677</xdr:rowOff>
    </xdr:from>
    <xdr:ext cx="378565" cy="259045"/>
    <xdr:sp macro="" textlink="">
      <xdr:nvSpPr>
        <xdr:cNvPr id="815" name="貸付金該当値テキスト"/>
        <xdr:cNvSpPr txBox="1"/>
      </xdr:nvSpPr>
      <xdr:spPr>
        <a:xfrm>
          <a:off x="22212300" y="10071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27146</xdr:rowOff>
    </xdr:from>
    <xdr:to>
      <xdr:col>112</xdr:col>
      <xdr:colOff>38100</xdr:colOff>
      <xdr:row>59</xdr:row>
      <xdr:rowOff>128746</xdr:rowOff>
    </xdr:to>
    <xdr:sp macro="" textlink="">
      <xdr:nvSpPr>
        <xdr:cNvPr id="816" name="楕円 815"/>
        <xdr:cNvSpPr/>
      </xdr:nvSpPr>
      <xdr:spPr>
        <a:xfrm>
          <a:off x="21272500" y="101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119873</xdr:rowOff>
    </xdr:from>
    <xdr:ext cx="378565" cy="259045"/>
    <xdr:sp macro="" textlink="">
      <xdr:nvSpPr>
        <xdr:cNvPr id="817" name="テキスト ボックス 816"/>
        <xdr:cNvSpPr txBox="1"/>
      </xdr:nvSpPr>
      <xdr:spPr>
        <a:xfrm>
          <a:off x="21134017" y="10235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26917</xdr:rowOff>
    </xdr:from>
    <xdr:to>
      <xdr:col>107</xdr:col>
      <xdr:colOff>101600</xdr:colOff>
      <xdr:row>59</xdr:row>
      <xdr:rowOff>128517</xdr:rowOff>
    </xdr:to>
    <xdr:sp macro="" textlink="">
      <xdr:nvSpPr>
        <xdr:cNvPr id="818" name="楕円 817"/>
        <xdr:cNvSpPr/>
      </xdr:nvSpPr>
      <xdr:spPr>
        <a:xfrm>
          <a:off x="20383500" y="1014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119644</xdr:rowOff>
    </xdr:from>
    <xdr:ext cx="378565" cy="259045"/>
    <xdr:sp macro="" textlink="">
      <xdr:nvSpPr>
        <xdr:cNvPr id="819" name="テキスト ボックス 818"/>
        <xdr:cNvSpPr txBox="1"/>
      </xdr:nvSpPr>
      <xdr:spPr>
        <a:xfrm>
          <a:off x="20245017" y="1023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26819</xdr:rowOff>
    </xdr:from>
    <xdr:to>
      <xdr:col>102</xdr:col>
      <xdr:colOff>165100</xdr:colOff>
      <xdr:row>59</xdr:row>
      <xdr:rowOff>128419</xdr:rowOff>
    </xdr:to>
    <xdr:sp macro="" textlink="">
      <xdr:nvSpPr>
        <xdr:cNvPr id="820" name="楕円 819"/>
        <xdr:cNvSpPr/>
      </xdr:nvSpPr>
      <xdr:spPr>
        <a:xfrm>
          <a:off x="19494500" y="1014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119546</xdr:rowOff>
    </xdr:from>
    <xdr:ext cx="378565" cy="259045"/>
    <xdr:sp macro="" textlink="">
      <xdr:nvSpPr>
        <xdr:cNvPr id="821" name="テキスト ボックス 820"/>
        <xdr:cNvSpPr txBox="1"/>
      </xdr:nvSpPr>
      <xdr:spPr>
        <a:xfrm>
          <a:off x="19356017" y="10235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26786</xdr:rowOff>
    </xdr:from>
    <xdr:to>
      <xdr:col>98</xdr:col>
      <xdr:colOff>38100</xdr:colOff>
      <xdr:row>59</xdr:row>
      <xdr:rowOff>128386</xdr:rowOff>
    </xdr:to>
    <xdr:sp macro="" textlink="">
      <xdr:nvSpPr>
        <xdr:cNvPr id="822" name="楕円 821"/>
        <xdr:cNvSpPr/>
      </xdr:nvSpPr>
      <xdr:spPr>
        <a:xfrm>
          <a:off x="18605500" y="101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119513</xdr:rowOff>
    </xdr:from>
    <xdr:ext cx="378565" cy="259045"/>
    <xdr:sp macro="" textlink="">
      <xdr:nvSpPr>
        <xdr:cNvPr id="823" name="テキスト ボックス 822"/>
        <xdr:cNvSpPr txBox="1"/>
      </xdr:nvSpPr>
      <xdr:spPr>
        <a:xfrm>
          <a:off x="18467017" y="10235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140280</xdr:rowOff>
    </xdr:from>
    <xdr:to>
      <xdr:col>116</xdr:col>
      <xdr:colOff>63500</xdr:colOff>
      <xdr:row>76</xdr:row>
      <xdr:rowOff>153530</xdr:rowOff>
    </xdr:to>
    <xdr:cxnSp macro="">
      <xdr:nvCxnSpPr>
        <xdr:cNvPr id="852" name="直線コネクタ 851"/>
        <xdr:cNvCxnSpPr/>
      </xdr:nvCxnSpPr>
      <xdr:spPr>
        <a:xfrm>
          <a:off x="21323300" y="13170480"/>
          <a:ext cx="838200" cy="1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3" name="繰出金平均値テキスト"/>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132917</xdr:rowOff>
    </xdr:from>
    <xdr:to>
      <xdr:col>111</xdr:col>
      <xdr:colOff>177800</xdr:colOff>
      <xdr:row>76</xdr:row>
      <xdr:rowOff>140280</xdr:rowOff>
    </xdr:to>
    <xdr:cxnSp macro="">
      <xdr:nvCxnSpPr>
        <xdr:cNvPr id="855" name="直線コネクタ 854"/>
        <xdr:cNvCxnSpPr/>
      </xdr:nvCxnSpPr>
      <xdr:spPr>
        <a:xfrm>
          <a:off x="20434300" y="13163117"/>
          <a:ext cx="889000" cy="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7" name="テキスト ボックス 856"/>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132917</xdr:rowOff>
    </xdr:from>
    <xdr:to>
      <xdr:col>107</xdr:col>
      <xdr:colOff>50800</xdr:colOff>
      <xdr:row>76</xdr:row>
      <xdr:rowOff>136271</xdr:rowOff>
    </xdr:to>
    <xdr:cxnSp macro="">
      <xdr:nvCxnSpPr>
        <xdr:cNvPr id="858" name="直線コネクタ 857"/>
        <xdr:cNvCxnSpPr/>
      </xdr:nvCxnSpPr>
      <xdr:spPr>
        <a:xfrm flipV="1">
          <a:off x="19545300" y="13163117"/>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60" name="テキスト ボックス 859"/>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111072</xdr:rowOff>
    </xdr:from>
    <xdr:to>
      <xdr:col>102</xdr:col>
      <xdr:colOff>114300</xdr:colOff>
      <xdr:row>76</xdr:row>
      <xdr:rowOff>136271</xdr:rowOff>
    </xdr:to>
    <xdr:cxnSp macro="">
      <xdr:nvCxnSpPr>
        <xdr:cNvPr id="861" name="直線コネクタ 860"/>
        <xdr:cNvCxnSpPr/>
      </xdr:nvCxnSpPr>
      <xdr:spPr>
        <a:xfrm>
          <a:off x="18656300" y="13141272"/>
          <a:ext cx="889000" cy="2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63" name="テキスト ボックス 862"/>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5" name="テキスト ボックス 864"/>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102730</xdr:rowOff>
    </xdr:from>
    <xdr:to>
      <xdr:col>116</xdr:col>
      <xdr:colOff>114300</xdr:colOff>
      <xdr:row>77</xdr:row>
      <xdr:rowOff>32880</xdr:rowOff>
    </xdr:to>
    <xdr:sp macro="" textlink="">
      <xdr:nvSpPr>
        <xdr:cNvPr id="871" name="楕円 870"/>
        <xdr:cNvSpPr/>
      </xdr:nvSpPr>
      <xdr:spPr>
        <a:xfrm>
          <a:off x="22110700" y="131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81157</xdr:rowOff>
    </xdr:from>
    <xdr:ext cx="534377" cy="259045"/>
    <xdr:sp macro="" textlink="">
      <xdr:nvSpPr>
        <xdr:cNvPr id="872" name="繰出金該当値テキスト"/>
        <xdr:cNvSpPr txBox="1"/>
      </xdr:nvSpPr>
      <xdr:spPr>
        <a:xfrm>
          <a:off x="22212300" y="131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89480</xdr:rowOff>
    </xdr:from>
    <xdr:to>
      <xdr:col>112</xdr:col>
      <xdr:colOff>38100</xdr:colOff>
      <xdr:row>77</xdr:row>
      <xdr:rowOff>19630</xdr:rowOff>
    </xdr:to>
    <xdr:sp macro="" textlink="">
      <xdr:nvSpPr>
        <xdr:cNvPr id="873" name="楕円 872"/>
        <xdr:cNvSpPr/>
      </xdr:nvSpPr>
      <xdr:spPr>
        <a:xfrm>
          <a:off x="21272500" y="1311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10757</xdr:rowOff>
    </xdr:from>
    <xdr:ext cx="534377" cy="259045"/>
    <xdr:sp macro="" textlink="">
      <xdr:nvSpPr>
        <xdr:cNvPr id="874" name="テキスト ボックス 873"/>
        <xdr:cNvSpPr txBox="1"/>
      </xdr:nvSpPr>
      <xdr:spPr>
        <a:xfrm>
          <a:off x="21056111" y="1321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82117</xdr:rowOff>
    </xdr:from>
    <xdr:to>
      <xdr:col>107</xdr:col>
      <xdr:colOff>101600</xdr:colOff>
      <xdr:row>77</xdr:row>
      <xdr:rowOff>12267</xdr:rowOff>
    </xdr:to>
    <xdr:sp macro="" textlink="">
      <xdr:nvSpPr>
        <xdr:cNvPr id="875" name="楕円 874"/>
        <xdr:cNvSpPr/>
      </xdr:nvSpPr>
      <xdr:spPr>
        <a:xfrm>
          <a:off x="20383500" y="1311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3394</xdr:rowOff>
    </xdr:from>
    <xdr:ext cx="534377" cy="259045"/>
    <xdr:sp macro="" textlink="">
      <xdr:nvSpPr>
        <xdr:cNvPr id="876" name="テキスト ボックス 875"/>
        <xdr:cNvSpPr txBox="1"/>
      </xdr:nvSpPr>
      <xdr:spPr>
        <a:xfrm>
          <a:off x="20167111" y="1320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85471</xdr:rowOff>
    </xdr:from>
    <xdr:to>
      <xdr:col>102</xdr:col>
      <xdr:colOff>165100</xdr:colOff>
      <xdr:row>77</xdr:row>
      <xdr:rowOff>15621</xdr:rowOff>
    </xdr:to>
    <xdr:sp macro="" textlink="">
      <xdr:nvSpPr>
        <xdr:cNvPr id="877" name="楕円 876"/>
        <xdr:cNvSpPr/>
      </xdr:nvSpPr>
      <xdr:spPr>
        <a:xfrm>
          <a:off x="19494500" y="13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6748</xdr:rowOff>
    </xdr:from>
    <xdr:ext cx="534377" cy="259045"/>
    <xdr:sp macro="" textlink="">
      <xdr:nvSpPr>
        <xdr:cNvPr id="878" name="テキスト ボックス 877"/>
        <xdr:cNvSpPr txBox="1"/>
      </xdr:nvSpPr>
      <xdr:spPr>
        <a:xfrm>
          <a:off x="19278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60272</xdr:rowOff>
    </xdr:from>
    <xdr:to>
      <xdr:col>98</xdr:col>
      <xdr:colOff>38100</xdr:colOff>
      <xdr:row>76</xdr:row>
      <xdr:rowOff>161872</xdr:rowOff>
    </xdr:to>
    <xdr:sp macro="" textlink="">
      <xdr:nvSpPr>
        <xdr:cNvPr id="879" name="楕円 878"/>
        <xdr:cNvSpPr/>
      </xdr:nvSpPr>
      <xdr:spPr>
        <a:xfrm>
          <a:off x="18605500" y="1309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152999</xdr:rowOff>
    </xdr:from>
    <xdr:ext cx="534377" cy="259045"/>
    <xdr:sp macro="" textlink="">
      <xdr:nvSpPr>
        <xdr:cNvPr id="880" name="テキスト ボックス 879"/>
        <xdr:cNvSpPr txBox="1"/>
      </xdr:nvSpPr>
      <xdr:spPr>
        <a:xfrm>
          <a:off x="18389111" y="1318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住民一人当たりのコストを決算額総額でみると、３６２，１７３円となっており、性質別でみると維持補修費、扶助費で類似団体平均より高く、その他の費目については、類似団体平均より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扶助費については、小児医療無償化による医療・福祉サービス費、障害者自立支援給付事業費の増加等により年々増加しており、類似団体と比較して一人当たりコストが高い状況が続い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12,550
12,477
7.62
4,792,882
4,545,270
163,404
3,111,693
4,530,347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91122</xdr:rowOff>
    </xdr:from>
    <xdr:to>
      <xdr:col>24</xdr:col>
      <xdr:colOff>63500</xdr:colOff>
      <xdr:row>37</xdr:row>
      <xdr:rowOff>98742</xdr:rowOff>
    </xdr:to>
    <xdr:cxnSp macro="">
      <xdr:nvCxnSpPr>
        <xdr:cNvPr id="61" name="直線コネクタ 60"/>
        <xdr:cNvCxnSpPr/>
      </xdr:nvCxnSpPr>
      <xdr:spPr>
        <a:xfrm>
          <a:off x="3797300" y="6434772"/>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139018</xdr:rowOff>
    </xdr:from>
    <xdr:ext cx="469744" cy="259045"/>
    <xdr:sp macro="" textlink="">
      <xdr:nvSpPr>
        <xdr:cNvPr id="62" name="議会費平均値テキスト"/>
        <xdr:cNvSpPr txBox="1"/>
      </xdr:nvSpPr>
      <xdr:spPr>
        <a:xfrm>
          <a:off x="4686300" y="596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70739</xdr:rowOff>
    </xdr:from>
    <xdr:to>
      <xdr:col>19</xdr:col>
      <xdr:colOff>177800</xdr:colOff>
      <xdr:row>37</xdr:row>
      <xdr:rowOff>91122</xdr:rowOff>
    </xdr:to>
    <xdr:cxnSp macro="">
      <xdr:nvCxnSpPr>
        <xdr:cNvPr id="64" name="直線コネクタ 63"/>
        <xdr:cNvCxnSpPr/>
      </xdr:nvCxnSpPr>
      <xdr:spPr>
        <a:xfrm>
          <a:off x="2908300" y="6414389"/>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57595</xdr:rowOff>
    </xdr:from>
    <xdr:to>
      <xdr:col>15</xdr:col>
      <xdr:colOff>50800</xdr:colOff>
      <xdr:row>37</xdr:row>
      <xdr:rowOff>70739</xdr:rowOff>
    </xdr:to>
    <xdr:cxnSp macro="">
      <xdr:nvCxnSpPr>
        <xdr:cNvPr id="67" name="直線コネクタ 66"/>
        <xdr:cNvCxnSpPr/>
      </xdr:nvCxnSpPr>
      <xdr:spPr>
        <a:xfrm>
          <a:off x="2019300" y="6229795"/>
          <a:ext cx="889000" cy="18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107967</xdr:rowOff>
    </xdr:from>
    <xdr:ext cx="469744" cy="259045"/>
    <xdr:sp macro="" textlink="">
      <xdr:nvSpPr>
        <xdr:cNvPr id="69" name="テキスト ボックス 68"/>
        <xdr:cNvSpPr txBox="1"/>
      </xdr:nvSpPr>
      <xdr:spPr>
        <a:xfrm>
          <a:off x="2673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57595</xdr:rowOff>
    </xdr:from>
    <xdr:to>
      <xdr:col>10</xdr:col>
      <xdr:colOff>114300</xdr:colOff>
      <xdr:row>36</xdr:row>
      <xdr:rowOff>123889</xdr:rowOff>
    </xdr:to>
    <xdr:cxnSp macro="">
      <xdr:nvCxnSpPr>
        <xdr:cNvPr id="70" name="直線コネクタ 69"/>
        <xdr:cNvCxnSpPr/>
      </xdr:nvCxnSpPr>
      <xdr:spPr>
        <a:xfrm flipV="1">
          <a:off x="1130300" y="6229795"/>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163212</xdr:rowOff>
    </xdr:from>
    <xdr:ext cx="469744" cy="259045"/>
    <xdr:sp macro="" textlink="">
      <xdr:nvSpPr>
        <xdr:cNvPr id="72" name="テキスト ボックス 71"/>
        <xdr:cNvSpPr txBox="1"/>
      </xdr:nvSpPr>
      <xdr:spPr>
        <a:xfrm>
          <a:off x="1784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47942</xdr:rowOff>
    </xdr:from>
    <xdr:to>
      <xdr:col>24</xdr:col>
      <xdr:colOff>114300</xdr:colOff>
      <xdr:row>37</xdr:row>
      <xdr:rowOff>149542</xdr:rowOff>
    </xdr:to>
    <xdr:sp macro="" textlink="">
      <xdr:nvSpPr>
        <xdr:cNvPr id="80" name="楕円 79"/>
        <xdr:cNvSpPr/>
      </xdr:nvSpPr>
      <xdr:spPr>
        <a:xfrm>
          <a:off x="4584700" y="63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134319</xdr:rowOff>
    </xdr:from>
    <xdr:ext cx="469744" cy="259045"/>
    <xdr:sp macro="" textlink="">
      <xdr:nvSpPr>
        <xdr:cNvPr id="81" name="議会費該当値テキスト"/>
        <xdr:cNvSpPr txBox="1"/>
      </xdr:nvSpPr>
      <xdr:spPr>
        <a:xfrm>
          <a:off x="4686300"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40322</xdr:rowOff>
    </xdr:from>
    <xdr:to>
      <xdr:col>20</xdr:col>
      <xdr:colOff>38100</xdr:colOff>
      <xdr:row>37</xdr:row>
      <xdr:rowOff>141922</xdr:rowOff>
    </xdr:to>
    <xdr:sp macro="" textlink="">
      <xdr:nvSpPr>
        <xdr:cNvPr id="82" name="楕円 81"/>
        <xdr:cNvSpPr/>
      </xdr:nvSpPr>
      <xdr:spPr>
        <a:xfrm>
          <a:off x="3746500" y="63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133049</xdr:rowOff>
    </xdr:from>
    <xdr:ext cx="469744" cy="259045"/>
    <xdr:sp macro="" textlink="">
      <xdr:nvSpPr>
        <xdr:cNvPr id="83" name="テキスト ボックス 82"/>
        <xdr:cNvSpPr txBox="1"/>
      </xdr:nvSpPr>
      <xdr:spPr>
        <a:xfrm>
          <a:off x="3562428" y="64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19939</xdr:rowOff>
    </xdr:from>
    <xdr:to>
      <xdr:col>15</xdr:col>
      <xdr:colOff>101600</xdr:colOff>
      <xdr:row>37</xdr:row>
      <xdr:rowOff>121539</xdr:rowOff>
    </xdr:to>
    <xdr:sp macro="" textlink="">
      <xdr:nvSpPr>
        <xdr:cNvPr id="84" name="楕円 83"/>
        <xdr:cNvSpPr/>
      </xdr:nvSpPr>
      <xdr:spPr>
        <a:xfrm>
          <a:off x="2857500" y="63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112666</xdr:rowOff>
    </xdr:from>
    <xdr:ext cx="469744" cy="259045"/>
    <xdr:sp macro="" textlink="">
      <xdr:nvSpPr>
        <xdr:cNvPr id="85" name="テキスト ボックス 84"/>
        <xdr:cNvSpPr txBox="1"/>
      </xdr:nvSpPr>
      <xdr:spPr>
        <a:xfrm>
          <a:off x="2673428" y="64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6795</xdr:rowOff>
    </xdr:from>
    <xdr:to>
      <xdr:col>10</xdr:col>
      <xdr:colOff>165100</xdr:colOff>
      <xdr:row>36</xdr:row>
      <xdr:rowOff>108395</xdr:rowOff>
    </xdr:to>
    <xdr:sp macro="" textlink="">
      <xdr:nvSpPr>
        <xdr:cNvPr id="86" name="楕円 85"/>
        <xdr:cNvSpPr/>
      </xdr:nvSpPr>
      <xdr:spPr>
        <a:xfrm>
          <a:off x="1968500" y="61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99522</xdr:rowOff>
    </xdr:from>
    <xdr:ext cx="469744" cy="259045"/>
    <xdr:sp macro="" textlink="">
      <xdr:nvSpPr>
        <xdr:cNvPr id="87" name="テキスト ボックス 86"/>
        <xdr:cNvSpPr txBox="1"/>
      </xdr:nvSpPr>
      <xdr:spPr>
        <a:xfrm>
          <a:off x="1784428" y="627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73089</xdr:rowOff>
    </xdr:from>
    <xdr:to>
      <xdr:col>6</xdr:col>
      <xdr:colOff>38100</xdr:colOff>
      <xdr:row>37</xdr:row>
      <xdr:rowOff>3239</xdr:rowOff>
    </xdr:to>
    <xdr:sp macro="" textlink="">
      <xdr:nvSpPr>
        <xdr:cNvPr id="88" name="楕円 87"/>
        <xdr:cNvSpPr/>
      </xdr:nvSpPr>
      <xdr:spPr>
        <a:xfrm>
          <a:off x="1079500" y="624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165816</xdr:rowOff>
    </xdr:from>
    <xdr:ext cx="469744" cy="259045"/>
    <xdr:sp macro="" textlink="">
      <xdr:nvSpPr>
        <xdr:cNvPr id="89" name="テキスト ボックス 88"/>
        <xdr:cNvSpPr txBox="1"/>
      </xdr:nvSpPr>
      <xdr:spPr>
        <a:xfrm>
          <a:off x="895428" y="633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156262</xdr:rowOff>
    </xdr:from>
    <xdr:to>
      <xdr:col>24</xdr:col>
      <xdr:colOff>63500</xdr:colOff>
      <xdr:row>58</xdr:row>
      <xdr:rowOff>167338</xdr:rowOff>
    </xdr:to>
    <xdr:cxnSp macro="">
      <xdr:nvCxnSpPr>
        <xdr:cNvPr id="122" name="直線コネクタ 121"/>
        <xdr:cNvCxnSpPr/>
      </xdr:nvCxnSpPr>
      <xdr:spPr>
        <a:xfrm>
          <a:off x="3797300" y="10100362"/>
          <a:ext cx="838200" cy="1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156262</xdr:rowOff>
    </xdr:from>
    <xdr:to>
      <xdr:col>19</xdr:col>
      <xdr:colOff>177800</xdr:colOff>
      <xdr:row>58</xdr:row>
      <xdr:rowOff>159394</xdr:rowOff>
    </xdr:to>
    <xdr:cxnSp macro="">
      <xdr:nvCxnSpPr>
        <xdr:cNvPr id="125" name="直線コネクタ 124"/>
        <xdr:cNvCxnSpPr/>
      </xdr:nvCxnSpPr>
      <xdr:spPr>
        <a:xfrm flipV="1">
          <a:off x="2908300" y="10100362"/>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145652</xdr:rowOff>
    </xdr:from>
    <xdr:to>
      <xdr:col>15</xdr:col>
      <xdr:colOff>50800</xdr:colOff>
      <xdr:row>58</xdr:row>
      <xdr:rowOff>159394</xdr:rowOff>
    </xdr:to>
    <xdr:cxnSp macro="">
      <xdr:nvCxnSpPr>
        <xdr:cNvPr id="128" name="直線コネクタ 127"/>
        <xdr:cNvCxnSpPr/>
      </xdr:nvCxnSpPr>
      <xdr:spPr>
        <a:xfrm>
          <a:off x="2019300" y="10089752"/>
          <a:ext cx="889000" cy="1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145652</xdr:rowOff>
    </xdr:from>
    <xdr:to>
      <xdr:col>10</xdr:col>
      <xdr:colOff>114300</xdr:colOff>
      <xdr:row>58</xdr:row>
      <xdr:rowOff>159991</xdr:rowOff>
    </xdr:to>
    <xdr:cxnSp macro="">
      <xdr:nvCxnSpPr>
        <xdr:cNvPr id="131" name="直線コネクタ 130"/>
        <xdr:cNvCxnSpPr/>
      </xdr:nvCxnSpPr>
      <xdr:spPr>
        <a:xfrm flipV="1">
          <a:off x="1130300" y="10089752"/>
          <a:ext cx="889000" cy="1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116538</xdr:rowOff>
    </xdr:from>
    <xdr:to>
      <xdr:col>24</xdr:col>
      <xdr:colOff>114300</xdr:colOff>
      <xdr:row>59</xdr:row>
      <xdr:rowOff>46688</xdr:rowOff>
    </xdr:to>
    <xdr:sp macro="" textlink="">
      <xdr:nvSpPr>
        <xdr:cNvPr id="141" name="楕円 140"/>
        <xdr:cNvSpPr/>
      </xdr:nvSpPr>
      <xdr:spPr>
        <a:xfrm>
          <a:off x="4584700" y="1006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31465</xdr:rowOff>
    </xdr:from>
    <xdr:ext cx="534377" cy="259045"/>
    <xdr:sp macro="" textlink="">
      <xdr:nvSpPr>
        <xdr:cNvPr id="142" name="総務費該当値テキスト"/>
        <xdr:cNvSpPr txBox="1"/>
      </xdr:nvSpPr>
      <xdr:spPr>
        <a:xfrm>
          <a:off x="4686300" y="997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105462</xdr:rowOff>
    </xdr:from>
    <xdr:to>
      <xdr:col>20</xdr:col>
      <xdr:colOff>38100</xdr:colOff>
      <xdr:row>59</xdr:row>
      <xdr:rowOff>35612</xdr:rowOff>
    </xdr:to>
    <xdr:sp macro="" textlink="">
      <xdr:nvSpPr>
        <xdr:cNvPr id="143" name="楕円 142"/>
        <xdr:cNvSpPr/>
      </xdr:nvSpPr>
      <xdr:spPr>
        <a:xfrm>
          <a:off x="3746500" y="1004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26739</xdr:rowOff>
    </xdr:from>
    <xdr:ext cx="534377" cy="259045"/>
    <xdr:sp macro="" textlink="">
      <xdr:nvSpPr>
        <xdr:cNvPr id="144" name="テキスト ボックス 143"/>
        <xdr:cNvSpPr txBox="1"/>
      </xdr:nvSpPr>
      <xdr:spPr>
        <a:xfrm>
          <a:off x="3530111" y="101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108594</xdr:rowOff>
    </xdr:from>
    <xdr:to>
      <xdr:col>15</xdr:col>
      <xdr:colOff>101600</xdr:colOff>
      <xdr:row>59</xdr:row>
      <xdr:rowOff>38744</xdr:rowOff>
    </xdr:to>
    <xdr:sp macro="" textlink="">
      <xdr:nvSpPr>
        <xdr:cNvPr id="145" name="楕円 144"/>
        <xdr:cNvSpPr/>
      </xdr:nvSpPr>
      <xdr:spPr>
        <a:xfrm>
          <a:off x="2857500" y="1005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29871</xdr:rowOff>
    </xdr:from>
    <xdr:ext cx="534377" cy="259045"/>
    <xdr:sp macro="" textlink="">
      <xdr:nvSpPr>
        <xdr:cNvPr id="146" name="テキスト ボックス 145"/>
        <xdr:cNvSpPr txBox="1"/>
      </xdr:nvSpPr>
      <xdr:spPr>
        <a:xfrm>
          <a:off x="2641111" y="1014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94852</xdr:rowOff>
    </xdr:from>
    <xdr:to>
      <xdr:col>10</xdr:col>
      <xdr:colOff>165100</xdr:colOff>
      <xdr:row>59</xdr:row>
      <xdr:rowOff>25002</xdr:rowOff>
    </xdr:to>
    <xdr:sp macro="" textlink="">
      <xdr:nvSpPr>
        <xdr:cNvPr id="147" name="楕円 146"/>
        <xdr:cNvSpPr/>
      </xdr:nvSpPr>
      <xdr:spPr>
        <a:xfrm>
          <a:off x="1968500" y="100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16129</xdr:rowOff>
    </xdr:from>
    <xdr:ext cx="534377" cy="259045"/>
    <xdr:sp macro="" textlink="">
      <xdr:nvSpPr>
        <xdr:cNvPr id="148" name="テキスト ボックス 147"/>
        <xdr:cNvSpPr txBox="1"/>
      </xdr:nvSpPr>
      <xdr:spPr>
        <a:xfrm>
          <a:off x="1752111" y="1013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109191</xdr:rowOff>
    </xdr:from>
    <xdr:to>
      <xdr:col>6</xdr:col>
      <xdr:colOff>38100</xdr:colOff>
      <xdr:row>59</xdr:row>
      <xdr:rowOff>39341</xdr:rowOff>
    </xdr:to>
    <xdr:sp macro="" textlink="">
      <xdr:nvSpPr>
        <xdr:cNvPr id="149" name="楕円 148"/>
        <xdr:cNvSpPr/>
      </xdr:nvSpPr>
      <xdr:spPr>
        <a:xfrm>
          <a:off x="1079500" y="1005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30468</xdr:rowOff>
    </xdr:from>
    <xdr:ext cx="534377" cy="259045"/>
    <xdr:sp macro="" textlink="">
      <xdr:nvSpPr>
        <xdr:cNvPr id="150" name="テキスト ボックス 149"/>
        <xdr:cNvSpPr txBox="1"/>
      </xdr:nvSpPr>
      <xdr:spPr>
        <a:xfrm>
          <a:off x="863111" y="1014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19456</xdr:rowOff>
    </xdr:from>
    <xdr:to>
      <xdr:col>24</xdr:col>
      <xdr:colOff>63500</xdr:colOff>
      <xdr:row>77</xdr:row>
      <xdr:rowOff>39399</xdr:rowOff>
    </xdr:to>
    <xdr:cxnSp macro="">
      <xdr:nvCxnSpPr>
        <xdr:cNvPr id="178" name="直線コネクタ 177"/>
        <xdr:cNvCxnSpPr/>
      </xdr:nvCxnSpPr>
      <xdr:spPr>
        <a:xfrm flipV="1">
          <a:off x="3797300" y="13221106"/>
          <a:ext cx="838200" cy="1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149622</xdr:rowOff>
    </xdr:from>
    <xdr:to>
      <xdr:col>19</xdr:col>
      <xdr:colOff>177800</xdr:colOff>
      <xdr:row>77</xdr:row>
      <xdr:rowOff>39399</xdr:rowOff>
    </xdr:to>
    <xdr:cxnSp macro="">
      <xdr:nvCxnSpPr>
        <xdr:cNvPr id="181" name="直線コネクタ 180"/>
        <xdr:cNvCxnSpPr/>
      </xdr:nvCxnSpPr>
      <xdr:spPr>
        <a:xfrm>
          <a:off x="2908300" y="13179822"/>
          <a:ext cx="889000" cy="6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149622</xdr:rowOff>
    </xdr:from>
    <xdr:to>
      <xdr:col>15</xdr:col>
      <xdr:colOff>50800</xdr:colOff>
      <xdr:row>77</xdr:row>
      <xdr:rowOff>139937</xdr:rowOff>
    </xdr:to>
    <xdr:cxnSp macro="">
      <xdr:nvCxnSpPr>
        <xdr:cNvPr id="184" name="直線コネクタ 183"/>
        <xdr:cNvCxnSpPr/>
      </xdr:nvCxnSpPr>
      <xdr:spPr>
        <a:xfrm flipV="1">
          <a:off x="2019300" y="13179822"/>
          <a:ext cx="889000" cy="16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105301</xdr:rowOff>
    </xdr:from>
    <xdr:to>
      <xdr:col>10</xdr:col>
      <xdr:colOff>114300</xdr:colOff>
      <xdr:row>77</xdr:row>
      <xdr:rowOff>139937</xdr:rowOff>
    </xdr:to>
    <xdr:cxnSp macro="">
      <xdr:nvCxnSpPr>
        <xdr:cNvPr id="187" name="直線コネクタ 186"/>
        <xdr:cNvCxnSpPr/>
      </xdr:nvCxnSpPr>
      <xdr:spPr>
        <a:xfrm>
          <a:off x="1130300" y="13306951"/>
          <a:ext cx="889000" cy="3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170405</xdr:rowOff>
    </xdr:from>
    <xdr:ext cx="599010" cy="259045"/>
    <xdr:sp macro="" textlink="">
      <xdr:nvSpPr>
        <xdr:cNvPr id="189" name="テキスト ボックス 188"/>
        <xdr:cNvSpPr txBox="1"/>
      </xdr:nvSpPr>
      <xdr:spPr>
        <a:xfrm>
          <a:off x="1719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14290</xdr:rowOff>
    </xdr:from>
    <xdr:ext cx="599010" cy="259045"/>
    <xdr:sp macro="" textlink="">
      <xdr:nvSpPr>
        <xdr:cNvPr id="191" name="テキスト ボックス 190"/>
        <xdr:cNvSpPr txBox="1"/>
      </xdr:nvSpPr>
      <xdr:spPr>
        <a:xfrm>
          <a:off x="830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140106</xdr:rowOff>
    </xdr:from>
    <xdr:to>
      <xdr:col>24</xdr:col>
      <xdr:colOff>114300</xdr:colOff>
      <xdr:row>77</xdr:row>
      <xdr:rowOff>70256</xdr:rowOff>
    </xdr:to>
    <xdr:sp macro="" textlink="">
      <xdr:nvSpPr>
        <xdr:cNvPr id="197" name="楕円 196"/>
        <xdr:cNvSpPr/>
      </xdr:nvSpPr>
      <xdr:spPr>
        <a:xfrm>
          <a:off x="4584700" y="131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118533</xdr:rowOff>
    </xdr:from>
    <xdr:ext cx="599010" cy="259045"/>
    <xdr:sp macro="" textlink="">
      <xdr:nvSpPr>
        <xdr:cNvPr id="198" name="民生費該当値テキスト"/>
        <xdr:cNvSpPr txBox="1"/>
      </xdr:nvSpPr>
      <xdr:spPr>
        <a:xfrm>
          <a:off x="4686300" y="1314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160049</xdr:rowOff>
    </xdr:from>
    <xdr:to>
      <xdr:col>20</xdr:col>
      <xdr:colOff>38100</xdr:colOff>
      <xdr:row>77</xdr:row>
      <xdr:rowOff>90199</xdr:rowOff>
    </xdr:to>
    <xdr:sp macro="" textlink="">
      <xdr:nvSpPr>
        <xdr:cNvPr id="199" name="楕円 198"/>
        <xdr:cNvSpPr/>
      </xdr:nvSpPr>
      <xdr:spPr>
        <a:xfrm>
          <a:off x="3746500" y="1319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81326</xdr:rowOff>
    </xdr:from>
    <xdr:ext cx="599010" cy="259045"/>
    <xdr:sp macro="" textlink="">
      <xdr:nvSpPr>
        <xdr:cNvPr id="200" name="テキスト ボックス 199"/>
        <xdr:cNvSpPr txBox="1"/>
      </xdr:nvSpPr>
      <xdr:spPr>
        <a:xfrm>
          <a:off x="3497795" y="1328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98822</xdr:rowOff>
    </xdr:from>
    <xdr:to>
      <xdr:col>15</xdr:col>
      <xdr:colOff>101600</xdr:colOff>
      <xdr:row>77</xdr:row>
      <xdr:rowOff>28972</xdr:rowOff>
    </xdr:to>
    <xdr:sp macro="" textlink="">
      <xdr:nvSpPr>
        <xdr:cNvPr id="201" name="楕円 200"/>
        <xdr:cNvSpPr/>
      </xdr:nvSpPr>
      <xdr:spPr>
        <a:xfrm>
          <a:off x="2857500" y="1312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20099</xdr:rowOff>
    </xdr:from>
    <xdr:ext cx="599010" cy="259045"/>
    <xdr:sp macro="" textlink="">
      <xdr:nvSpPr>
        <xdr:cNvPr id="202" name="テキスト ボックス 201"/>
        <xdr:cNvSpPr txBox="1"/>
      </xdr:nvSpPr>
      <xdr:spPr>
        <a:xfrm>
          <a:off x="2608795" y="1322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89137</xdr:rowOff>
    </xdr:from>
    <xdr:to>
      <xdr:col>10</xdr:col>
      <xdr:colOff>165100</xdr:colOff>
      <xdr:row>78</xdr:row>
      <xdr:rowOff>19287</xdr:rowOff>
    </xdr:to>
    <xdr:sp macro="" textlink="">
      <xdr:nvSpPr>
        <xdr:cNvPr id="203" name="楕円 202"/>
        <xdr:cNvSpPr/>
      </xdr:nvSpPr>
      <xdr:spPr>
        <a:xfrm>
          <a:off x="1968500" y="1329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10414</xdr:rowOff>
    </xdr:from>
    <xdr:ext cx="599010" cy="259045"/>
    <xdr:sp macro="" textlink="">
      <xdr:nvSpPr>
        <xdr:cNvPr id="204" name="テキスト ボックス 203"/>
        <xdr:cNvSpPr txBox="1"/>
      </xdr:nvSpPr>
      <xdr:spPr>
        <a:xfrm>
          <a:off x="1719795" y="1338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54501</xdr:rowOff>
    </xdr:from>
    <xdr:to>
      <xdr:col>6</xdr:col>
      <xdr:colOff>38100</xdr:colOff>
      <xdr:row>77</xdr:row>
      <xdr:rowOff>156101</xdr:rowOff>
    </xdr:to>
    <xdr:sp macro="" textlink="">
      <xdr:nvSpPr>
        <xdr:cNvPr id="205" name="楕円 204"/>
        <xdr:cNvSpPr/>
      </xdr:nvSpPr>
      <xdr:spPr>
        <a:xfrm>
          <a:off x="1079500" y="132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147228</xdr:rowOff>
    </xdr:from>
    <xdr:ext cx="599010" cy="259045"/>
    <xdr:sp macro="" textlink="">
      <xdr:nvSpPr>
        <xdr:cNvPr id="206" name="テキスト ボックス 205"/>
        <xdr:cNvSpPr txBox="1"/>
      </xdr:nvSpPr>
      <xdr:spPr>
        <a:xfrm>
          <a:off x="830795" y="1334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149392</xdr:rowOff>
    </xdr:from>
    <xdr:to>
      <xdr:col>24</xdr:col>
      <xdr:colOff>63500</xdr:colOff>
      <xdr:row>97</xdr:row>
      <xdr:rowOff>154422</xdr:rowOff>
    </xdr:to>
    <xdr:cxnSp macro="">
      <xdr:nvCxnSpPr>
        <xdr:cNvPr id="235" name="直線コネクタ 234"/>
        <xdr:cNvCxnSpPr/>
      </xdr:nvCxnSpPr>
      <xdr:spPr>
        <a:xfrm flipV="1">
          <a:off x="3797300" y="16780042"/>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154422</xdr:rowOff>
    </xdr:from>
    <xdr:to>
      <xdr:col>19</xdr:col>
      <xdr:colOff>177800</xdr:colOff>
      <xdr:row>97</xdr:row>
      <xdr:rowOff>163947</xdr:rowOff>
    </xdr:to>
    <xdr:cxnSp macro="">
      <xdr:nvCxnSpPr>
        <xdr:cNvPr id="238" name="直線コネクタ 237"/>
        <xdr:cNvCxnSpPr/>
      </xdr:nvCxnSpPr>
      <xdr:spPr>
        <a:xfrm flipV="1">
          <a:off x="2908300" y="1678507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154918</xdr:rowOff>
    </xdr:from>
    <xdr:to>
      <xdr:col>15</xdr:col>
      <xdr:colOff>50800</xdr:colOff>
      <xdr:row>97</xdr:row>
      <xdr:rowOff>163947</xdr:rowOff>
    </xdr:to>
    <xdr:cxnSp macro="">
      <xdr:nvCxnSpPr>
        <xdr:cNvPr id="241" name="直線コネクタ 240"/>
        <xdr:cNvCxnSpPr/>
      </xdr:nvCxnSpPr>
      <xdr:spPr>
        <a:xfrm>
          <a:off x="2019300" y="16785568"/>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55304</xdr:rowOff>
    </xdr:from>
    <xdr:ext cx="534377" cy="259045"/>
    <xdr:sp macro="" textlink="">
      <xdr:nvSpPr>
        <xdr:cNvPr id="243" name="テキスト ボックス 242"/>
        <xdr:cNvSpPr txBox="1"/>
      </xdr:nvSpPr>
      <xdr:spPr>
        <a:xfrm>
          <a:off x="2641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154918</xdr:rowOff>
    </xdr:from>
    <xdr:to>
      <xdr:col>10</xdr:col>
      <xdr:colOff>114300</xdr:colOff>
      <xdr:row>97</xdr:row>
      <xdr:rowOff>155206</xdr:rowOff>
    </xdr:to>
    <xdr:cxnSp macro="">
      <xdr:nvCxnSpPr>
        <xdr:cNvPr id="244" name="直線コネクタ 243"/>
        <xdr:cNvCxnSpPr/>
      </xdr:nvCxnSpPr>
      <xdr:spPr>
        <a:xfrm flipV="1">
          <a:off x="1130300" y="16785568"/>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69304</xdr:rowOff>
    </xdr:from>
    <xdr:ext cx="534377" cy="259045"/>
    <xdr:sp macro="" textlink="">
      <xdr:nvSpPr>
        <xdr:cNvPr id="246" name="テキスト ボックス 245"/>
        <xdr:cNvSpPr txBox="1"/>
      </xdr:nvSpPr>
      <xdr:spPr>
        <a:xfrm>
          <a:off x="1752111" y="16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52714</xdr:rowOff>
    </xdr:from>
    <xdr:ext cx="534377" cy="259045"/>
    <xdr:sp macro="" textlink="">
      <xdr:nvSpPr>
        <xdr:cNvPr id="248" name="テキスト ボックス 247"/>
        <xdr:cNvSpPr txBox="1"/>
      </xdr:nvSpPr>
      <xdr:spPr>
        <a:xfrm>
          <a:off x="863111" y="16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98592</xdr:rowOff>
    </xdr:from>
    <xdr:to>
      <xdr:col>24</xdr:col>
      <xdr:colOff>114300</xdr:colOff>
      <xdr:row>98</xdr:row>
      <xdr:rowOff>28742</xdr:rowOff>
    </xdr:to>
    <xdr:sp macro="" textlink="">
      <xdr:nvSpPr>
        <xdr:cNvPr id="254" name="楕円 253"/>
        <xdr:cNvSpPr/>
      </xdr:nvSpPr>
      <xdr:spPr>
        <a:xfrm>
          <a:off x="4584700" y="1672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13519</xdr:rowOff>
    </xdr:from>
    <xdr:ext cx="534377" cy="259045"/>
    <xdr:sp macro="" textlink="">
      <xdr:nvSpPr>
        <xdr:cNvPr id="255" name="衛生費該当値テキスト"/>
        <xdr:cNvSpPr txBox="1"/>
      </xdr:nvSpPr>
      <xdr:spPr>
        <a:xfrm>
          <a:off x="4686300" y="166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103622</xdr:rowOff>
    </xdr:from>
    <xdr:to>
      <xdr:col>20</xdr:col>
      <xdr:colOff>38100</xdr:colOff>
      <xdr:row>98</xdr:row>
      <xdr:rowOff>33772</xdr:rowOff>
    </xdr:to>
    <xdr:sp macro="" textlink="">
      <xdr:nvSpPr>
        <xdr:cNvPr id="256" name="楕円 255"/>
        <xdr:cNvSpPr/>
      </xdr:nvSpPr>
      <xdr:spPr>
        <a:xfrm>
          <a:off x="3746500" y="1673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24899</xdr:rowOff>
    </xdr:from>
    <xdr:ext cx="534377" cy="259045"/>
    <xdr:sp macro="" textlink="">
      <xdr:nvSpPr>
        <xdr:cNvPr id="257" name="テキスト ボックス 256"/>
        <xdr:cNvSpPr txBox="1"/>
      </xdr:nvSpPr>
      <xdr:spPr>
        <a:xfrm>
          <a:off x="3530111" y="1682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113147</xdr:rowOff>
    </xdr:from>
    <xdr:to>
      <xdr:col>15</xdr:col>
      <xdr:colOff>101600</xdr:colOff>
      <xdr:row>98</xdr:row>
      <xdr:rowOff>43297</xdr:rowOff>
    </xdr:to>
    <xdr:sp macro="" textlink="">
      <xdr:nvSpPr>
        <xdr:cNvPr id="258" name="楕円 257"/>
        <xdr:cNvSpPr/>
      </xdr:nvSpPr>
      <xdr:spPr>
        <a:xfrm>
          <a:off x="2857500" y="1674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34424</xdr:rowOff>
    </xdr:from>
    <xdr:ext cx="534377" cy="259045"/>
    <xdr:sp macro="" textlink="">
      <xdr:nvSpPr>
        <xdr:cNvPr id="259" name="テキスト ボックス 258"/>
        <xdr:cNvSpPr txBox="1"/>
      </xdr:nvSpPr>
      <xdr:spPr>
        <a:xfrm>
          <a:off x="2641111" y="1683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104118</xdr:rowOff>
    </xdr:from>
    <xdr:to>
      <xdr:col>10</xdr:col>
      <xdr:colOff>165100</xdr:colOff>
      <xdr:row>98</xdr:row>
      <xdr:rowOff>34268</xdr:rowOff>
    </xdr:to>
    <xdr:sp macro="" textlink="">
      <xdr:nvSpPr>
        <xdr:cNvPr id="260" name="楕円 259"/>
        <xdr:cNvSpPr/>
      </xdr:nvSpPr>
      <xdr:spPr>
        <a:xfrm>
          <a:off x="1968500" y="1673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25395</xdr:rowOff>
    </xdr:from>
    <xdr:ext cx="534377" cy="259045"/>
    <xdr:sp macro="" textlink="">
      <xdr:nvSpPr>
        <xdr:cNvPr id="261" name="テキスト ボックス 260"/>
        <xdr:cNvSpPr txBox="1"/>
      </xdr:nvSpPr>
      <xdr:spPr>
        <a:xfrm>
          <a:off x="1752111" y="1682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104406</xdr:rowOff>
    </xdr:from>
    <xdr:to>
      <xdr:col>6</xdr:col>
      <xdr:colOff>38100</xdr:colOff>
      <xdr:row>98</xdr:row>
      <xdr:rowOff>34556</xdr:rowOff>
    </xdr:to>
    <xdr:sp macro="" textlink="">
      <xdr:nvSpPr>
        <xdr:cNvPr id="262" name="楕円 261"/>
        <xdr:cNvSpPr/>
      </xdr:nvSpPr>
      <xdr:spPr>
        <a:xfrm>
          <a:off x="1079500" y="1673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25683</xdr:rowOff>
    </xdr:from>
    <xdr:ext cx="534377" cy="259045"/>
    <xdr:sp macro="" textlink="">
      <xdr:nvSpPr>
        <xdr:cNvPr id="263" name="テキスト ボックス 262"/>
        <xdr:cNvSpPr txBox="1"/>
      </xdr:nvSpPr>
      <xdr:spPr>
        <a:xfrm>
          <a:off x="863111" y="1682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138785</xdr:rowOff>
    </xdr:from>
    <xdr:to>
      <xdr:col>55</xdr:col>
      <xdr:colOff>0</xdr:colOff>
      <xdr:row>38</xdr:row>
      <xdr:rowOff>138785</xdr:rowOff>
    </xdr:to>
    <xdr:cxnSp macro="">
      <xdr:nvCxnSpPr>
        <xdr:cNvPr id="290" name="直線コネクタ 289"/>
        <xdr:cNvCxnSpPr/>
      </xdr:nvCxnSpPr>
      <xdr:spPr>
        <a:xfrm>
          <a:off x="9639300" y="6653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138785</xdr:rowOff>
    </xdr:from>
    <xdr:to>
      <xdr:col>50</xdr:col>
      <xdr:colOff>114300</xdr:colOff>
      <xdr:row>38</xdr:row>
      <xdr:rowOff>139471</xdr:rowOff>
    </xdr:to>
    <xdr:cxnSp macro="">
      <xdr:nvCxnSpPr>
        <xdr:cNvPr id="293" name="直線コネクタ 292"/>
        <xdr:cNvCxnSpPr/>
      </xdr:nvCxnSpPr>
      <xdr:spPr>
        <a:xfrm flipV="1">
          <a:off x="8750300" y="665388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139471</xdr:rowOff>
    </xdr:from>
    <xdr:to>
      <xdr:col>45</xdr:col>
      <xdr:colOff>177800</xdr:colOff>
      <xdr:row>38</xdr:row>
      <xdr:rowOff>139471</xdr:rowOff>
    </xdr:to>
    <xdr:cxnSp macro="">
      <xdr:nvCxnSpPr>
        <xdr:cNvPr id="296" name="直線コネクタ 295"/>
        <xdr:cNvCxnSpPr/>
      </xdr:nvCxnSpPr>
      <xdr:spPr>
        <a:xfrm>
          <a:off x="7861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139471</xdr:rowOff>
    </xdr:from>
    <xdr:to>
      <xdr:col>41</xdr:col>
      <xdr:colOff>50800</xdr:colOff>
      <xdr:row>38</xdr:row>
      <xdr:rowOff>139471</xdr:rowOff>
    </xdr:to>
    <xdr:cxnSp macro="">
      <xdr:nvCxnSpPr>
        <xdr:cNvPr id="299" name="直線コネクタ 298"/>
        <xdr:cNvCxnSpPr/>
      </xdr:nvCxnSpPr>
      <xdr:spPr>
        <a:xfrm>
          <a:off x="6972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87985</xdr:rowOff>
    </xdr:from>
    <xdr:to>
      <xdr:col>55</xdr:col>
      <xdr:colOff>50800</xdr:colOff>
      <xdr:row>39</xdr:row>
      <xdr:rowOff>18135</xdr:rowOff>
    </xdr:to>
    <xdr:sp macro="" textlink="">
      <xdr:nvSpPr>
        <xdr:cNvPr id="309" name="楕円 308"/>
        <xdr:cNvSpPr/>
      </xdr:nvSpPr>
      <xdr:spPr>
        <a:xfrm>
          <a:off x="104267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2912</xdr:rowOff>
    </xdr:from>
    <xdr:ext cx="249299" cy="259045"/>
    <xdr:sp macro="" textlink="">
      <xdr:nvSpPr>
        <xdr:cNvPr id="310" name="労働費該当値テキスト"/>
        <xdr:cNvSpPr txBox="1"/>
      </xdr:nvSpPr>
      <xdr:spPr>
        <a:xfrm>
          <a:off x="10528300" y="6518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87985</xdr:rowOff>
    </xdr:from>
    <xdr:to>
      <xdr:col>50</xdr:col>
      <xdr:colOff>165100</xdr:colOff>
      <xdr:row>39</xdr:row>
      <xdr:rowOff>18135</xdr:rowOff>
    </xdr:to>
    <xdr:sp macro="" textlink="">
      <xdr:nvSpPr>
        <xdr:cNvPr id="311" name="楕円 310"/>
        <xdr:cNvSpPr/>
      </xdr:nvSpPr>
      <xdr:spPr>
        <a:xfrm>
          <a:off x="9588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9262</xdr:rowOff>
    </xdr:from>
    <xdr:ext cx="249299" cy="259045"/>
    <xdr:sp macro="" textlink="">
      <xdr:nvSpPr>
        <xdr:cNvPr id="312" name="テキスト ボックス 311"/>
        <xdr:cNvSpPr txBox="1"/>
      </xdr:nvSpPr>
      <xdr:spPr>
        <a:xfrm>
          <a:off x="9514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88671</xdr:rowOff>
    </xdr:from>
    <xdr:to>
      <xdr:col>46</xdr:col>
      <xdr:colOff>38100</xdr:colOff>
      <xdr:row>39</xdr:row>
      <xdr:rowOff>18821</xdr:rowOff>
    </xdr:to>
    <xdr:sp macro="" textlink="">
      <xdr:nvSpPr>
        <xdr:cNvPr id="313" name="楕円 312"/>
        <xdr:cNvSpPr/>
      </xdr:nvSpPr>
      <xdr:spPr>
        <a:xfrm>
          <a:off x="8699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9948</xdr:rowOff>
    </xdr:from>
    <xdr:ext cx="249299" cy="259045"/>
    <xdr:sp macro="" textlink="">
      <xdr:nvSpPr>
        <xdr:cNvPr id="314" name="テキスト ボックス 313"/>
        <xdr:cNvSpPr txBox="1"/>
      </xdr:nvSpPr>
      <xdr:spPr>
        <a:xfrm>
          <a:off x="8625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88671</xdr:rowOff>
    </xdr:from>
    <xdr:to>
      <xdr:col>41</xdr:col>
      <xdr:colOff>101600</xdr:colOff>
      <xdr:row>39</xdr:row>
      <xdr:rowOff>18821</xdr:rowOff>
    </xdr:to>
    <xdr:sp macro="" textlink="">
      <xdr:nvSpPr>
        <xdr:cNvPr id="315" name="楕円 314"/>
        <xdr:cNvSpPr/>
      </xdr:nvSpPr>
      <xdr:spPr>
        <a:xfrm>
          <a:off x="7810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9948</xdr:rowOff>
    </xdr:from>
    <xdr:ext cx="249299" cy="259045"/>
    <xdr:sp macro="" textlink="">
      <xdr:nvSpPr>
        <xdr:cNvPr id="316" name="テキスト ボックス 315"/>
        <xdr:cNvSpPr txBox="1"/>
      </xdr:nvSpPr>
      <xdr:spPr>
        <a:xfrm>
          <a:off x="7736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88671</xdr:rowOff>
    </xdr:from>
    <xdr:to>
      <xdr:col>36</xdr:col>
      <xdr:colOff>165100</xdr:colOff>
      <xdr:row>39</xdr:row>
      <xdr:rowOff>18821</xdr:rowOff>
    </xdr:to>
    <xdr:sp macro="" textlink="">
      <xdr:nvSpPr>
        <xdr:cNvPr id="317" name="楕円 316"/>
        <xdr:cNvSpPr/>
      </xdr:nvSpPr>
      <xdr:spPr>
        <a:xfrm>
          <a:off x="6921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9948</xdr:rowOff>
    </xdr:from>
    <xdr:ext cx="249299" cy="259045"/>
    <xdr:sp macro="" textlink="">
      <xdr:nvSpPr>
        <xdr:cNvPr id="318" name="テキスト ボックス 317"/>
        <xdr:cNvSpPr txBox="1"/>
      </xdr:nvSpPr>
      <xdr:spPr>
        <a:xfrm>
          <a:off x="6847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81674</xdr:rowOff>
    </xdr:from>
    <xdr:to>
      <xdr:col>55</xdr:col>
      <xdr:colOff>0</xdr:colOff>
      <xdr:row>58</xdr:row>
      <xdr:rowOff>118885</xdr:rowOff>
    </xdr:to>
    <xdr:cxnSp macro="">
      <xdr:nvCxnSpPr>
        <xdr:cNvPr id="347" name="直線コネクタ 346"/>
        <xdr:cNvCxnSpPr/>
      </xdr:nvCxnSpPr>
      <xdr:spPr>
        <a:xfrm>
          <a:off x="9639300" y="10025774"/>
          <a:ext cx="838200" cy="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81674</xdr:rowOff>
    </xdr:from>
    <xdr:to>
      <xdr:col>50</xdr:col>
      <xdr:colOff>114300</xdr:colOff>
      <xdr:row>58</xdr:row>
      <xdr:rowOff>142075</xdr:rowOff>
    </xdr:to>
    <xdr:cxnSp macro="">
      <xdr:nvCxnSpPr>
        <xdr:cNvPr id="350" name="直線コネクタ 349"/>
        <xdr:cNvCxnSpPr/>
      </xdr:nvCxnSpPr>
      <xdr:spPr>
        <a:xfrm flipV="1">
          <a:off x="8750300" y="10025774"/>
          <a:ext cx="889000" cy="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119418</xdr:rowOff>
    </xdr:from>
    <xdr:to>
      <xdr:col>45</xdr:col>
      <xdr:colOff>177800</xdr:colOff>
      <xdr:row>58</xdr:row>
      <xdr:rowOff>142075</xdr:rowOff>
    </xdr:to>
    <xdr:cxnSp macro="">
      <xdr:nvCxnSpPr>
        <xdr:cNvPr id="353" name="直線コネクタ 352"/>
        <xdr:cNvCxnSpPr/>
      </xdr:nvCxnSpPr>
      <xdr:spPr>
        <a:xfrm>
          <a:off x="7861300" y="10063518"/>
          <a:ext cx="889000" cy="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112090</xdr:rowOff>
    </xdr:from>
    <xdr:to>
      <xdr:col>41</xdr:col>
      <xdr:colOff>50800</xdr:colOff>
      <xdr:row>58</xdr:row>
      <xdr:rowOff>119418</xdr:rowOff>
    </xdr:to>
    <xdr:cxnSp macro="">
      <xdr:nvCxnSpPr>
        <xdr:cNvPr id="356" name="直線コネクタ 355"/>
        <xdr:cNvCxnSpPr/>
      </xdr:nvCxnSpPr>
      <xdr:spPr>
        <a:xfrm>
          <a:off x="6972300" y="10056190"/>
          <a:ext cx="889000" cy="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8" name="テキスト ボックス 357"/>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68085</xdr:rowOff>
    </xdr:from>
    <xdr:to>
      <xdr:col>55</xdr:col>
      <xdr:colOff>50800</xdr:colOff>
      <xdr:row>58</xdr:row>
      <xdr:rowOff>169685</xdr:rowOff>
    </xdr:to>
    <xdr:sp macro="" textlink="">
      <xdr:nvSpPr>
        <xdr:cNvPr id="366" name="楕円 365"/>
        <xdr:cNvSpPr/>
      </xdr:nvSpPr>
      <xdr:spPr>
        <a:xfrm>
          <a:off x="10426700" y="100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154462</xdr:rowOff>
    </xdr:from>
    <xdr:ext cx="469744" cy="259045"/>
    <xdr:sp macro="" textlink="">
      <xdr:nvSpPr>
        <xdr:cNvPr id="367" name="農林水産業費該当値テキスト"/>
        <xdr:cNvSpPr txBox="1"/>
      </xdr:nvSpPr>
      <xdr:spPr>
        <a:xfrm>
          <a:off x="10528300" y="992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30874</xdr:rowOff>
    </xdr:from>
    <xdr:to>
      <xdr:col>50</xdr:col>
      <xdr:colOff>165100</xdr:colOff>
      <xdr:row>58</xdr:row>
      <xdr:rowOff>132474</xdr:rowOff>
    </xdr:to>
    <xdr:sp macro="" textlink="">
      <xdr:nvSpPr>
        <xdr:cNvPr id="368" name="楕円 367"/>
        <xdr:cNvSpPr/>
      </xdr:nvSpPr>
      <xdr:spPr>
        <a:xfrm>
          <a:off x="9588500" y="997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123601</xdr:rowOff>
    </xdr:from>
    <xdr:ext cx="534377" cy="259045"/>
    <xdr:sp macro="" textlink="">
      <xdr:nvSpPr>
        <xdr:cNvPr id="369" name="テキスト ボックス 368"/>
        <xdr:cNvSpPr txBox="1"/>
      </xdr:nvSpPr>
      <xdr:spPr>
        <a:xfrm>
          <a:off x="9372111" y="100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91275</xdr:rowOff>
    </xdr:from>
    <xdr:to>
      <xdr:col>46</xdr:col>
      <xdr:colOff>38100</xdr:colOff>
      <xdr:row>59</xdr:row>
      <xdr:rowOff>21425</xdr:rowOff>
    </xdr:to>
    <xdr:sp macro="" textlink="">
      <xdr:nvSpPr>
        <xdr:cNvPr id="370" name="楕円 369"/>
        <xdr:cNvSpPr/>
      </xdr:nvSpPr>
      <xdr:spPr>
        <a:xfrm>
          <a:off x="8699500" y="100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12552</xdr:rowOff>
    </xdr:from>
    <xdr:ext cx="469744" cy="259045"/>
    <xdr:sp macro="" textlink="">
      <xdr:nvSpPr>
        <xdr:cNvPr id="371" name="テキスト ボックス 370"/>
        <xdr:cNvSpPr txBox="1"/>
      </xdr:nvSpPr>
      <xdr:spPr>
        <a:xfrm>
          <a:off x="8515428" y="1012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68618</xdr:rowOff>
    </xdr:from>
    <xdr:to>
      <xdr:col>41</xdr:col>
      <xdr:colOff>101600</xdr:colOff>
      <xdr:row>58</xdr:row>
      <xdr:rowOff>170218</xdr:rowOff>
    </xdr:to>
    <xdr:sp macro="" textlink="">
      <xdr:nvSpPr>
        <xdr:cNvPr id="372" name="楕円 371"/>
        <xdr:cNvSpPr/>
      </xdr:nvSpPr>
      <xdr:spPr>
        <a:xfrm>
          <a:off x="7810500" y="1001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161345</xdr:rowOff>
    </xdr:from>
    <xdr:ext cx="469744" cy="259045"/>
    <xdr:sp macro="" textlink="">
      <xdr:nvSpPr>
        <xdr:cNvPr id="373" name="テキスト ボックス 372"/>
        <xdr:cNvSpPr txBox="1"/>
      </xdr:nvSpPr>
      <xdr:spPr>
        <a:xfrm>
          <a:off x="7626428" y="1010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61290</xdr:rowOff>
    </xdr:from>
    <xdr:to>
      <xdr:col>36</xdr:col>
      <xdr:colOff>165100</xdr:colOff>
      <xdr:row>58</xdr:row>
      <xdr:rowOff>162890</xdr:rowOff>
    </xdr:to>
    <xdr:sp macro="" textlink="">
      <xdr:nvSpPr>
        <xdr:cNvPr id="374" name="楕円 373"/>
        <xdr:cNvSpPr/>
      </xdr:nvSpPr>
      <xdr:spPr>
        <a:xfrm>
          <a:off x="6921500" y="100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154017</xdr:rowOff>
    </xdr:from>
    <xdr:ext cx="469744" cy="259045"/>
    <xdr:sp macro="" textlink="">
      <xdr:nvSpPr>
        <xdr:cNvPr id="375" name="テキスト ボックス 374"/>
        <xdr:cNvSpPr txBox="1"/>
      </xdr:nvSpPr>
      <xdr:spPr>
        <a:xfrm>
          <a:off x="6737428" y="100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63560</xdr:rowOff>
    </xdr:from>
    <xdr:to>
      <xdr:col>55</xdr:col>
      <xdr:colOff>0</xdr:colOff>
      <xdr:row>79</xdr:row>
      <xdr:rowOff>65438</xdr:rowOff>
    </xdr:to>
    <xdr:cxnSp macro="">
      <xdr:nvCxnSpPr>
        <xdr:cNvPr id="406" name="直線コネクタ 405"/>
        <xdr:cNvCxnSpPr/>
      </xdr:nvCxnSpPr>
      <xdr:spPr>
        <a:xfrm>
          <a:off x="9639300" y="13608110"/>
          <a:ext cx="838200" cy="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63560</xdr:rowOff>
    </xdr:from>
    <xdr:to>
      <xdr:col>50</xdr:col>
      <xdr:colOff>114300</xdr:colOff>
      <xdr:row>79</xdr:row>
      <xdr:rowOff>63886</xdr:rowOff>
    </xdr:to>
    <xdr:cxnSp macro="">
      <xdr:nvCxnSpPr>
        <xdr:cNvPr id="409" name="直線コネクタ 408"/>
        <xdr:cNvCxnSpPr/>
      </xdr:nvCxnSpPr>
      <xdr:spPr>
        <a:xfrm flipV="1">
          <a:off x="8750300" y="13608110"/>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63886</xdr:rowOff>
    </xdr:from>
    <xdr:to>
      <xdr:col>45</xdr:col>
      <xdr:colOff>177800</xdr:colOff>
      <xdr:row>79</xdr:row>
      <xdr:rowOff>64785</xdr:rowOff>
    </xdr:to>
    <xdr:cxnSp macro="">
      <xdr:nvCxnSpPr>
        <xdr:cNvPr id="412" name="直線コネクタ 411"/>
        <xdr:cNvCxnSpPr/>
      </xdr:nvCxnSpPr>
      <xdr:spPr>
        <a:xfrm flipV="1">
          <a:off x="7861300" y="13608436"/>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64785</xdr:rowOff>
    </xdr:from>
    <xdr:to>
      <xdr:col>41</xdr:col>
      <xdr:colOff>50800</xdr:colOff>
      <xdr:row>79</xdr:row>
      <xdr:rowOff>66646</xdr:rowOff>
    </xdr:to>
    <xdr:cxnSp macro="">
      <xdr:nvCxnSpPr>
        <xdr:cNvPr id="415" name="直線コネクタ 414"/>
        <xdr:cNvCxnSpPr/>
      </xdr:nvCxnSpPr>
      <xdr:spPr>
        <a:xfrm flipV="1">
          <a:off x="6972300" y="13609335"/>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17" name="テキスト ボックス 416"/>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14638</xdr:rowOff>
    </xdr:from>
    <xdr:to>
      <xdr:col>55</xdr:col>
      <xdr:colOff>50800</xdr:colOff>
      <xdr:row>79</xdr:row>
      <xdr:rowOff>116238</xdr:rowOff>
    </xdr:to>
    <xdr:sp macro="" textlink="">
      <xdr:nvSpPr>
        <xdr:cNvPr id="425" name="楕円 424"/>
        <xdr:cNvSpPr/>
      </xdr:nvSpPr>
      <xdr:spPr>
        <a:xfrm>
          <a:off x="10426700" y="135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101015</xdr:rowOff>
    </xdr:from>
    <xdr:ext cx="469744" cy="259045"/>
    <xdr:sp macro="" textlink="">
      <xdr:nvSpPr>
        <xdr:cNvPr id="426" name="商工費該当値テキスト"/>
        <xdr:cNvSpPr txBox="1"/>
      </xdr:nvSpPr>
      <xdr:spPr>
        <a:xfrm>
          <a:off x="10528300" y="1347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12760</xdr:rowOff>
    </xdr:from>
    <xdr:to>
      <xdr:col>50</xdr:col>
      <xdr:colOff>165100</xdr:colOff>
      <xdr:row>79</xdr:row>
      <xdr:rowOff>114360</xdr:rowOff>
    </xdr:to>
    <xdr:sp macro="" textlink="">
      <xdr:nvSpPr>
        <xdr:cNvPr id="427" name="楕円 426"/>
        <xdr:cNvSpPr/>
      </xdr:nvSpPr>
      <xdr:spPr>
        <a:xfrm>
          <a:off x="9588500" y="1355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105487</xdr:rowOff>
    </xdr:from>
    <xdr:ext cx="469744" cy="259045"/>
    <xdr:sp macro="" textlink="">
      <xdr:nvSpPr>
        <xdr:cNvPr id="428" name="テキスト ボックス 427"/>
        <xdr:cNvSpPr txBox="1"/>
      </xdr:nvSpPr>
      <xdr:spPr>
        <a:xfrm>
          <a:off x="9404428" y="1365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13086</xdr:rowOff>
    </xdr:from>
    <xdr:to>
      <xdr:col>46</xdr:col>
      <xdr:colOff>38100</xdr:colOff>
      <xdr:row>79</xdr:row>
      <xdr:rowOff>114686</xdr:rowOff>
    </xdr:to>
    <xdr:sp macro="" textlink="">
      <xdr:nvSpPr>
        <xdr:cNvPr id="429" name="楕円 428"/>
        <xdr:cNvSpPr/>
      </xdr:nvSpPr>
      <xdr:spPr>
        <a:xfrm>
          <a:off x="8699500" y="1355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105813</xdr:rowOff>
    </xdr:from>
    <xdr:ext cx="469744" cy="259045"/>
    <xdr:sp macro="" textlink="">
      <xdr:nvSpPr>
        <xdr:cNvPr id="430" name="テキスト ボックス 429"/>
        <xdr:cNvSpPr txBox="1"/>
      </xdr:nvSpPr>
      <xdr:spPr>
        <a:xfrm>
          <a:off x="8515428" y="136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13985</xdr:rowOff>
    </xdr:from>
    <xdr:to>
      <xdr:col>41</xdr:col>
      <xdr:colOff>101600</xdr:colOff>
      <xdr:row>79</xdr:row>
      <xdr:rowOff>115585</xdr:rowOff>
    </xdr:to>
    <xdr:sp macro="" textlink="">
      <xdr:nvSpPr>
        <xdr:cNvPr id="431" name="楕円 430"/>
        <xdr:cNvSpPr/>
      </xdr:nvSpPr>
      <xdr:spPr>
        <a:xfrm>
          <a:off x="7810500" y="135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106712</xdr:rowOff>
    </xdr:from>
    <xdr:ext cx="469744" cy="259045"/>
    <xdr:sp macro="" textlink="">
      <xdr:nvSpPr>
        <xdr:cNvPr id="432" name="テキスト ボックス 431"/>
        <xdr:cNvSpPr txBox="1"/>
      </xdr:nvSpPr>
      <xdr:spPr>
        <a:xfrm>
          <a:off x="7626428" y="1365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15846</xdr:rowOff>
    </xdr:from>
    <xdr:to>
      <xdr:col>36</xdr:col>
      <xdr:colOff>165100</xdr:colOff>
      <xdr:row>79</xdr:row>
      <xdr:rowOff>117446</xdr:rowOff>
    </xdr:to>
    <xdr:sp macro="" textlink="">
      <xdr:nvSpPr>
        <xdr:cNvPr id="433" name="楕円 432"/>
        <xdr:cNvSpPr/>
      </xdr:nvSpPr>
      <xdr:spPr>
        <a:xfrm>
          <a:off x="6921500" y="1356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108573</xdr:rowOff>
    </xdr:from>
    <xdr:ext cx="469744" cy="259045"/>
    <xdr:sp macro="" textlink="">
      <xdr:nvSpPr>
        <xdr:cNvPr id="434" name="テキスト ボックス 433"/>
        <xdr:cNvSpPr txBox="1"/>
      </xdr:nvSpPr>
      <xdr:spPr>
        <a:xfrm>
          <a:off x="6737428" y="1365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5758</xdr:rowOff>
    </xdr:from>
    <xdr:to>
      <xdr:col>55</xdr:col>
      <xdr:colOff>0</xdr:colOff>
      <xdr:row>96</xdr:row>
      <xdr:rowOff>140460</xdr:rowOff>
    </xdr:to>
    <xdr:cxnSp macro="">
      <xdr:nvCxnSpPr>
        <xdr:cNvPr id="459" name="直線コネクタ 458"/>
        <xdr:cNvCxnSpPr/>
      </xdr:nvCxnSpPr>
      <xdr:spPr>
        <a:xfrm>
          <a:off x="9639300" y="16464958"/>
          <a:ext cx="838200" cy="1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164618</xdr:rowOff>
    </xdr:from>
    <xdr:to>
      <xdr:col>50</xdr:col>
      <xdr:colOff>114300</xdr:colOff>
      <xdr:row>96</xdr:row>
      <xdr:rowOff>5758</xdr:rowOff>
    </xdr:to>
    <xdr:cxnSp macro="">
      <xdr:nvCxnSpPr>
        <xdr:cNvPr id="462" name="直線コネクタ 461"/>
        <xdr:cNvCxnSpPr/>
      </xdr:nvCxnSpPr>
      <xdr:spPr>
        <a:xfrm>
          <a:off x="8750300" y="16452368"/>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86278</xdr:rowOff>
    </xdr:from>
    <xdr:ext cx="534377" cy="259045"/>
    <xdr:sp macro="" textlink="">
      <xdr:nvSpPr>
        <xdr:cNvPr id="464" name="テキスト ボックス 463"/>
        <xdr:cNvSpPr txBox="1"/>
      </xdr:nvSpPr>
      <xdr:spPr>
        <a:xfrm>
          <a:off x="9372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154947</xdr:rowOff>
    </xdr:from>
    <xdr:to>
      <xdr:col>45</xdr:col>
      <xdr:colOff>177800</xdr:colOff>
      <xdr:row>95</xdr:row>
      <xdr:rowOff>164618</xdr:rowOff>
    </xdr:to>
    <xdr:cxnSp macro="">
      <xdr:nvCxnSpPr>
        <xdr:cNvPr id="465" name="直線コネクタ 464"/>
        <xdr:cNvCxnSpPr/>
      </xdr:nvCxnSpPr>
      <xdr:spPr>
        <a:xfrm>
          <a:off x="7861300" y="16442697"/>
          <a:ext cx="889000" cy="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108600</xdr:rowOff>
    </xdr:from>
    <xdr:ext cx="534377" cy="259045"/>
    <xdr:sp macro="" textlink="">
      <xdr:nvSpPr>
        <xdr:cNvPr id="467" name="テキスト ボックス 466"/>
        <xdr:cNvSpPr txBox="1"/>
      </xdr:nvSpPr>
      <xdr:spPr>
        <a:xfrm>
          <a:off x="8483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146101</xdr:rowOff>
    </xdr:from>
    <xdr:to>
      <xdr:col>41</xdr:col>
      <xdr:colOff>50800</xdr:colOff>
      <xdr:row>95</xdr:row>
      <xdr:rowOff>154947</xdr:rowOff>
    </xdr:to>
    <xdr:cxnSp macro="">
      <xdr:nvCxnSpPr>
        <xdr:cNvPr id="468" name="直線コネクタ 467"/>
        <xdr:cNvCxnSpPr/>
      </xdr:nvCxnSpPr>
      <xdr:spPr>
        <a:xfrm>
          <a:off x="6972300" y="16433851"/>
          <a:ext cx="8890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93615</xdr:rowOff>
    </xdr:from>
    <xdr:ext cx="534377" cy="259045"/>
    <xdr:sp macro="" textlink="">
      <xdr:nvSpPr>
        <xdr:cNvPr id="470" name="テキスト ボックス 469"/>
        <xdr:cNvSpPr txBox="1"/>
      </xdr:nvSpPr>
      <xdr:spPr>
        <a:xfrm>
          <a:off x="7594111" y="165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103292</xdr:rowOff>
    </xdr:from>
    <xdr:ext cx="534377" cy="259045"/>
    <xdr:sp macro="" textlink="">
      <xdr:nvSpPr>
        <xdr:cNvPr id="472" name="テキスト ボックス 471"/>
        <xdr:cNvSpPr txBox="1"/>
      </xdr:nvSpPr>
      <xdr:spPr>
        <a:xfrm>
          <a:off x="6705111" y="1656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89660</xdr:rowOff>
    </xdr:from>
    <xdr:to>
      <xdr:col>55</xdr:col>
      <xdr:colOff>50800</xdr:colOff>
      <xdr:row>97</xdr:row>
      <xdr:rowOff>19810</xdr:rowOff>
    </xdr:to>
    <xdr:sp macro="" textlink="">
      <xdr:nvSpPr>
        <xdr:cNvPr id="478" name="楕円 477"/>
        <xdr:cNvSpPr/>
      </xdr:nvSpPr>
      <xdr:spPr>
        <a:xfrm>
          <a:off x="10426700" y="1654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68087</xdr:rowOff>
    </xdr:from>
    <xdr:ext cx="534377" cy="259045"/>
    <xdr:sp macro="" textlink="">
      <xdr:nvSpPr>
        <xdr:cNvPr id="479" name="土木費該当値テキスト"/>
        <xdr:cNvSpPr txBox="1"/>
      </xdr:nvSpPr>
      <xdr:spPr>
        <a:xfrm>
          <a:off x="10528300" y="1652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126408</xdr:rowOff>
    </xdr:from>
    <xdr:to>
      <xdr:col>50</xdr:col>
      <xdr:colOff>165100</xdr:colOff>
      <xdr:row>96</xdr:row>
      <xdr:rowOff>56558</xdr:rowOff>
    </xdr:to>
    <xdr:sp macro="" textlink="">
      <xdr:nvSpPr>
        <xdr:cNvPr id="480" name="楕円 479"/>
        <xdr:cNvSpPr/>
      </xdr:nvSpPr>
      <xdr:spPr>
        <a:xfrm>
          <a:off x="9588500" y="1641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73085</xdr:rowOff>
    </xdr:from>
    <xdr:ext cx="534377" cy="259045"/>
    <xdr:sp macro="" textlink="">
      <xdr:nvSpPr>
        <xdr:cNvPr id="481" name="テキスト ボックス 480"/>
        <xdr:cNvSpPr txBox="1"/>
      </xdr:nvSpPr>
      <xdr:spPr>
        <a:xfrm>
          <a:off x="9372111" y="161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113818</xdr:rowOff>
    </xdr:from>
    <xdr:to>
      <xdr:col>46</xdr:col>
      <xdr:colOff>38100</xdr:colOff>
      <xdr:row>96</xdr:row>
      <xdr:rowOff>43968</xdr:rowOff>
    </xdr:to>
    <xdr:sp macro="" textlink="">
      <xdr:nvSpPr>
        <xdr:cNvPr id="482" name="楕円 481"/>
        <xdr:cNvSpPr/>
      </xdr:nvSpPr>
      <xdr:spPr>
        <a:xfrm>
          <a:off x="8699500" y="164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60495</xdr:rowOff>
    </xdr:from>
    <xdr:ext cx="534377" cy="259045"/>
    <xdr:sp macro="" textlink="">
      <xdr:nvSpPr>
        <xdr:cNvPr id="483" name="テキスト ボックス 482"/>
        <xdr:cNvSpPr txBox="1"/>
      </xdr:nvSpPr>
      <xdr:spPr>
        <a:xfrm>
          <a:off x="8483111" y="161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104147</xdr:rowOff>
    </xdr:from>
    <xdr:to>
      <xdr:col>41</xdr:col>
      <xdr:colOff>101600</xdr:colOff>
      <xdr:row>96</xdr:row>
      <xdr:rowOff>34297</xdr:rowOff>
    </xdr:to>
    <xdr:sp macro="" textlink="">
      <xdr:nvSpPr>
        <xdr:cNvPr id="484" name="楕円 483"/>
        <xdr:cNvSpPr/>
      </xdr:nvSpPr>
      <xdr:spPr>
        <a:xfrm>
          <a:off x="7810500" y="163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50824</xdr:rowOff>
    </xdr:from>
    <xdr:ext cx="534377" cy="259045"/>
    <xdr:sp macro="" textlink="">
      <xdr:nvSpPr>
        <xdr:cNvPr id="485" name="テキスト ボックス 484"/>
        <xdr:cNvSpPr txBox="1"/>
      </xdr:nvSpPr>
      <xdr:spPr>
        <a:xfrm>
          <a:off x="7594111" y="161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95301</xdr:rowOff>
    </xdr:from>
    <xdr:to>
      <xdr:col>36</xdr:col>
      <xdr:colOff>165100</xdr:colOff>
      <xdr:row>96</xdr:row>
      <xdr:rowOff>25451</xdr:rowOff>
    </xdr:to>
    <xdr:sp macro="" textlink="">
      <xdr:nvSpPr>
        <xdr:cNvPr id="486" name="楕円 485"/>
        <xdr:cNvSpPr/>
      </xdr:nvSpPr>
      <xdr:spPr>
        <a:xfrm>
          <a:off x="6921500" y="1638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41978</xdr:rowOff>
    </xdr:from>
    <xdr:ext cx="534377" cy="259045"/>
    <xdr:sp macro="" textlink="">
      <xdr:nvSpPr>
        <xdr:cNvPr id="487" name="テキスト ボックス 486"/>
        <xdr:cNvSpPr txBox="1"/>
      </xdr:nvSpPr>
      <xdr:spPr>
        <a:xfrm>
          <a:off x="6705111" y="1615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156926</xdr:rowOff>
    </xdr:from>
    <xdr:to>
      <xdr:col>85</xdr:col>
      <xdr:colOff>127000</xdr:colOff>
      <xdr:row>38</xdr:row>
      <xdr:rowOff>3324</xdr:rowOff>
    </xdr:to>
    <xdr:cxnSp macro="">
      <xdr:nvCxnSpPr>
        <xdr:cNvPr id="518" name="直線コネクタ 517"/>
        <xdr:cNvCxnSpPr/>
      </xdr:nvCxnSpPr>
      <xdr:spPr>
        <a:xfrm flipV="1">
          <a:off x="15481300" y="6500576"/>
          <a:ext cx="838200" cy="1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44864</xdr:rowOff>
    </xdr:from>
    <xdr:to>
      <xdr:col>81</xdr:col>
      <xdr:colOff>50800</xdr:colOff>
      <xdr:row>38</xdr:row>
      <xdr:rowOff>3324</xdr:rowOff>
    </xdr:to>
    <xdr:cxnSp macro="">
      <xdr:nvCxnSpPr>
        <xdr:cNvPr id="521" name="直線コネクタ 520"/>
        <xdr:cNvCxnSpPr/>
      </xdr:nvCxnSpPr>
      <xdr:spPr>
        <a:xfrm>
          <a:off x="14592300" y="6217064"/>
          <a:ext cx="889000" cy="30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44864</xdr:rowOff>
    </xdr:from>
    <xdr:to>
      <xdr:col>76</xdr:col>
      <xdr:colOff>114300</xdr:colOff>
      <xdr:row>38</xdr:row>
      <xdr:rowOff>10019</xdr:rowOff>
    </xdr:to>
    <xdr:cxnSp macro="">
      <xdr:nvCxnSpPr>
        <xdr:cNvPr id="524" name="直線コネクタ 523"/>
        <xdr:cNvCxnSpPr/>
      </xdr:nvCxnSpPr>
      <xdr:spPr>
        <a:xfrm flipV="1">
          <a:off x="13703300" y="6217064"/>
          <a:ext cx="889000" cy="30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73303</xdr:rowOff>
    </xdr:from>
    <xdr:ext cx="534377" cy="259045"/>
    <xdr:sp macro="" textlink="">
      <xdr:nvSpPr>
        <xdr:cNvPr id="526" name="テキスト ボックス 525"/>
        <xdr:cNvSpPr txBox="1"/>
      </xdr:nvSpPr>
      <xdr:spPr>
        <a:xfrm>
          <a:off x="14325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138181</xdr:rowOff>
    </xdr:from>
    <xdr:to>
      <xdr:col>71</xdr:col>
      <xdr:colOff>177800</xdr:colOff>
      <xdr:row>38</xdr:row>
      <xdr:rowOff>10019</xdr:rowOff>
    </xdr:to>
    <xdr:cxnSp macro="">
      <xdr:nvCxnSpPr>
        <xdr:cNvPr id="527" name="直線コネクタ 526"/>
        <xdr:cNvCxnSpPr/>
      </xdr:nvCxnSpPr>
      <xdr:spPr>
        <a:xfrm>
          <a:off x="12814300" y="6481831"/>
          <a:ext cx="889000" cy="4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9" name="テキスト ボックス 528"/>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106126</xdr:rowOff>
    </xdr:from>
    <xdr:to>
      <xdr:col>85</xdr:col>
      <xdr:colOff>177800</xdr:colOff>
      <xdr:row>38</xdr:row>
      <xdr:rowOff>36277</xdr:rowOff>
    </xdr:to>
    <xdr:sp macro="" textlink="">
      <xdr:nvSpPr>
        <xdr:cNvPr id="537" name="楕円 536"/>
        <xdr:cNvSpPr/>
      </xdr:nvSpPr>
      <xdr:spPr>
        <a:xfrm>
          <a:off x="16268700" y="64497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21053</xdr:rowOff>
    </xdr:from>
    <xdr:ext cx="534377" cy="259045"/>
    <xdr:sp macro="" textlink="">
      <xdr:nvSpPr>
        <xdr:cNvPr id="538" name="消防費該当値テキスト"/>
        <xdr:cNvSpPr txBox="1"/>
      </xdr:nvSpPr>
      <xdr:spPr>
        <a:xfrm>
          <a:off x="16370300" y="63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123974</xdr:rowOff>
    </xdr:from>
    <xdr:to>
      <xdr:col>81</xdr:col>
      <xdr:colOff>101600</xdr:colOff>
      <xdr:row>38</xdr:row>
      <xdr:rowOff>54124</xdr:rowOff>
    </xdr:to>
    <xdr:sp macro="" textlink="">
      <xdr:nvSpPr>
        <xdr:cNvPr id="539" name="楕円 538"/>
        <xdr:cNvSpPr/>
      </xdr:nvSpPr>
      <xdr:spPr>
        <a:xfrm>
          <a:off x="15430500" y="646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45251</xdr:rowOff>
    </xdr:from>
    <xdr:ext cx="534377" cy="259045"/>
    <xdr:sp macro="" textlink="">
      <xdr:nvSpPr>
        <xdr:cNvPr id="540" name="テキスト ボックス 539"/>
        <xdr:cNvSpPr txBox="1"/>
      </xdr:nvSpPr>
      <xdr:spPr>
        <a:xfrm>
          <a:off x="15214111" y="65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165514</xdr:rowOff>
    </xdr:from>
    <xdr:to>
      <xdr:col>76</xdr:col>
      <xdr:colOff>165100</xdr:colOff>
      <xdr:row>36</xdr:row>
      <xdr:rowOff>95664</xdr:rowOff>
    </xdr:to>
    <xdr:sp macro="" textlink="">
      <xdr:nvSpPr>
        <xdr:cNvPr id="541" name="楕円 540"/>
        <xdr:cNvSpPr/>
      </xdr:nvSpPr>
      <xdr:spPr>
        <a:xfrm>
          <a:off x="14541500" y="61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112191</xdr:rowOff>
    </xdr:from>
    <xdr:ext cx="534377" cy="259045"/>
    <xdr:sp macro="" textlink="">
      <xdr:nvSpPr>
        <xdr:cNvPr id="542" name="テキスト ボックス 541"/>
        <xdr:cNvSpPr txBox="1"/>
      </xdr:nvSpPr>
      <xdr:spPr>
        <a:xfrm>
          <a:off x="14325111" y="594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130668</xdr:rowOff>
    </xdr:from>
    <xdr:to>
      <xdr:col>72</xdr:col>
      <xdr:colOff>38100</xdr:colOff>
      <xdr:row>38</xdr:row>
      <xdr:rowOff>60818</xdr:rowOff>
    </xdr:to>
    <xdr:sp macro="" textlink="">
      <xdr:nvSpPr>
        <xdr:cNvPr id="543" name="楕円 542"/>
        <xdr:cNvSpPr/>
      </xdr:nvSpPr>
      <xdr:spPr>
        <a:xfrm>
          <a:off x="13652500" y="647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51946</xdr:rowOff>
    </xdr:from>
    <xdr:ext cx="534377" cy="259045"/>
    <xdr:sp macro="" textlink="">
      <xdr:nvSpPr>
        <xdr:cNvPr id="544" name="テキスト ボックス 543"/>
        <xdr:cNvSpPr txBox="1"/>
      </xdr:nvSpPr>
      <xdr:spPr>
        <a:xfrm>
          <a:off x="13436111" y="656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87381</xdr:rowOff>
    </xdr:from>
    <xdr:to>
      <xdr:col>67</xdr:col>
      <xdr:colOff>101600</xdr:colOff>
      <xdr:row>38</xdr:row>
      <xdr:rowOff>17531</xdr:rowOff>
    </xdr:to>
    <xdr:sp macro="" textlink="">
      <xdr:nvSpPr>
        <xdr:cNvPr id="545" name="楕円 544"/>
        <xdr:cNvSpPr/>
      </xdr:nvSpPr>
      <xdr:spPr>
        <a:xfrm>
          <a:off x="12763500" y="643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8658</xdr:rowOff>
    </xdr:from>
    <xdr:ext cx="534377" cy="259045"/>
    <xdr:sp macro="" textlink="">
      <xdr:nvSpPr>
        <xdr:cNvPr id="546" name="テキスト ボックス 545"/>
        <xdr:cNvSpPr txBox="1"/>
      </xdr:nvSpPr>
      <xdr:spPr>
        <a:xfrm>
          <a:off x="12547111" y="652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99106</xdr:rowOff>
    </xdr:from>
    <xdr:to>
      <xdr:col>85</xdr:col>
      <xdr:colOff>127000</xdr:colOff>
      <xdr:row>57</xdr:row>
      <xdr:rowOff>135293</xdr:rowOff>
    </xdr:to>
    <xdr:cxnSp macro="">
      <xdr:nvCxnSpPr>
        <xdr:cNvPr id="573" name="直線コネクタ 572"/>
        <xdr:cNvCxnSpPr/>
      </xdr:nvCxnSpPr>
      <xdr:spPr>
        <a:xfrm flipV="1">
          <a:off x="15481300" y="9871756"/>
          <a:ext cx="838200" cy="3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118390</xdr:rowOff>
    </xdr:from>
    <xdr:to>
      <xdr:col>81</xdr:col>
      <xdr:colOff>50800</xdr:colOff>
      <xdr:row>57</xdr:row>
      <xdr:rowOff>135293</xdr:rowOff>
    </xdr:to>
    <xdr:cxnSp macro="">
      <xdr:nvCxnSpPr>
        <xdr:cNvPr id="576" name="直線コネクタ 575"/>
        <xdr:cNvCxnSpPr/>
      </xdr:nvCxnSpPr>
      <xdr:spPr>
        <a:xfrm>
          <a:off x="14592300" y="9891040"/>
          <a:ext cx="889000" cy="1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103421</xdr:rowOff>
    </xdr:from>
    <xdr:to>
      <xdr:col>76</xdr:col>
      <xdr:colOff>114300</xdr:colOff>
      <xdr:row>57</xdr:row>
      <xdr:rowOff>118390</xdr:rowOff>
    </xdr:to>
    <xdr:cxnSp macro="">
      <xdr:nvCxnSpPr>
        <xdr:cNvPr id="579" name="直線コネクタ 578"/>
        <xdr:cNvCxnSpPr/>
      </xdr:nvCxnSpPr>
      <xdr:spPr>
        <a:xfrm>
          <a:off x="13703300" y="9876071"/>
          <a:ext cx="889000" cy="1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103421</xdr:rowOff>
    </xdr:from>
    <xdr:to>
      <xdr:col>71</xdr:col>
      <xdr:colOff>177800</xdr:colOff>
      <xdr:row>57</xdr:row>
      <xdr:rowOff>122354</xdr:rowOff>
    </xdr:to>
    <xdr:cxnSp macro="">
      <xdr:nvCxnSpPr>
        <xdr:cNvPr id="582" name="直線コネクタ 581"/>
        <xdr:cNvCxnSpPr/>
      </xdr:nvCxnSpPr>
      <xdr:spPr>
        <a:xfrm flipV="1">
          <a:off x="12814300" y="9876071"/>
          <a:ext cx="889000" cy="1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109127</xdr:rowOff>
    </xdr:from>
    <xdr:ext cx="534377" cy="259045"/>
    <xdr:sp macro="" textlink="">
      <xdr:nvSpPr>
        <xdr:cNvPr id="584" name="テキスト ボックス 583"/>
        <xdr:cNvSpPr txBox="1"/>
      </xdr:nvSpPr>
      <xdr:spPr>
        <a:xfrm>
          <a:off x="13436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6" name="テキスト ボックス 585"/>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48306</xdr:rowOff>
    </xdr:from>
    <xdr:to>
      <xdr:col>85</xdr:col>
      <xdr:colOff>177800</xdr:colOff>
      <xdr:row>57</xdr:row>
      <xdr:rowOff>149906</xdr:rowOff>
    </xdr:to>
    <xdr:sp macro="" textlink="">
      <xdr:nvSpPr>
        <xdr:cNvPr id="592" name="楕円 591"/>
        <xdr:cNvSpPr/>
      </xdr:nvSpPr>
      <xdr:spPr>
        <a:xfrm>
          <a:off x="16268700" y="98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134683</xdr:rowOff>
    </xdr:from>
    <xdr:ext cx="534377" cy="259045"/>
    <xdr:sp macro="" textlink="">
      <xdr:nvSpPr>
        <xdr:cNvPr id="593" name="教育費該当値テキスト"/>
        <xdr:cNvSpPr txBox="1"/>
      </xdr:nvSpPr>
      <xdr:spPr>
        <a:xfrm>
          <a:off x="16370300" y="973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84493</xdr:rowOff>
    </xdr:from>
    <xdr:to>
      <xdr:col>81</xdr:col>
      <xdr:colOff>101600</xdr:colOff>
      <xdr:row>58</xdr:row>
      <xdr:rowOff>14643</xdr:rowOff>
    </xdr:to>
    <xdr:sp macro="" textlink="">
      <xdr:nvSpPr>
        <xdr:cNvPr id="594" name="楕円 593"/>
        <xdr:cNvSpPr/>
      </xdr:nvSpPr>
      <xdr:spPr>
        <a:xfrm>
          <a:off x="15430500" y="985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5770</xdr:rowOff>
    </xdr:from>
    <xdr:ext cx="534377" cy="259045"/>
    <xdr:sp macro="" textlink="">
      <xdr:nvSpPr>
        <xdr:cNvPr id="595" name="テキスト ボックス 594"/>
        <xdr:cNvSpPr txBox="1"/>
      </xdr:nvSpPr>
      <xdr:spPr>
        <a:xfrm>
          <a:off x="15214111" y="99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67590</xdr:rowOff>
    </xdr:from>
    <xdr:to>
      <xdr:col>76</xdr:col>
      <xdr:colOff>165100</xdr:colOff>
      <xdr:row>57</xdr:row>
      <xdr:rowOff>169190</xdr:rowOff>
    </xdr:to>
    <xdr:sp macro="" textlink="">
      <xdr:nvSpPr>
        <xdr:cNvPr id="596" name="楕円 595"/>
        <xdr:cNvSpPr/>
      </xdr:nvSpPr>
      <xdr:spPr>
        <a:xfrm>
          <a:off x="14541500" y="98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160317</xdr:rowOff>
    </xdr:from>
    <xdr:ext cx="534377" cy="259045"/>
    <xdr:sp macro="" textlink="">
      <xdr:nvSpPr>
        <xdr:cNvPr id="597" name="テキスト ボックス 596"/>
        <xdr:cNvSpPr txBox="1"/>
      </xdr:nvSpPr>
      <xdr:spPr>
        <a:xfrm>
          <a:off x="14325111" y="993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52621</xdr:rowOff>
    </xdr:from>
    <xdr:to>
      <xdr:col>72</xdr:col>
      <xdr:colOff>38100</xdr:colOff>
      <xdr:row>57</xdr:row>
      <xdr:rowOff>154221</xdr:rowOff>
    </xdr:to>
    <xdr:sp macro="" textlink="">
      <xdr:nvSpPr>
        <xdr:cNvPr id="598" name="楕円 597"/>
        <xdr:cNvSpPr/>
      </xdr:nvSpPr>
      <xdr:spPr>
        <a:xfrm>
          <a:off x="13652500" y="982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145348</xdr:rowOff>
    </xdr:from>
    <xdr:ext cx="534377" cy="259045"/>
    <xdr:sp macro="" textlink="">
      <xdr:nvSpPr>
        <xdr:cNvPr id="599" name="テキスト ボックス 598"/>
        <xdr:cNvSpPr txBox="1"/>
      </xdr:nvSpPr>
      <xdr:spPr>
        <a:xfrm>
          <a:off x="13436111" y="99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71554</xdr:rowOff>
    </xdr:from>
    <xdr:to>
      <xdr:col>67</xdr:col>
      <xdr:colOff>101600</xdr:colOff>
      <xdr:row>58</xdr:row>
      <xdr:rowOff>1704</xdr:rowOff>
    </xdr:to>
    <xdr:sp macro="" textlink="">
      <xdr:nvSpPr>
        <xdr:cNvPr id="600" name="楕円 599"/>
        <xdr:cNvSpPr/>
      </xdr:nvSpPr>
      <xdr:spPr>
        <a:xfrm>
          <a:off x="12763500" y="984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164281</xdr:rowOff>
    </xdr:from>
    <xdr:ext cx="534377" cy="259045"/>
    <xdr:sp macro="" textlink="">
      <xdr:nvSpPr>
        <xdr:cNvPr id="601" name="テキスト ボックス 600"/>
        <xdr:cNvSpPr txBox="1"/>
      </xdr:nvSpPr>
      <xdr:spPr>
        <a:xfrm>
          <a:off x="12547111" y="993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23502</xdr:rowOff>
    </xdr:from>
    <xdr:to>
      <xdr:col>85</xdr:col>
      <xdr:colOff>127000</xdr:colOff>
      <xdr:row>78</xdr:row>
      <xdr:rowOff>25400</xdr:rowOff>
    </xdr:to>
    <xdr:cxnSp macro="">
      <xdr:nvCxnSpPr>
        <xdr:cNvPr id="626" name="直線コネクタ 625"/>
        <xdr:cNvCxnSpPr/>
      </xdr:nvCxnSpPr>
      <xdr:spPr>
        <a:xfrm>
          <a:off x="15481300" y="13396602"/>
          <a:ext cx="8382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20543</xdr:rowOff>
    </xdr:from>
    <xdr:to>
      <xdr:col>81</xdr:col>
      <xdr:colOff>50800</xdr:colOff>
      <xdr:row>78</xdr:row>
      <xdr:rowOff>23502</xdr:rowOff>
    </xdr:to>
    <xdr:cxnSp macro="">
      <xdr:nvCxnSpPr>
        <xdr:cNvPr id="629" name="直線コネクタ 628"/>
        <xdr:cNvCxnSpPr/>
      </xdr:nvCxnSpPr>
      <xdr:spPr>
        <a:xfrm>
          <a:off x="14592300" y="13393643"/>
          <a:ext cx="889000" cy="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31" name="テキスト ボックス 630"/>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20543</xdr:rowOff>
    </xdr:from>
    <xdr:to>
      <xdr:col>76</xdr:col>
      <xdr:colOff>114300</xdr:colOff>
      <xdr:row>78</xdr:row>
      <xdr:rowOff>25400</xdr:rowOff>
    </xdr:to>
    <xdr:cxnSp macro="">
      <xdr:nvCxnSpPr>
        <xdr:cNvPr id="632" name="直線コネクタ 631"/>
        <xdr:cNvCxnSpPr/>
      </xdr:nvCxnSpPr>
      <xdr:spPr>
        <a:xfrm flipV="1">
          <a:off x="13703300" y="13393643"/>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5" name="直線コネクタ 634"/>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7" name="テキスト ボックス 636"/>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5" name="楕円 644"/>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97662</xdr:rowOff>
    </xdr:from>
    <xdr:ext cx="249299" cy="259045"/>
    <xdr:sp macro="" textlink="">
      <xdr:nvSpPr>
        <xdr:cNvPr id="646" name="災害復旧費該当値テキスト"/>
        <xdr:cNvSpPr txBox="1"/>
      </xdr:nvSpPr>
      <xdr:spPr>
        <a:xfrm>
          <a:off x="16370300" y="13299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144152</xdr:rowOff>
    </xdr:from>
    <xdr:to>
      <xdr:col>81</xdr:col>
      <xdr:colOff>101600</xdr:colOff>
      <xdr:row>78</xdr:row>
      <xdr:rowOff>74302</xdr:rowOff>
    </xdr:to>
    <xdr:sp macro="" textlink="">
      <xdr:nvSpPr>
        <xdr:cNvPr id="647" name="楕円 646"/>
        <xdr:cNvSpPr/>
      </xdr:nvSpPr>
      <xdr:spPr>
        <a:xfrm>
          <a:off x="15430500" y="1334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65429</xdr:rowOff>
    </xdr:from>
    <xdr:ext cx="378565" cy="259045"/>
    <xdr:sp macro="" textlink="">
      <xdr:nvSpPr>
        <xdr:cNvPr id="648" name="テキスト ボックス 647"/>
        <xdr:cNvSpPr txBox="1"/>
      </xdr:nvSpPr>
      <xdr:spPr>
        <a:xfrm>
          <a:off x="15292017" y="13438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141193</xdr:rowOff>
    </xdr:from>
    <xdr:to>
      <xdr:col>76</xdr:col>
      <xdr:colOff>165100</xdr:colOff>
      <xdr:row>78</xdr:row>
      <xdr:rowOff>71343</xdr:rowOff>
    </xdr:to>
    <xdr:sp macro="" textlink="">
      <xdr:nvSpPr>
        <xdr:cNvPr id="649" name="楕円 648"/>
        <xdr:cNvSpPr/>
      </xdr:nvSpPr>
      <xdr:spPr>
        <a:xfrm>
          <a:off x="14541500" y="133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62470</xdr:rowOff>
    </xdr:from>
    <xdr:ext cx="378565" cy="259045"/>
    <xdr:sp macro="" textlink="">
      <xdr:nvSpPr>
        <xdr:cNvPr id="650" name="テキスト ボックス 649"/>
        <xdr:cNvSpPr txBox="1"/>
      </xdr:nvSpPr>
      <xdr:spPr>
        <a:xfrm>
          <a:off x="14403017" y="13435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1" name="楕円 650"/>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2" name="テキスト ボックス 651"/>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3" name="楕円 652"/>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4" name="テキスト ボックス 653"/>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155862</xdr:rowOff>
    </xdr:from>
    <xdr:to>
      <xdr:col>85</xdr:col>
      <xdr:colOff>127000</xdr:colOff>
      <xdr:row>97</xdr:row>
      <xdr:rowOff>160122</xdr:rowOff>
    </xdr:to>
    <xdr:cxnSp macro="">
      <xdr:nvCxnSpPr>
        <xdr:cNvPr id="683" name="直線コネクタ 682"/>
        <xdr:cNvCxnSpPr/>
      </xdr:nvCxnSpPr>
      <xdr:spPr>
        <a:xfrm>
          <a:off x="15481300" y="16786512"/>
          <a:ext cx="83820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155862</xdr:rowOff>
    </xdr:from>
    <xdr:to>
      <xdr:col>81</xdr:col>
      <xdr:colOff>50800</xdr:colOff>
      <xdr:row>97</xdr:row>
      <xdr:rowOff>161958</xdr:rowOff>
    </xdr:to>
    <xdr:cxnSp macro="">
      <xdr:nvCxnSpPr>
        <xdr:cNvPr id="686" name="直線コネクタ 685"/>
        <xdr:cNvCxnSpPr/>
      </xdr:nvCxnSpPr>
      <xdr:spPr>
        <a:xfrm flipV="1">
          <a:off x="14592300" y="1678651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8" name="テキスト ボックス 687"/>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161958</xdr:rowOff>
    </xdr:from>
    <xdr:to>
      <xdr:col>76</xdr:col>
      <xdr:colOff>114300</xdr:colOff>
      <xdr:row>97</xdr:row>
      <xdr:rowOff>162294</xdr:rowOff>
    </xdr:to>
    <xdr:cxnSp macro="">
      <xdr:nvCxnSpPr>
        <xdr:cNvPr id="689" name="直線コネクタ 688"/>
        <xdr:cNvCxnSpPr/>
      </xdr:nvCxnSpPr>
      <xdr:spPr>
        <a:xfrm flipV="1">
          <a:off x="13703300" y="16792608"/>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149523</xdr:rowOff>
    </xdr:from>
    <xdr:to>
      <xdr:col>71</xdr:col>
      <xdr:colOff>177800</xdr:colOff>
      <xdr:row>97</xdr:row>
      <xdr:rowOff>162294</xdr:rowOff>
    </xdr:to>
    <xdr:cxnSp macro="">
      <xdr:nvCxnSpPr>
        <xdr:cNvPr id="692" name="直線コネクタ 691"/>
        <xdr:cNvCxnSpPr/>
      </xdr:nvCxnSpPr>
      <xdr:spPr>
        <a:xfrm>
          <a:off x="12814300" y="16780173"/>
          <a:ext cx="889000" cy="1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94" name="テキスト ボックス 693"/>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109322</xdr:rowOff>
    </xdr:from>
    <xdr:to>
      <xdr:col>85</xdr:col>
      <xdr:colOff>177800</xdr:colOff>
      <xdr:row>98</xdr:row>
      <xdr:rowOff>39472</xdr:rowOff>
    </xdr:to>
    <xdr:sp macro="" textlink="">
      <xdr:nvSpPr>
        <xdr:cNvPr id="702" name="楕円 701"/>
        <xdr:cNvSpPr/>
      </xdr:nvSpPr>
      <xdr:spPr>
        <a:xfrm>
          <a:off x="16268700" y="167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87749</xdr:rowOff>
    </xdr:from>
    <xdr:ext cx="534377" cy="259045"/>
    <xdr:sp macro="" textlink="">
      <xdr:nvSpPr>
        <xdr:cNvPr id="703" name="公債費該当値テキスト"/>
        <xdr:cNvSpPr txBox="1"/>
      </xdr:nvSpPr>
      <xdr:spPr>
        <a:xfrm>
          <a:off x="16370300" y="1671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105062</xdr:rowOff>
    </xdr:from>
    <xdr:to>
      <xdr:col>81</xdr:col>
      <xdr:colOff>101600</xdr:colOff>
      <xdr:row>98</xdr:row>
      <xdr:rowOff>35212</xdr:rowOff>
    </xdr:to>
    <xdr:sp macro="" textlink="">
      <xdr:nvSpPr>
        <xdr:cNvPr id="704" name="楕円 703"/>
        <xdr:cNvSpPr/>
      </xdr:nvSpPr>
      <xdr:spPr>
        <a:xfrm>
          <a:off x="15430500" y="167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26339</xdr:rowOff>
    </xdr:from>
    <xdr:ext cx="534377" cy="259045"/>
    <xdr:sp macro="" textlink="">
      <xdr:nvSpPr>
        <xdr:cNvPr id="705" name="テキスト ボックス 704"/>
        <xdr:cNvSpPr txBox="1"/>
      </xdr:nvSpPr>
      <xdr:spPr>
        <a:xfrm>
          <a:off x="15214111" y="1682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111158</xdr:rowOff>
    </xdr:from>
    <xdr:to>
      <xdr:col>76</xdr:col>
      <xdr:colOff>165100</xdr:colOff>
      <xdr:row>98</xdr:row>
      <xdr:rowOff>41308</xdr:rowOff>
    </xdr:to>
    <xdr:sp macro="" textlink="">
      <xdr:nvSpPr>
        <xdr:cNvPr id="706" name="楕円 705"/>
        <xdr:cNvSpPr/>
      </xdr:nvSpPr>
      <xdr:spPr>
        <a:xfrm>
          <a:off x="14541500" y="167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32435</xdr:rowOff>
    </xdr:from>
    <xdr:ext cx="534377" cy="259045"/>
    <xdr:sp macro="" textlink="">
      <xdr:nvSpPr>
        <xdr:cNvPr id="707" name="テキスト ボックス 706"/>
        <xdr:cNvSpPr txBox="1"/>
      </xdr:nvSpPr>
      <xdr:spPr>
        <a:xfrm>
          <a:off x="14325111" y="168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111494</xdr:rowOff>
    </xdr:from>
    <xdr:to>
      <xdr:col>72</xdr:col>
      <xdr:colOff>38100</xdr:colOff>
      <xdr:row>98</xdr:row>
      <xdr:rowOff>41644</xdr:rowOff>
    </xdr:to>
    <xdr:sp macro="" textlink="">
      <xdr:nvSpPr>
        <xdr:cNvPr id="708" name="楕円 707"/>
        <xdr:cNvSpPr/>
      </xdr:nvSpPr>
      <xdr:spPr>
        <a:xfrm>
          <a:off x="13652500" y="167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32771</xdr:rowOff>
    </xdr:from>
    <xdr:ext cx="534377" cy="259045"/>
    <xdr:sp macro="" textlink="">
      <xdr:nvSpPr>
        <xdr:cNvPr id="709" name="テキスト ボックス 708"/>
        <xdr:cNvSpPr txBox="1"/>
      </xdr:nvSpPr>
      <xdr:spPr>
        <a:xfrm>
          <a:off x="13436111" y="1683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98723</xdr:rowOff>
    </xdr:from>
    <xdr:to>
      <xdr:col>67</xdr:col>
      <xdr:colOff>101600</xdr:colOff>
      <xdr:row>98</xdr:row>
      <xdr:rowOff>28873</xdr:rowOff>
    </xdr:to>
    <xdr:sp macro="" textlink="">
      <xdr:nvSpPr>
        <xdr:cNvPr id="710" name="楕円 709"/>
        <xdr:cNvSpPr/>
      </xdr:nvSpPr>
      <xdr:spPr>
        <a:xfrm>
          <a:off x="12763500" y="1672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20000</xdr:rowOff>
    </xdr:from>
    <xdr:ext cx="534377" cy="259045"/>
    <xdr:sp macro="" textlink="">
      <xdr:nvSpPr>
        <xdr:cNvPr id="711" name="テキスト ボックス 710"/>
        <xdr:cNvSpPr txBox="1"/>
      </xdr:nvSpPr>
      <xdr:spPr>
        <a:xfrm>
          <a:off x="12547111" y="168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年度の住民一人当たりのコストを決算額総額でみると、３６２，１７３円となっており、目的別にみると、いずれの費目も類似団体平均を下回っている。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土木費に係る住民一人当たりコストについては、前年度まで類似団体平均を上回っていたが、町営住宅整備がおおむね完了し、事業費が減少したこと等による。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年度の実質収支額は前年度と比較して４６百万円の増、標準財政規模に占める割合は</a:t>
          </a:r>
          <a:r>
            <a:rPr kumimoji="1" lang="en-US" altLang="ja-JP" sz="1400">
              <a:latin typeface="ＭＳ ゴシック" pitchFamily="49" charset="-128"/>
              <a:ea typeface="ＭＳ ゴシック" pitchFamily="49" charset="-128"/>
            </a:rPr>
            <a:t>1.42</a:t>
          </a:r>
          <a:r>
            <a:rPr kumimoji="1" lang="ja-JP" altLang="en-US" sz="1400">
              <a:latin typeface="ＭＳ ゴシック" pitchFamily="49" charset="-128"/>
              <a:ea typeface="ＭＳ ゴシック" pitchFamily="49" charset="-128"/>
            </a:rPr>
            <a:t>ポイントの増となっているが、実質単年度収支は赤字となっている。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財政調整基金については、経常的に取り崩しを行っている状況であ</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り、今年度も財政調整基金を取崩したことで実質収支は黒字となっている。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年度においては、前年度と比較して、元利償還金が５百万円の減、公営企業債の元利償還金に対する繰入金が１９百万円の減となり、実質公債費比率の分子は１９百万円の減となった。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今後、町営住宅整備に係る地方債元金の償還が順次始まるため、元利償還金の増加が見込まれる。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平成３０年度においては、一般会計等に係る地方債残高は１１０百万円減少、公営企業債等繰入見込額が２０４百万円減少したこと等により、将来負担額は減少し、将来負担比率は算出されなくなった。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今後の地方債の発行に際しては、既発債の償還とのバランスを計算し、将来世代の負担が過重にならないよう考慮する必要がある。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岡山県早島町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の町営住宅の起債償還のため２２百万円、公共施設等整備基金を老朽化対策経費の増大に備えるため１０百万円積み増した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財政調整基金を６０百万円、ふるさとづくり基金をソフト事業に充てるため７百万円取り崩したため、基金全体としては３５百万円の減額となった。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将来の公共施設等の老朽化対策経費や、町営住宅整備に伴う起債償還額の増加に備え、個々の特定目的基金に積み増しを行う予定。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・福祉基金：高齢化社会の進展に対応し、高齢者等の保健福祉の増進を図るため、在宅福祉事業及び健康づくり事業等、地域福祉につながる活動に要する　経費に充てることを目的とするもの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・ふるさとづくり基金：２１世紀に向けて、明るい、豊かで、活力ある独創的、個性的な地域づくりを行うことを目的とするもの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・公共施設等整備基金：早島町における公共施設等の整備を図ることを目的とするもの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・いかしの舎運営基金：早島町の広域交流文化の拠点施設となる、いかしの舎の円滑な管理運営を行うことを目的とするもの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・特定寄附運用基金：多額の金銭又は財産の寄贈者を顕彰するとともに、寄贈された金銭又は財産を運用することによって得た収益を寄贈者の意思に従った事業に要する経費に充てることを目的とするもの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公共施設等整備基金：将来の公共施設等の老朽化対策経費の増大に備え、積み増しを行ったことによるもの。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公共施設等整備基金：将来の公共施設等の老朽化対策経費の増大に備え、積み増しを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一般財源の不足額に充てたことにより１２０百万円減少したが、前年度繰越金等を６１百万円積み立てたことにより、前年度と比較して６０百万円の減少となった。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将来を見据えた健全な財政運営に資するため、過去の実績等を踏まえ、１，０００百万円程度の残高とする。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町営住宅整備に伴う今後の起債償還額増加に備え、積み増しを行ったことにより、前年度と比較して２２百万円の増加となった。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町営住宅整備に伴う起債償還額の増加に備え、積み増しを行う。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12,550
12,477
7.62
4,792,882
4,545,270
163,404
3,111,693
4,530,347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年度においては</a:t>
          </a:r>
          <a:r>
            <a:rPr kumimoji="1" lang="en-US" altLang="ja-JP" sz="1100">
              <a:latin typeface="ＭＳ Ｐゴシック" panose="020B0600070205080204" pitchFamily="50" charset="-128"/>
              <a:ea typeface="ＭＳ Ｐゴシック" panose="020B0600070205080204" pitchFamily="50" charset="-128"/>
            </a:rPr>
            <a:t>69.1%</a:t>
          </a:r>
          <a:r>
            <a:rPr kumimoji="1" lang="ja-JP" altLang="en-US" sz="1100">
              <a:latin typeface="ＭＳ Ｐゴシック" panose="020B0600070205080204" pitchFamily="50" charset="-128"/>
              <a:ea typeface="ＭＳ Ｐゴシック" panose="020B0600070205080204" pitchFamily="50" charset="-128"/>
            </a:rPr>
            <a:t>で、類似団体平均を</a:t>
          </a:r>
          <a:r>
            <a:rPr kumimoji="1" lang="en-US" altLang="ja-JP" sz="1100">
              <a:latin typeface="ＭＳ Ｐゴシック" panose="020B0600070205080204" pitchFamily="50" charset="-128"/>
              <a:ea typeface="ＭＳ Ｐゴシック" panose="020B0600070205080204" pitchFamily="50" charset="-128"/>
            </a:rPr>
            <a:t>10.5</a:t>
          </a:r>
          <a:r>
            <a:rPr kumimoji="1" lang="ja-JP" altLang="en-US" sz="1100">
              <a:latin typeface="ＭＳ Ｐゴシック" panose="020B0600070205080204" pitchFamily="50" charset="-128"/>
              <a:ea typeface="ＭＳ Ｐゴシック" panose="020B0600070205080204" pitchFamily="50" charset="-128"/>
            </a:rPr>
            <a:t>ポイント上回っている。平成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年度から上昇し続けており、公共施設等の老朽化が進んでいることを示している。個別施設計画に基づき、施設の適正な維持管理に努める。</a:t>
          </a: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3" name="直線コネクタ 52"/>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4" name="テキスト ボックス 53"/>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5" name="直線コネクタ 54"/>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6" name="テキスト ボックス 55"/>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9" name="直線コネクタ 58"/>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0" name="テキスト ボックス 59"/>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1" name="直線コネクタ 60"/>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2" name="テキスト ボックス 61"/>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6" name="直線コネクタ 65"/>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7" name="有形固定資産減価償却率最小値テキスト"/>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8" name="直線コネクタ 67"/>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9" name="有形固定資産減価償却率最大値テキスト"/>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70" name="直線コネクタ 69"/>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71" name="有形固定資産減価償却率平均値テキスト"/>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2" name="フローチャート: 判断 71"/>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3" name="フローチャート: 判断 72"/>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4" name="フローチャート: 判断 73"/>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75" name="フローチャート: 判断 74"/>
        <xdr:cNvSpPr/>
      </xdr:nvSpPr>
      <xdr:spPr>
        <a:xfrm>
          <a:off x="2476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82127</xdr:rowOff>
    </xdr:from>
    <xdr:to>
      <xdr:col>23</xdr:col>
      <xdr:colOff>136525</xdr:colOff>
      <xdr:row>29</xdr:row>
      <xdr:rowOff>12277</xdr:rowOff>
    </xdr:to>
    <xdr:sp macro="" textlink="">
      <xdr:nvSpPr>
        <xdr:cNvPr id="81" name="楕円 80"/>
        <xdr:cNvSpPr/>
      </xdr:nvSpPr>
      <xdr:spPr>
        <a:xfrm>
          <a:off x="4711700" y="56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105004</xdr:rowOff>
    </xdr:from>
    <xdr:ext cx="405111" cy="259045"/>
    <xdr:sp macro="" textlink="">
      <xdr:nvSpPr>
        <xdr:cNvPr id="82" name="有形固定資産減価償却率該当値テキスト"/>
        <xdr:cNvSpPr txBox="1"/>
      </xdr:nvSpPr>
      <xdr:spPr>
        <a:xfrm>
          <a:off x="4813300" y="5505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4233</xdr:rowOff>
    </xdr:from>
    <xdr:to>
      <xdr:col>19</xdr:col>
      <xdr:colOff>187325</xdr:colOff>
      <xdr:row>29</xdr:row>
      <xdr:rowOff>105833</xdr:rowOff>
    </xdr:to>
    <xdr:sp macro="" textlink="">
      <xdr:nvSpPr>
        <xdr:cNvPr id="83" name="楕円 82"/>
        <xdr:cNvSpPr/>
      </xdr:nvSpPr>
      <xdr:spPr>
        <a:xfrm>
          <a:off x="40005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132927</xdr:rowOff>
    </xdr:from>
    <xdr:to>
      <xdr:col>23</xdr:col>
      <xdr:colOff>85725</xdr:colOff>
      <xdr:row>29</xdr:row>
      <xdr:rowOff>55033</xdr:rowOff>
    </xdr:to>
    <xdr:cxnSp macro="">
      <xdr:nvCxnSpPr>
        <xdr:cNvPr id="84" name="直線コネクタ 83"/>
        <xdr:cNvCxnSpPr/>
      </xdr:nvCxnSpPr>
      <xdr:spPr>
        <a:xfrm flipV="1">
          <a:off x="4051300" y="5705052"/>
          <a:ext cx="711200" cy="9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72602</xdr:rowOff>
    </xdr:from>
    <xdr:to>
      <xdr:col>15</xdr:col>
      <xdr:colOff>187325</xdr:colOff>
      <xdr:row>30</xdr:row>
      <xdr:rowOff>2752</xdr:rowOff>
    </xdr:to>
    <xdr:sp macro="" textlink="">
      <xdr:nvSpPr>
        <xdr:cNvPr id="85" name="楕円 84"/>
        <xdr:cNvSpPr/>
      </xdr:nvSpPr>
      <xdr:spPr>
        <a:xfrm>
          <a:off x="3238500" y="58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55033</xdr:rowOff>
    </xdr:from>
    <xdr:to>
      <xdr:col>19</xdr:col>
      <xdr:colOff>136525</xdr:colOff>
      <xdr:row>29</xdr:row>
      <xdr:rowOff>123402</xdr:rowOff>
    </xdr:to>
    <xdr:cxnSp macro="">
      <xdr:nvCxnSpPr>
        <xdr:cNvPr id="86" name="直線コネクタ 85"/>
        <xdr:cNvCxnSpPr/>
      </xdr:nvCxnSpPr>
      <xdr:spPr>
        <a:xfrm flipV="1">
          <a:off x="3289300" y="5798608"/>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69215</xdr:rowOff>
    </xdr:from>
    <xdr:to>
      <xdr:col>11</xdr:col>
      <xdr:colOff>187325</xdr:colOff>
      <xdr:row>32</xdr:row>
      <xdr:rowOff>170815</xdr:rowOff>
    </xdr:to>
    <xdr:sp macro="" textlink="">
      <xdr:nvSpPr>
        <xdr:cNvPr id="87" name="楕円 86"/>
        <xdr:cNvSpPr/>
      </xdr:nvSpPr>
      <xdr:spPr>
        <a:xfrm>
          <a:off x="2476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123402</xdr:rowOff>
    </xdr:from>
    <xdr:to>
      <xdr:col>15</xdr:col>
      <xdr:colOff>136525</xdr:colOff>
      <xdr:row>32</xdr:row>
      <xdr:rowOff>120015</xdr:rowOff>
    </xdr:to>
    <xdr:cxnSp macro="">
      <xdr:nvCxnSpPr>
        <xdr:cNvPr id="88" name="直線コネクタ 87"/>
        <xdr:cNvCxnSpPr/>
      </xdr:nvCxnSpPr>
      <xdr:spPr>
        <a:xfrm flipV="1">
          <a:off x="2527300" y="5866977"/>
          <a:ext cx="762000" cy="51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89" name="n_1aveValue有形固定資産減価償却率"/>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90" name="n_2aveValue有形固定資産減価償却率"/>
        <xdr:cNvSpPr txBox="1"/>
      </xdr:nvSpPr>
      <xdr:spPr>
        <a:xfrm>
          <a:off x="3086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79392</xdr:rowOff>
    </xdr:from>
    <xdr:ext cx="405111" cy="259045"/>
    <xdr:sp macro="" textlink="">
      <xdr:nvSpPr>
        <xdr:cNvPr id="91" name="n_3aveValue有形固定資産減価償却率"/>
        <xdr:cNvSpPr txBox="1"/>
      </xdr:nvSpPr>
      <xdr:spPr>
        <a:xfrm>
          <a:off x="232474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122360</xdr:rowOff>
    </xdr:from>
    <xdr:ext cx="405111" cy="259045"/>
    <xdr:sp macro="" textlink="">
      <xdr:nvSpPr>
        <xdr:cNvPr id="92" name="n_1mainValue有形固定資産減価償却率"/>
        <xdr:cNvSpPr txBox="1"/>
      </xdr:nvSpPr>
      <xdr:spPr>
        <a:xfrm>
          <a:off x="3836044" y="55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19279</xdr:rowOff>
    </xdr:from>
    <xdr:ext cx="405111" cy="259045"/>
    <xdr:sp macro="" textlink="">
      <xdr:nvSpPr>
        <xdr:cNvPr id="93" name="n_2mainValue有形固定資産減価償却率"/>
        <xdr:cNvSpPr txBox="1"/>
      </xdr:nvSpPr>
      <xdr:spPr>
        <a:xfrm>
          <a:off x="3086744" y="5591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161942</xdr:rowOff>
    </xdr:from>
    <xdr:ext cx="405111" cy="259045"/>
    <xdr:sp macro="" textlink="">
      <xdr:nvSpPr>
        <xdr:cNvPr id="94" name="n_3mainValue有形固定資産減価償却率"/>
        <xdr:cNvSpPr txBox="1"/>
      </xdr:nvSpPr>
      <xdr:spPr>
        <a:xfrm>
          <a:off x="2324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債務償還比率は類似団体をやや上回っている。これは町営住宅整備や防災行政無線整備等の地方債発行額が多いことなどが主な要因である。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23" name="直線コネクタ 122"/>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6" name="債務償還比率最大値テキスト"/>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7" name="直線コネクタ 126"/>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28" name="債務償還比率平均値テキスト"/>
        <xdr:cNvSpPr txBox="1"/>
      </xdr:nvSpPr>
      <xdr:spPr>
        <a:xfrm>
          <a:off x="14846300" y="6127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9" name="フローチャート: 判断 128"/>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30" name="フローチャート: 判断 129"/>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9172</xdr:rowOff>
    </xdr:from>
    <xdr:to>
      <xdr:col>76</xdr:col>
      <xdr:colOff>73025</xdr:colOff>
      <xdr:row>31</xdr:row>
      <xdr:rowOff>110772</xdr:rowOff>
    </xdr:to>
    <xdr:sp macro="" textlink="">
      <xdr:nvSpPr>
        <xdr:cNvPr id="136" name="楕円 135"/>
        <xdr:cNvSpPr/>
      </xdr:nvSpPr>
      <xdr:spPr>
        <a:xfrm>
          <a:off x="14744700" y="609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32049</xdr:rowOff>
    </xdr:from>
    <xdr:ext cx="469744" cy="259045"/>
    <xdr:sp macro="" textlink="">
      <xdr:nvSpPr>
        <xdr:cNvPr id="137" name="債務償還比率該当値テキスト"/>
        <xdr:cNvSpPr txBox="1"/>
      </xdr:nvSpPr>
      <xdr:spPr>
        <a:xfrm>
          <a:off x="14846300" y="594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77350</xdr:rowOff>
    </xdr:from>
    <xdr:to>
      <xdr:col>72</xdr:col>
      <xdr:colOff>123825</xdr:colOff>
      <xdr:row>31</xdr:row>
      <xdr:rowOff>7500</xdr:rowOff>
    </xdr:to>
    <xdr:sp macro="" textlink="">
      <xdr:nvSpPr>
        <xdr:cNvPr id="138" name="楕円 137"/>
        <xdr:cNvSpPr/>
      </xdr:nvSpPr>
      <xdr:spPr>
        <a:xfrm>
          <a:off x="14033500" y="59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128150</xdr:rowOff>
    </xdr:from>
    <xdr:to>
      <xdr:col>76</xdr:col>
      <xdr:colOff>22225</xdr:colOff>
      <xdr:row>31</xdr:row>
      <xdr:rowOff>59972</xdr:rowOff>
    </xdr:to>
    <xdr:cxnSp macro="">
      <xdr:nvCxnSpPr>
        <xdr:cNvPr id="139" name="直線コネクタ 138"/>
        <xdr:cNvCxnSpPr/>
      </xdr:nvCxnSpPr>
      <xdr:spPr>
        <a:xfrm>
          <a:off x="14084300" y="6043175"/>
          <a:ext cx="711200" cy="10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40" name="n_1aveValue債務償還比率"/>
        <xdr:cNvSpPr txBox="1"/>
      </xdr:nvSpPr>
      <xdr:spPr>
        <a:xfrm>
          <a:off x="13836727" y="62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24027</xdr:rowOff>
    </xdr:from>
    <xdr:ext cx="469744" cy="259045"/>
    <xdr:sp macro="" textlink="">
      <xdr:nvSpPr>
        <xdr:cNvPr id="141" name="n_1mainValue債務償還比率"/>
        <xdr:cNvSpPr txBox="1"/>
      </xdr:nvSpPr>
      <xdr:spPr>
        <a:xfrm>
          <a:off x="13836727" y="576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12,550
12,477
7.62
4,792,882
4,545,270
163,404
3,111,693
4,530,347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55262</xdr:rowOff>
    </xdr:from>
    <xdr:ext cx="405111" cy="259045"/>
    <xdr:sp macro="" textlink="">
      <xdr:nvSpPr>
        <xdr:cNvPr id="61" name="【道路】&#10;有形固定資産減価償却率平均値テキスト"/>
        <xdr:cNvSpPr txBox="1"/>
      </xdr:nvSpPr>
      <xdr:spPr>
        <a:xfrm>
          <a:off x="4673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168275</xdr:rowOff>
    </xdr:from>
    <xdr:to>
      <xdr:col>24</xdr:col>
      <xdr:colOff>114300</xdr:colOff>
      <xdr:row>37</xdr:row>
      <xdr:rowOff>98425</xdr:rowOff>
    </xdr:to>
    <xdr:sp macro="" textlink="">
      <xdr:nvSpPr>
        <xdr:cNvPr id="71" name="楕円 70"/>
        <xdr:cNvSpPr/>
      </xdr:nvSpPr>
      <xdr:spPr>
        <a:xfrm>
          <a:off x="45847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19702</xdr:rowOff>
    </xdr:from>
    <xdr:ext cx="405111" cy="259045"/>
    <xdr:sp macro="" textlink="">
      <xdr:nvSpPr>
        <xdr:cNvPr id="72" name="【道路】&#10;有形固定資産減価償却率該当値テキスト"/>
        <xdr:cNvSpPr txBox="1"/>
      </xdr:nvSpPr>
      <xdr:spPr>
        <a:xfrm>
          <a:off x="4673600"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31115</xdr:rowOff>
    </xdr:from>
    <xdr:to>
      <xdr:col>20</xdr:col>
      <xdr:colOff>38100</xdr:colOff>
      <xdr:row>37</xdr:row>
      <xdr:rowOff>132715</xdr:rowOff>
    </xdr:to>
    <xdr:sp macro="" textlink="">
      <xdr:nvSpPr>
        <xdr:cNvPr id="73" name="楕円 72"/>
        <xdr:cNvSpPr/>
      </xdr:nvSpPr>
      <xdr:spPr>
        <a:xfrm>
          <a:off x="3746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47625</xdr:rowOff>
    </xdr:from>
    <xdr:to>
      <xdr:col>24</xdr:col>
      <xdr:colOff>63500</xdr:colOff>
      <xdr:row>37</xdr:row>
      <xdr:rowOff>81915</xdr:rowOff>
    </xdr:to>
    <xdr:cxnSp macro="">
      <xdr:nvCxnSpPr>
        <xdr:cNvPr id="74" name="直線コネクタ 73"/>
        <xdr:cNvCxnSpPr/>
      </xdr:nvCxnSpPr>
      <xdr:spPr>
        <a:xfrm flipV="1">
          <a:off x="3797300" y="63912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63500</xdr:rowOff>
    </xdr:from>
    <xdr:to>
      <xdr:col>15</xdr:col>
      <xdr:colOff>101600</xdr:colOff>
      <xdr:row>37</xdr:row>
      <xdr:rowOff>165100</xdr:rowOff>
    </xdr:to>
    <xdr:sp macro="" textlink="">
      <xdr:nvSpPr>
        <xdr:cNvPr id="75" name="楕円 74"/>
        <xdr:cNvSpPr/>
      </xdr:nvSpPr>
      <xdr:spPr>
        <a:xfrm>
          <a:off x="2857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81915</xdr:rowOff>
    </xdr:from>
    <xdr:to>
      <xdr:col>19</xdr:col>
      <xdr:colOff>177800</xdr:colOff>
      <xdr:row>37</xdr:row>
      <xdr:rowOff>114300</xdr:rowOff>
    </xdr:to>
    <xdr:cxnSp macro="">
      <xdr:nvCxnSpPr>
        <xdr:cNvPr id="76" name="直線コネクタ 75"/>
        <xdr:cNvCxnSpPr/>
      </xdr:nvCxnSpPr>
      <xdr:spPr>
        <a:xfrm flipV="1">
          <a:off x="2908300" y="64255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101600</xdr:rowOff>
    </xdr:from>
    <xdr:to>
      <xdr:col>10</xdr:col>
      <xdr:colOff>165100</xdr:colOff>
      <xdr:row>38</xdr:row>
      <xdr:rowOff>31750</xdr:rowOff>
    </xdr:to>
    <xdr:sp macro="" textlink="">
      <xdr:nvSpPr>
        <xdr:cNvPr id="77" name="楕円 76"/>
        <xdr:cNvSpPr/>
      </xdr:nvSpPr>
      <xdr:spPr>
        <a:xfrm>
          <a:off x="196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114300</xdr:rowOff>
    </xdr:from>
    <xdr:to>
      <xdr:col>15</xdr:col>
      <xdr:colOff>50800</xdr:colOff>
      <xdr:row>37</xdr:row>
      <xdr:rowOff>152400</xdr:rowOff>
    </xdr:to>
    <xdr:cxnSp macro="">
      <xdr:nvCxnSpPr>
        <xdr:cNvPr id="78" name="直線コネクタ 77"/>
        <xdr:cNvCxnSpPr/>
      </xdr:nvCxnSpPr>
      <xdr:spPr>
        <a:xfrm flipV="1">
          <a:off x="2019300" y="6457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150512</xdr:rowOff>
    </xdr:from>
    <xdr:ext cx="405111" cy="259045"/>
    <xdr:sp macro="" textlink="">
      <xdr:nvSpPr>
        <xdr:cNvPr id="79" name="n_1aveValue【道路】&#10;有形固定資産減価償却率"/>
        <xdr:cNvSpPr txBox="1"/>
      </xdr:nvSpPr>
      <xdr:spPr>
        <a:xfrm>
          <a:off x="3582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5732</xdr:rowOff>
    </xdr:from>
    <xdr:ext cx="405111" cy="259045"/>
    <xdr:sp macro="" textlink="">
      <xdr:nvSpPr>
        <xdr:cNvPr id="80" name="n_2aveValue【道路】&#10;有形固定資産減価償却率"/>
        <xdr:cNvSpPr txBox="1"/>
      </xdr:nvSpPr>
      <xdr:spPr>
        <a:xfrm>
          <a:off x="2705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1" name="n_3aveValue【道路】&#10;有形固定資産減価償却率"/>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149242</xdr:rowOff>
    </xdr:from>
    <xdr:ext cx="405111" cy="259045"/>
    <xdr:sp macro="" textlink="">
      <xdr:nvSpPr>
        <xdr:cNvPr id="82" name="n_1mainValue【道路】&#10;有形固定資産減価償却率"/>
        <xdr:cNvSpPr txBox="1"/>
      </xdr:nvSpPr>
      <xdr:spPr>
        <a:xfrm>
          <a:off x="3582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3" name="n_2mainValue【道路】&#10;有形固定資産減価償却率"/>
        <xdr:cNvSpPr txBox="1"/>
      </xdr:nvSpPr>
      <xdr:spPr>
        <a:xfrm>
          <a:off x="2705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48277</xdr:rowOff>
    </xdr:from>
    <xdr:ext cx="405111" cy="259045"/>
    <xdr:sp macro="" textlink="">
      <xdr:nvSpPr>
        <xdr:cNvPr id="84" name="n_3mainValue【道路】&#10;有形固定資産減価償却率"/>
        <xdr:cNvSpPr txBox="1"/>
      </xdr:nvSpPr>
      <xdr:spPr>
        <a:xfrm>
          <a:off x="1816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6" name="直線コネクタ 105"/>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7" name="【道路】&#10;一人当たり延長最小値テキスト"/>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8" name="直線コネクタ 107"/>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9" name="【道路】&#10;一人当たり延長最大値テキスト"/>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10" name="直線コネクタ 109"/>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170692</xdr:rowOff>
    </xdr:from>
    <xdr:ext cx="534377" cy="259045"/>
    <xdr:sp macro="" textlink="">
      <xdr:nvSpPr>
        <xdr:cNvPr id="111" name="【道路】&#10;一人当たり延長平均値テキスト"/>
        <xdr:cNvSpPr txBox="1"/>
      </xdr:nvSpPr>
      <xdr:spPr>
        <a:xfrm>
          <a:off x="10515600" y="651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12" name="フローチャート: 判断 111"/>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3" name="フローチャート: 判断 112"/>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4" name="フローチャート: 判断 113"/>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5" name="フローチャート: 判断 114"/>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85842</xdr:rowOff>
    </xdr:from>
    <xdr:to>
      <xdr:col>55</xdr:col>
      <xdr:colOff>50800</xdr:colOff>
      <xdr:row>41</xdr:row>
      <xdr:rowOff>15992</xdr:rowOff>
    </xdr:to>
    <xdr:sp macro="" textlink="">
      <xdr:nvSpPr>
        <xdr:cNvPr id="121" name="楕円 120"/>
        <xdr:cNvSpPr/>
      </xdr:nvSpPr>
      <xdr:spPr>
        <a:xfrm>
          <a:off x="10426700" y="69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64269</xdr:rowOff>
    </xdr:from>
    <xdr:ext cx="469744" cy="259045"/>
    <xdr:sp macro="" textlink="">
      <xdr:nvSpPr>
        <xdr:cNvPr id="122" name="【道路】&#10;一人当たり延長該当値テキスト"/>
        <xdr:cNvSpPr txBox="1"/>
      </xdr:nvSpPr>
      <xdr:spPr>
        <a:xfrm>
          <a:off x="10515600" y="69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85156</xdr:rowOff>
    </xdr:from>
    <xdr:to>
      <xdr:col>50</xdr:col>
      <xdr:colOff>165100</xdr:colOff>
      <xdr:row>41</xdr:row>
      <xdr:rowOff>15306</xdr:rowOff>
    </xdr:to>
    <xdr:sp macro="" textlink="">
      <xdr:nvSpPr>
        <xdr:cNvPr id="123" name="楕円 122"/>
        <xdr:cNvSpPr/>
      </xdr:nvSpPr>
      <xdr:spPr>
        <a:xfrm>
          <a:off x="9588500" y="694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135956</xdr:rowOff>
    </xdr:from>
    <xdr:to>
      <xdr:col>55</xdr:col>
      <xdr:colOff>0</xdr:colOff>
      <xdr:row>40</xdr:row>
      <xdr:rowOff>136642</xdr:rowOff>
    </xdr:to>
    <xdr:cxnSp macro="">
      <xdr:nvCxnSpPr>
        <xdr:cNvPr id="124" name="直線コネクタ 123"/>
        <xdr:cNvCxnSpPr/>
      </xdr:nvCxnSpPr>
      <xdr:spPr>
        <a:xfrm>
          <a:off x="9639300" y="6993956"/>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83121</xdr:rowOff>
    </xdr:from>
    <xdr:to>
      <xdr:col>46</xdr:col>
      <xdr:colOff>38100</xdr:colOff>
      <xdr:row>41</xdr:row>
      <xdr:rowOff>13271</xdr:rowOff>
    </xdr:to>
    <xdr:sp macro="" textlink="">
      <xdr:nvSpPr>
        <xdr:cNvPr id="125" name="楕円 124"/>
        <xdr:cNvSpPr/>
      </xdr:nvSpPr>
      <xdr:spPr>
        <a:xfrm>
          <a:off x="8699500" y="69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133921</xdr:rowOff>
    </xdr:from>
    <xdr:to>
      <xdr:col>50</xdr:col>
      <xdr:colOff>114300</xdr:colOff>
      <xdr:row>40</xdr:row>
      <xdr:rowOff>135956</xdr:rowOff>
    </xdr:to>
    <xdr:cxnSp macro="">
      <xdr:nvCxnSpPr>
        <xdr:cNvPr id="126" name="直線コネクタ 125"/>
        <xdr:cNvCxnSpPr/>
      </xdr:nvCxnSpPr>
      <xdr:spPr>
        <a:xfrm>
          <a:off x="8750300" y="6991921"/>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82436</xdr:rowOff>
    </xdr:from>
    <xdr:to>
      <xdr:col>41</xdr:col>
      <xdr:colOff>101600</xdr:colOff>
      <xdr:row>41</xdr:row>
      <xdr:rowOff>12586</xdr:rowOff>
    </xdr:to>
    <xdr:sp macro="" textlink="">
      <xdr:nvSpPr>
        <xdr:cNvPr id="127" name="楕円 126"/>
        <xdr:cNvSpPr/>
      </xdr:nvSpPr>
      <xdr:spPr>
        <a:xfrm>
          <a:off x="7810500" y="69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133236</xdr:rowOff>
    </xdr:from>
    <xdr:to>
      <xdr:col>45</xdr:col>
      <xdr:colOff>177800</xdr:colOff>
      <xdr:row>40</xdr:row>
      <xdr:rowOff>133921</xdr:rowOff>
    </xdr:to>
    <xdr:cxnSp macro="">
      <xdr:nvCxnSpPr>
        <xdr:cNvPr id="128" name="直線コネクタ 127"/>
        <xdr:cNvCxnSpPr/>
      </xdr:nvCxnSpPr>
      <xdr:spPr>
        <a:xfrm>
          <a:off x="7861300" y="699123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92846</xdr:rowOff>
    </xdr:from>
    <xdr:ext cx="534377" cy="259045"/>
    <xdr:sp macro="" textlink="">
      <xdr:nvSpPr>
        <xdr:cNvPr id="129" name="n_1aveValue【道路】&#10;一人当たり延長"/>
        <xdr:cNvSpPr txBox="1"/>
      </xdr:nvSpPr>
      <xdr:spPr>
        <a:xfrm>
          <a:off x="9359411" y="64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124325</xdr:rowOff>
    </xdr:from>
    <xdr:ext cx="534377" cy="259045"/>
    <xdr:sp macro="" textlink="">
      <xdr:nvSpPr>
        <xdr:cNvPr id="130" name="n_2aveValue【道路】&#10;一人当たり延長"/>
        <xdr:cNvSpPr txBox="1"/>
      </xdr:nvSpPr>
      <xdr:spPr>
        <a:xfrm>
          <a:off x="8483111" y="64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48521</xdr:rowOff>
    </xdr:from>
    <xdr:ext cx="534377" cy="259045"/>
    <xdr:sp macro="" textlink="">
      <xdr:nvSpPr>
        <xdr:cNvPr id="131" name="n_3aveValue【道路】&#10;一人当たり延長"/>
        <xdr:cNvSpPr txBox="1"/>
      </xdr:nvSpPr>
      <xdr:spPr>
        <a:xfrm>
          <a:off x="7594111" y="63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6433</xdr:rowOff>
    </xdr:from>
    <xdr:ext cx="469744" cy="259045"/>
    <xdr:sp macro="" textlink="">
      <xdr:nvSpPr>
        <xdr:cNvPr id="132" name="n_1mainValue【道路】&#10;一人当たり延長"/>
        <xdr:cNvSpPr txBox="1"/>
      </xdr:nvSpPr>
      <xdr:spPr>
        <a:xfrm>
          <a:off x="9391727" y="703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4398</xdr:rowOff>
    </xdr:from>
    <xdr:ext cx="469744" cy="259045"/>
    <xdr:sp macro="" textlink="">
      <xdr:nvSpPr>
        <xdr:cNvPr id="133" name="n_2mainValue【道路】&#10;一人当たり延長"/>
        <xdr:cNvSpPr txBox="1"/>
      </xdr:nvSpPr>
      <xdr:spPr>
        <a:xfrm>
          <a:off x="8515427" y="703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3713</xdr:rowOff>
    </xdr:from>
    <xdr:ext cx="469744" cy="259045"/>
    <xdr:sp macro="" textlink="">
      <xdr:nvSpPr>
        <xdr:cNvPr id="134" name="n_3mainValue【道路】&#10;一人当たり延長"/>
        <xdr:cNvSpPr txBox="1"/>
      </xdr:nvSpPr>
      <xdr:spPr>
        <a:xfrm>
          <a:off x="7626427" y="703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9" name="直線コネクタ 158"/>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60" name="【橋りょう・トンネル】&#10;有形固定資産減価償却率最小値テキスト"/>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61" name="直線コネクタ 160"/>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2" name="【橋りょう・トンネ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3" name="直線コネクタ 162"/>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64" name="【橋りょう・トンネ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6" name="フローチャート: 判断 165"/>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7" name="フローチャート: 判断 166"/>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8" name="フローチャート: 判断 167"/>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55880</xdr:rowOff>
    </xdr:from>
    <xdr:to>
      <xdr:col>24</xdr:col>
      <xdr:colOff>114300</xdr:colOff>
      <xdr:row>60</xdr:row>
      <xdr:rowOff>157480</xdr:rowOff>
    </xdr:to>
    <xdr:sp macro="" textlink="">
      <xdr:nvSpPr>
        <xdr:cNvPr id="174" name="楕円 173"/>
        <xdr:cNvSpPr/>
      </xdr:nvSpPr>
      <xdr:spPr>
        <a:xfrm>
          <a:off x="4584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34307</xdr:rowOff>
    </xdr:from>
    <xdr:ext cx="405111" cy="259045"/>
    <xdr:sp macro="" textlink="">
      <xdr:nvSpPr>
        <xdr:cNvPr id="175" name="【橋りょう・トンネル】&#10;有形固定資産減価償却率該当値テキスト"/>
        <xdr:cNvSpPr txBox="1"/>
      </xdr:nvSpPr>
      <xdr:spPr>
        <a:xfrm>
          <a:off x="4673600"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88265</xdr:rowOff>
    </xdr:from>
    <xdr:to>
      <xdr:col>20</xdr:col>
      <xdr:colOff>38100</xdr:colOff>
      <xdr:row>61</xdr:row>
      <xdr:rowOff>18415</xdr:rowOff>
    </xdr:to>
    <xdr:sp macro="" textlink="">
      <xdr:nvSpPr>
        <xdr:cNvPr id="176" name="楕円 175"/>
        <xdr:cNvSpPr/>
      </xdr:nvSpPr>
      <xdr:spPr>
        <a:xfrm>
          <a:off x="3746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106680</xdr:rowOff>
    </xdr:from>
    <xdr:to>
      <xdr:col>24</xdr:col>
      <xdr:colOff>63500</xdr:colOff>
      <xdr:row>60</xdr:row>
      <xdr:rowOff>139065</xdr:rowOff>
    </xdr:to>
    <xdr:cxnSp macro="">
      <xdr:nvCxnSpPr>
        <xdr:cNvPr id="177" name="直線コネクタ 176"/>
        <xdr:cNvCxnSpPr/>
      </xdr:nvCxnSpPr>
      <xdr:spPr>
        <a:xfrm flipV="1">
          <a:off x="3797300" y="103936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78" name="楕円 177"/>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139065</xdr:rowOff>
    </xdr:from>
    <xdr:to>
      <xdr:col>19</xdr:col>
      <xdr:colOff>177800</xdr:colOff>
      <xdr:row>61</xdr:row>
      <xdr:rowOff>0</xdr:rowOff>
    </xdr:to>
    <xdr:cxnSp macro="">
      <xdr:nvCxnSpPr>
        <xdr:cNvPr id="179" name="直線コネクタ 178"/>
        <xdr:cNvCxnSpPr/>
      </xdr:nvCxnSpPr>
      <xdr:spPr>
        <a:xfrm flipV="1">
          <a:off x="2908300" y="104260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153035</xdr:rowOff>
    </xdr:from>
    <xdr:to>
      <xdr:col>10</xdr:col>
      <xdr:colOff>165100</xdr:colOff>
      <xdr:row>61</xdr:row>
      <xdr:rowOff>83185</xdr:rowOff>
    </xdr:to>
    <xdr:sp macro="" textlink="">
      <xdr:nvSpPr>
        <xdr:cNvPr id="180" name="楕円 179"/>
        <xdr:cNvSpPr/>
      </xdr:nvSpPr>
      <xdr:spPr>
        <a:xfrm>
          <a:off x="1968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0</xdr:rowOff>
    </xdr:from>
    <xdr:to>
      <xdr:col>15</xdr:col>
      <xdr:colOff>50800</xdr:colOff>
      <xdr:row>61</xdr:row>
      <xdr:rowOff>32385</xdr:rowOff>
    </xdr:to>
    <xdr:cxnSp macro="">
      <xdr:nvCxnSpPr>
        <xdr:cNvPr id="181" name="直線コネクタ 180"/>
        <xdr:cNvCxnSpPr/>
      </xdr:nvCxnSpPr>
      <xdr:spPr>
        <a:xfrm flipV="1">
          <a:off x="2019300" y="104584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82"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83"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85742</xdr:rowOff>
    </xdr:from>
    <xdr:ext cx="405111" cy="259045"/>
    <xdr:sp macro="" textlink="">
      <xdr:nvSpPr>
        <xdr:cNvPr id="184" name="n_3aveValue【橋りょう・トンネル】&#10;有形固定資産減価償却率"/>
        <xdr:cNvSpPr txBox="1"/>
      </xdr:nvSpPr>
      <xdr:spPr>
        <a:xfrm>
          <a:off x="1816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9542</xdr:rowOff>
    </xdr:from>
    <xdr:ext cx="405111" cy="259045"/>
    <xdr:sp macro="" textlink="">
      <xdr:nvSpPr>
        <xdr:cNvPr id="185" name="n_1mainValue【橋りょう・トンネル】&#10;有形固定資産減価償却率"/>
        <xdr:cNvSpPr txBox="1"/>
      </xdr:nvSpPr>
      <xdr:spPr>
        <a:xfrm>
          <a:off x="35820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86" name="n_2main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99712</xdr:rowOff>
    </xdr:from>
    <xdr:ext cx="405111" cy="259045"/>
    <xdr:sp macro="" textlink="">
      <xdr:nvSpPr>
        <xdr:cNvPr id="187" name="n_3mainValue【橋りょう・トンネル】&#10;有形固定資産減価償却率"/>
        <xdr:cNvSpPr txBox="1"/>
      </xdr:nvSpPr>
      <xdr:spPr>
        <a:xfrm>
          <a:off x="1816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3" name="テキスト ボックス 20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5" name="テキスト ボックス 20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11" name="直線コネクタ 210"/>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12" name="【橋りょう・トンネル】&#10;一人当たり有形固定資産（償却資産）額最小値テキスト"/>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13" name="直線コネクタ 212"/>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14" name="【橋りょう・トンネル】&#10;一人当たり有形固定資産（償却資産）額最大値テキスト"/>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15" name="直線コネクタ 214"/>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21080</xdr:rowOff>
    </xdr:from>
    <xdr:ext cx="599010" cy="259045"/>
    <xdr:sp macro="" textlink="">
      <xdr:nvSpPr>
        <xdr:cNvPr id="216" name="【橋りょう・トンネル】&#10;一人当たり有形固定資産（償却資産）額平均値テキスト"/>
        <xdr:cNvSpPr txBox="1"/>
      </xdr:nvSpPr>
      <xdr:spPr>
        <a:xfrm>
          <a:off x="10515600" y="1047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17" name="フローチャート: 判断 216"/>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18" name="フローチャート: 判断 217"/>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9" name="フローチャート: 判断 218"/>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20" name="フローチャート: 判断 219"/>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146154</xdr:rowOff>
    </xdr:from>
    <xdr:to>
      <xdr:col>55</xdr:col>
      <xdr:colOff>50800</xdr:colOff>
      <xdr:row>64</xdr:row>
      <xdr:rowOff>76304</xdr:rowOff>
    </xdr:to>
    <xdr:sp macro="" textlink="">
      <xdr:nvSpPr>
        <xdr:cNvPr id="226" name="楕円 225"/>
        <xdr:cNvSpPr/>
      </xdr:nvSpPr>
      <xdr:spPr>
        <a:xfrm>
          <a:off x="10426700" y="109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61081</xdr:rowOff>
    </xdr:from>
    <xdr:ext cx="534377" cy="259045"/>
    <xdr:sp macro="" textlink="">
      <xdr:nvSpPr>
        <xdr:cNvPr id="227" name="【橋りょう・トンネル】&#10;一人当たり有形固定資産（償却資産）額該当値テキスト"/>
        <xdr:cNvSpPr txBox="1"/>
      </xdr:nvSpPr>
      <xdr:spPr>
        <a:xfrm>
          <a:off x="10515600" y="1086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145910</xdr:rowOff>
    </xdr:from>
    <xdr:to>
      <xdr:col>50</xdr:col>
      <xdr:colOff>165100</xdr:colOff>
      <xdr:row>64</xdr:row>
      <xdr:rowOff>76060</xdr:rowOff>
    </xdr:to>
    <xdr:sp macro="" textlink="">
      <xdr:nvSpPr>
        <xdr:cNvPr id="228" name="楕円 227"/>
        <xdr:cNvSpPr/>
      </xdr:nvSpPr>
      <xdr:spPr>
        <a:xfrm>
          <a:off x="9588500" y="1094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25260</xdr:rowOff>
    </xdr:from>
    <xdr:to>
      <xdr:col>55</xdr:col>
      <xdr:colOff>0</xdr:colOff>
      <xdr:row>64</xdr:row>
      <xdr:rowOff>25504</xdr:rowOff>
    </xdr:to>
    <xdr:cxnSp macro="">
      <xdr:nvCxnSpPr>
        <xdr:cNvPr id="229" name="直線コネクタ 228"/>
        <xdr:cNvCxnSpPr/>
      </xdr:nvCxnSpPr>
      <xdr:spPr>
        <a:xfrm>
          <a:off x="9639300" y="10998060"/>
          <a:ext cx="8382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145300</xdr:rowOff>
    </xdr:from>
    <xdr:to>
      <xdr:col>46</xdr:col>
      <xdr:colOff>38100</xdr:colOff>
      <xdr:row>64</xdr:row>
      <xdr:rowOff>75450</xdr:rowOff>
    </xdr:to>
    <xdr:sp macro="" textlink="">
      <xdr:nvSpPr>
        <xdr:cNvPr id="230" name="楕円 229"/>
        <xdr:cNvSpPr/>
      </xdr:nvSpPr>
      <xdr:spPr>
        <a:xfrm>
          <a:off x="8699500" y="109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24650</xdr:rowOff>
    </xdr:from>
    <xdr:to>
      <xdr:col>50</xdr:col>
      <xdr:colOff>114300</xdr:colOff>
      <xdr:row>64</xdr:row>
      <xdr:rowOff>25260</xdr:rowOff>
    </xdr:to>
    <xdr:cxnSp macro="">
      <xdr:nvCxnSpPr>
        <xdr:cNvPr id="231" name="直線コネクタ 230"/>
        <xdr:cNvCxnSpPr/>
      </xdr:nvCxnSpPr>
      <xdr:spPr>
        <a:xfrm>
          <a:off x="8750300" y="10997450"/>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145095</xdr:rowOff>
    </xdr:from>
    <xdr:to>
      <xdr:col>41</xdr:col>
      <xdr:colOff>101600</xdr:colOff>
      <xdr:row>64</xdr:row>
      <xdr:rowOff>75245</xdr:rowOff>
    </xdr:to>
    <xdr:sp macro="" textlink="">
      <xdr:nvSpPr>
        <xdr:cNvPr id="232" name="楕円 231"/>
        <xdr:cNvSpPr/>
      </xdr:nvSpPr>
      <xdr:spPr>
        <a:xfrm>
          <a:off x="7810500" y="1094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24445</xdr:rowOff>
    </xdr:from>
    <xdr:to>
      <xdr:col>45</xdr:col>
      <xdr:colOff>177800</xdr:colOff>
      <xdr:row>64</xdr:row>
      <xdr:rowOff>24650</xdr:rowOff>
    </xdr:to>
    <xdr:cxnSp macro="">
      <xdr:nvCxnSpPr>
        <xdr:cNvPr id="233" name="直線コネクタ 232"/>
        <xdr:cNvCxnSpPr/>
      </xdr:nvCxnSpPr>
      <xdr:spPr>
        <a:xfrm>
          <a:off x="7861300" y="10997245"/>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153728</xdr:rowOff>
    </xdr:from>
    <xdr:ext cx="599010" cy="259045"/>
    <xdr:sp macro="" textlink="">
      <xdr:nvSpPr>
        <xdr:cNvPr id="234" name="n_1aveValue【橋りょう・トンネル】&#10;一人当たり有形固定資産（償却資産）額"/>
        <xdr:cNvSpPr txBox="1"/>
      </xdr:nvSpPr>
      <xdr:spPr>
        <a:xfrm>
          <a:off x="93270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169257</xdr:rowOff>
    </xdr:from>
    <xdr:ext cx="599010" cy="259045"/>
    <xdr:sp macro="" textlink="">
      <xdr:nvSpPr>
        <xdr:cNvPr id="235" name="n_2aveValue【橋りょう・トンネル】&#10;一人当たり有形固定資産（償却資産）額"/>
        <xdr:cNvSpPr txBox="1"/>
      </xdr:nvSpPr>
      <xdr:spPr>
        <a:xfrm>
          <a:off x="8450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157798</xdr:rowOff>
    </xdr:from>
    <xdr:ext cx="599010" cy="259045"/>
    <xdr:sp macro="" textlink="">
      <xdr:nvSpPr>
        <xdr:cNvPr id="236" name="n_3aveValue【橋りょう・トンネル】&#10;一人当たり有形固定資産（償却資産）額"/>
        <xdr:cNvSpPr txBox="1"/>
      </xdr:nvSpPr>
      <xdr:spPr>
        <a:xfrm>
          <a:off x="7561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67187</xdr:rowOff>
    </xdr:from>
    <xdr:ext cx="534377" cy="259045"/>
    <xdr:sp macro="" textlink="">
      <xdr:nvSpPr>
        <xdr:cNvPr id="237" name="n_1mainValue【橋りょう・トンネル】&#10;一人当たり有形固定資産（償却資産）額"/>
        <xdr:cNvSpPr txBox="1"/>
      </xdr:nvSpPr>
      <xdr:spPr>
        <a:xfrm>
          <a:off x="9359411" y="1103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66577</xdr:rowOff>
    </xdr:from>
    <xdr:ext cx="534377" cy="259045"/>
    <xdr:sp macro="" textlink="">
      <xdr:nvSpPr>
        <xdr:cNvPr id="238" name="n_2mainValue【橋りょう・トンネル】&#10;一人当たり有形固定資産（償却資産）額"/>
        <xdr:cNvSpPr txBox="1"/>
      </xdr:nvSpPr>
      <xdr:spPr>
        <a:xfrm>
          <a:off x="8483111" y="1103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66372</xdr:rowOff>
    </xdr:from>
    <xdr:ext cx="534377" cy="259045"/>
    <xdr:sp macro="" textlink="">
      <xdr:nvSpPr>
        <xdr:cNvPr id="239" name="n_3mainValue【橋りょう・トンネル】&#10;一人当たり有形固定資産（償却資産）額"/>
        <xdr:cNvSpPr txBox="1"/>
      </xdr:nvSpPr>
      <xdr:spPr>
        <a:xfrm>
          <a:off x="7594111" y="1103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78921</xdr:rowOff>
    </xdr:to>
    <xdr:cxnSp macro="">
      <xdr:nvCxnSpPr>
        <xdr:cNvPr id="265" name="直線コネクタ 264"/>
        <xdr:cNvCxnSpPr/>
      </xdr:nvCxnSpPr>
      <xdr:spPr>
        <a:xfrm flipV="1">
          <a:off x="4634865" y="13280571"/>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82748</xdr:rowOff>
    </xdr:from>
    <xdr:ext cx="405111" cy="259045"/>
    <xdr:sp macro="" textlink="">
      <xdr:nvSpPr>
        <xdr:cNvPr id="266" name="【公営住宅】&#10;有形固定資産減価償却率最小値テキスト"/>
        <xdr:cNvSpPr txBox="1"/>
      </xdr:nvSpPr>
      <xdr:spPr>
        <a:xfrm>
          <a:off x="4673600" y="14655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78921</xdr:rowOff>
    </xdr:from>
    <xdr:to>
      <xdr:col>24</xdr:col>
      <xdr:colOff>152400</xdr:colOff>
      <xdr:row>85</xdr:row>
      <xdr:rowOff>78921</xdr:rowOff>
    </xdr:to>
    <xdr:cxnSp macro="">
      <xdr:nvCxnSpPr>
        <xdr:cNvPr id="267" name="直線コネクタ 266"/>
        <xdr:cNvCxnSpPr/>
      </xdr:nvCxnSpPr>
      <xdr:spPr>
        <a:xfrm>
          <a:off x="4546600" y="1465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8"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9" name="直線コネクタ 268"/>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126109</xdr:rowOff>
    </xdr:from>
    <xdr:ext cx="405111" cy="259045"/>
    <xdr:sp macro="" textlink="">
      <xdr:nvSpPr>
        <xdr:cNvPr id="270" name="【公営住宅】&#10;有形固定資産減価償却率平均値テキスト"/>
        <xdr:cNvSpPr txBox="1"/>
      </xdr:nvSpPr>
      <xdr:spPr>
        <a:xfrm>
          <a:off x="4673600" y="1367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103232</xdr:rowOff>
    </xdr:from>
    <xdr:to>
      <xdr:col>24</xdr:col>
      <xdr:colOff>114300</xdr:colOff>
      <xdr:row>81</xdr:row>
      <xdr:rowOff>33382</xdr:rowOff>
    </xdr:to>
    <xdr:sp macro="" textlink="">
      <xdr:nvSpPr>
        <xdr:cNvPr id="271" name="フローチャート: 判断 270"/>
        <xdr:cNvSpPr/>
      </xdr:nvSpPr>
      <xdr:spPr>
        <a:xfrm>
          <a:off x="45847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114663</xdr:rowOff>
    </xdr:from>
    <xdr:to>
      <xdr:col>20</xdr:col>
      <xdr:colOff>38100</xdr:colOff>
      <xdr:row>81</xdr:row>
      <xdr:rowOff>44813</xdr:rowOff>
    </xdr:to>
    <xdr:sp macro="" textlink="">
      <xdr:nvSpPr>
        <xdr:cNvPr id="272" name="フローチャート: 判断 271"/>
        <xdr:cNvSpPr/>
      </xdr:nvSpPr>
      <xdr:spPr>
        <a:xfrm>
          <a:off x="37465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117929</xdr:rowOff>
    </xdr:from>
    <xdr:to>
      <xdr:col>15</xdr:col>
      <xdr:colOff>101600</xdr:colOff>
      <xdr:row>81</xdr:row>
      <xdr:rowOff>48079</xdr:rowOff>
    </xdr:to>
    <xdr:sp macro="" textlink="">
      <xdr:nvSpPr>
        <xdr:cNvPr id="273" name="フローチャート: 判断 272"/>
        <xdr:cNvSpPr/>
      </xdr:nvSpPr>
      <xdr:spPr>
        <a:xfrm>
          <a:off x="2857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106499</xdr:rowOff>
    </xdr:from>
    <xdr:to>
      <xdr:col>10</xdr:col>
      <xdr:colOff>165100</xdr:colOff>
      <xdr:row>81</xdr:row>
      <xdr:rowOff>36649</xdr:rowOff>
    </xdr:to>
    <xdr:sp macro="" textlink="">
      <xdr:nvSpPr>
        <xdr:cNvPr id="274" name="フローチャート: 判断 273"/>
        <xdr:cNvSpPr/>
      </xdr:nvSpPr>
      <xdr:spPr>
        <a:xfrm>
          <a:off x="1968500" y="1382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170180</xdr:rowOff>
    </xdr:from>
    <xdr:to>
      <xdr:col>24</xdr:col>
      <xdr:colOff>114300</xdr:colOff>
      <xdr:row>85</xdr:row>
      <xdr:rowOff>100330</xdr:rowOff>
    </xdr:to>
    <xdr:sp macro="" textlink="">
      <xdr:nvSpPr>
        <xdr:cNvPr id="280" name="楕円 279"/>
        <xdr:cNvSpPr/>
      </xdr:nvSpPr>
      <xdr:spPr>
        <a:xfrm>
          <a:off x="4584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85107</xdr:rowOff>
    </xdr:from>
    <xdr:ext cx="405111" cy="259045"/>
    <xdr:sp macro="" textlink="">
      <xdr:nvSpPr>
        <xdr:cNvPr id="281" name="【公営住宅】&#10;有形固定資産減価償却率該当値テキスト"/>
        <xdr:cNvSpPr txBox="1"/>
      </xdr:nvSpPr>
      <xdr:spPr>
        <a:xfrm>
          <a:off x="4673600" y="1448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46082</xdr:rowOff>
    </xdr:from>
    <xdr:to>
      <xdr:col>20</xdr:col>
      <xdr:colOff>38100</xdr:colOff>
      <xdr:row>85</xdr:row>
      <xdr:rowOff>147682</xdr:rowOff>
    </xdr:to>
    <xdr:sp macro="" textlink="">
      <xdr:nvSpPr>
        <xdr:cNvPr id="282" name="楕円 281"/>
        <xdr:cNvSpPr/>
      </xdr:nvSpPr>
      <xdr:spPr>
        <a:xfrm>
          <a:off x="3746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49530</xdr:rowOff>
    </xdr:from>
    <xdr:to>
      <xdr:col>24</xdr:col>
      <xdr:colOff>63500</xdr:colOff>
      <xdr:row>85</xdr:row>
      <xdr:rowOff>96882</xdr:rowOff>
    </xdr:to>
    <xdr:cxnSp macro="">
      <xdr:nvCxnSpPr>
        <xdr:cNvPr id="283" name="直線コネクタ 282"/>
        <xdr:cNvCxnSpPr/>
      </xdr:nvCxnSpPr>
      <xdr:spPr>
        <a:xfrm flipV="1">
          <a:off x="3797300" y="14622780"/>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162016</xdr:rowOff>
    </xdr:from>
    <xdr:to>
      <xdr:col>15</xdr:col>
      <xdr:colOff>101600</xdr:colOff>
      <xdr:row>85</xdr:row>
      <xdr:rowOff>92166</xdr:rowOff>
    </xdr:to>
    <xdr:sp macro="" textlink="">
      <xdr:nvSpPr>
        <xdr:cNvPr id="284" name="楕円 283"/>
        <xdr:cNvSpPr/>
      </xdr:nvSpPr>
      <xdr:spPr>
        <a:xfrm>
          <a:off x="2857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41366</xdr:rowOff>
    </xdr:from>
    <xdr:to>
      <xdr:col>19</xdr:col>
      <xdr:colOff>177800</xdr:colOff>
      <xdr:row>85</xdr:row>
      <xdr:rowOff>96882</xdr:rowOff>
    </xdr:to>
    <xdr:cxnSp macro="">
      <xdr:nvCxnSpPr>
        <xdr:cNvPr id="285" name="直線コネクタ 284"/>
        <xdr:cNvCxnSpPr/>
      </xdr:nvCxnSpPr>
      <xdr:spPr>
        <a:xfrm>
          <a:off x="2908300" y="14614616"/>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60779</xdr:rowOff>
    </xdr:from>
    <xdr:to>
      <xdr:col>10</xdr:col>
      <xdr:colOff>165100</xdr:colOff>
      <xdr:row>84</xdr:row>
      <xdr:rowOff>162379</xdr:rowOff>
    </xdr:to>
    <xdr:sp macro="" textlink="">
      <xdr:nvSpPr>
        <xdr:cNvPr id="286" name="楕円 285"/>
        <xdr:cNvSpPr/>
      </xdr:nvSpPr>
      <xdr:spPr>
        <a:xfrm>
          <a:off x="1968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111579</xdr:rowOff>
    </xdr:from>
    <xdr:to>
      <xdr:col>15</xdr:col>
      <xdr:colOff>50800</xdr:colOff>
      <xdr:row>85</xdr:row>
      <xdr:rowOff>41366</xdr:rowOff>
    </xdr:to>
    <xdr:cxnSp macro="">
      <xdr:nvCxnSpPr>
        <xdr:cNvPr id="287" name="直線コネクタ 286"/>
        <xdr:cNvCxnSpPr/>
      </xdr:nvCxnSpPr>
      <xdr:spPr>
        <a:xfrm>
          <a:off x="2019300" y="14513379"/>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61340</xdr:rowOff>
    </xdr:from>
    <xdr:ext cx="405111" cy="259045"/>
    <xdr:sp macro="" textlink="">
      <xdr:nvSpPr>
        <xdr:cNvPr id="288" name="n_1aveValue【公営住宅】&#10;有形固定資産減価償却率"/>
        <xdr:cNvSpPr txBox="1"/>
      </xdr:nvSpPr>
      <xdr:spPr>
        <a:xfrm>
          <a:off x="35820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64606</xdr:rowOff>
    </xdr:from>
    <xdr:ext cx="405111" cy="259045"/>
    <xdr:sp macro="" textlink="">
      <xdr:nvSpPr>
        <xdr:cNvPr id="289" name="n_2aveValue【公営住宅】&#10;有形固定資産減価償却率"/>
        <xdr:cNvSpPr txBox="1"/>
      </xdr:nvSpPr>
      <xdr:spPr>
        <a:xfrm>
          <a:off x="2705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53176</xdr:rowOff>
    </xdr:from>
    <xdr:ext cx="405111" cy="259045"/>
    <xdr:sp macro="" textlink="">
      <xdr:nvSpPr>
        <xdr:cNvPr id="290" name="n_3aveValue【公営住宅】&#10;有形固定資産減価償却率"/>
        <xdr:cNvSpPr txBox="1"/>
      </xdr:nvSpPr>
      <xdr:spPr>
        <a:xfrm>
          <a:off x="18167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138809</xdr:rowOff>
    </xdr:from>
    <xdr:ext cx="405111" cy="259045"/>
    <xdr:sp macro="" textlink="">
      <xdr:nvSpPr>
        <xdr:cNvPr id="291" name="n_1mainValue【公営住宅】&#10;有形固定資産減価償却率"/>
        <xdr:cNvSpPr txBox="1"/>
      </xdr:nvSpPr>
      <xdr:spPr>
        <a:xfrm>
          <a:off x="35820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83293</xdr:rowOff>
    </xdr:from>
    <xdr:ext cx="405111" cy="259045"/>
    <xdr:sp macro="" textlink="">
      <xdr:nvSpPr>
        <xdr:cNvPr id="292" name="n_2mainValue【公営住宅】&#10;有形固定資産減価償却率"/>
        <xdr:cNvSpPr txBox="1"/>
      </xdr:nvSpPr>
      <xdr:spPr>
        <a:xfrm>
          <a:off x="27057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153506</xdr:rowOff>
    </xdr:from>
    <xdr:ext cx="405111" cy="259045"/>
    <xdr:sp macro="" textlink="">
      <xdr:nvSpPr>
        <xdr:cNvPr id="293" name="n_3mainValue【公営住宅】&#10;有形固定資産減価償却率"/>
        <xdr:cNvSpPr txBox="1"/>
      </xdr:nvSpPr>
      <xdr:spPr>
        <a:xfrm>
          <a:off x="18167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17" name="直線コネクタ 316"/>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18" name="【公営住宅】&#10;一人当たり面積最小値テキスト"/>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19" name="直線コネクタ 318"/>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20" name="【公営住宅】&#10;一人当たり面積最大値テキスト"/>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21" name="直線コネクタ 320"/>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164864</xdr:rowOff>
    </xdr:from>
    <xdr:ext cx="469744" cy="259045"/>
    <xdr:sp macro="" textlink="">
      <xdr:nvSpPr>
        <xdr:cNvPr id="322" name="【公営住宅】&#10;一人当たり面積平均値テキスト"/>
        <xdr:cNvSpPr txBox="1"/>
      </xdr:nvSpPr>
      <xdr:spPr>
        <a:xfrm>
          <a:off x="10515600" y="1422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23" name="フローチャート: 判断 322"/>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24" name="フローチャート: 判断 323"/>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25" name="フローチャート: 判断 324"/>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26" name="フローチャート: 判断 325"/>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78360</xdr:rowOff>
    </xdr:from>
    <xdr:to>
      <xdr:col>55</xdr:col>
      <xdr:colOff>50800</xdr:colOff>
      <xdr:row>86</xdr:row>
      <xdr:rowOff>8510</xdr:rowOff>
    </xdr:to>
    <xdr:sp macro="" textlink="">
      <xdr:nvSpPr>
        <xdr:cNvPr id="332" name="楕円 331"/>
        <xdr:cNvSpPr/>
      </xdr:nvSpPr>
      <xdr:spPr>
        <a:xfrm>
          <a:off x="10426700" y="146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56787</xdr:rowOff>
    </xdr:from>
    <xdr:ext cx="469744" cy="259045"/>
    <xdr:sp macro="" textlink="">
      <xdr:nvSpPr>
        <xdr:cNvPr id="333" name="【公営住宅】&#10;一人当たり面積該当値テキスト"/>
        <xdr:cNvSpPr txBox="1"/>
      </xdr:nvSpPr>
      <xdr:spPr>
        <a:xfrm>
          <a:off x="10515600"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77597</xdr:rowOff>
    </xdr:from>
    <xdr:to>
      <xdr:col>50</xdr:col>
      <xdr:colOff>165100</xdr:colOff>
      <xdr:row>86</xdr:row>
      <xdr:rowOff>7747</xdr:rowOff>
    </xdr:to>
    <xdr:sp macro="" textlink="">
      <xdr:nvSpPr>
        <xdr:cNvPr id="334" name="楕円 333"/>
        <xdr:cNvSpPr/>
      </xdr:nvSpPr>
      <xdr:spPr>
        <a:xfrm>
          <a:off x="9588500" y="1465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128397</xdr:rowOff>
    </xdr:from>
    <xdr:to>
      <xdr:col>55</xdr:col>
      <xdr:colOff>0</xdr:colOff>
      <xdr:row>85</xdr:row>
      <xdr:rowOff>129160</xdr:rowOff>
    </xdr:to>
    <xdr:cxnSp macro="">
      <xdr:nvCxnSpPr>
        <xdr:cNvPr id="335" name="直線コネクタ 334"/>
        <xdr:cNvCxnSpPr/>
      </xdr:nvCxnSpPr>
      <xdr:spPr>
        <a:xfrm>
          <a:off x="9639300" y="14701647"/>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115697</xdr:rowOff>
    </xdr:from>
    <xdr:to>
      <xdr:col>46</xdr:col>
      <xdr:colOff>38100</xdr:colOff>
      <xdr:row>86</xdr:row>
      <xdr:rowOff>45847</xdr:rowOff>
    </xdr:to>
    <xdr:sp macro="" textlink="">
      <xdr:nvSpPr>
        <xdr:cNvPr id="336" name="楕円 335"/>
        <xdr:cNvSpPr/>
      </xdr:nvSpPr>
      <xdr:spPr>
        <a:xfrm>
          <a:off x="8699500" y="146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128397</xdr:rowOff>
    </xdr:from>
    <xdr:to>
      <xdr:col>50</xdr:col>
      <xdr:colOff>114300</xdr:colOff>
      <xdr:row>85</xdr:row>
      <xdr:rowOff>166497</xdr:rowOff>
    </xdr:to>
    <xdr:cxnSp macro="">
      <xdr:nvCxnSpPr>
        <xdr:cNvPr id="337" name="直線コネクタ 336"/>
        <xdr:cNvCxnSpPr/>
      </xdr:nvCxnSpPr>
      <xdr:spPr>
        <a:xfrm flipV="1">
          <a:off x="8750300" y="14701647"/>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85217</xdr:rowOff>
    </xdr:from>
    <xdr:to>
      <xdr:col>41</xdr:col>
      <xdr:colOff>101600</xdr:colOff>
      <xdr:row>86</xdr:row>
      <xdr:rowOff>15367</xdr:rowOff>
    </xdr:to>
    <xdr:sp macro="" textlink="">
      <xdr:nvSpPr>
        <xdr:cNvPr id="338" name="楕円 337"/>
        <xdr:cNvSpPr/>
      </xdr:nvSpPr>
      <xdr:spPr>
        <a:xfrm>
          <a:off x="7810500" y="1465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136017</xdr:rowOff>
    </xdr:from>
    <xdr:to>
      <xdr:col>45</xdr:col>
      <xdr:colOff>177800</xdr:colOff>
      <xdr:row>85</xdr:row>
      <xdr:rowOff>166497</xdr:rowOff>
    </xdr:to>
    <xdr:cxnSp macro="">
      <xdr:nvCxnSpPr>
        <xdr:cNvPr id="339" name="直線コネクタ 338"/>
        <xdr:cNvCxnSpPr/>
      </xdr:nvCxnSpPr>
      <xdr:spPr>
        <a:xfrm>
          <a:off x="7861300" y="14709267"/>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50564</xdr:rowOff>
    </xdr:from>
    <xdr:ext cx="469744" cy="259045"/>
    <xdr:sp macro="" textlink="">
      <xdr:nvSpPr>
        <xdr:cNvPr id="340" name="n_1aveValue【公営住宅】&#10;一人当たり面積"/>
        <xdr:cNvSpPr txBox="1"/>
      </xdr:nvSpPr>
      <xdr:spPr>
        <a:xfrm>
          <a:off x="9391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341" name="n_2aveValue【公営住宅】&#10;一人当たり面積"/>
        <xdr:cNvSpPr txBox="1"/>
      </xdr:nvSpPr>
      <xdr:spPr>
        <a:xfrm>
          <a:off x="85154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65422</xdr:rowOff>
    </xdr:from>
    <xdr:ext cx="469744" cy="259045"/>
    <xdr:sp macro="" textlink="">
      <xdr:nvSpPr>
        <xdr:cNvPr id="342" name="n_3aveValue【公営住宅】&#10;一人当たり面積"/>
        <xdr:cNvSpPr txBox="1"/>
      </xdr:nvSpPr>
      <xdr:spPr>
        <a:xfrm>
          <a:off x="7626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170324</xdr:rowOff>
    </xdr:from>
    <xdr:ext cx="469744" cy="259045"/>
    <xdr:sp macro="" textlink="">
      <xdr:nvSpPr>
        <xdr:cNvPr id="343" name="n_1mainValue【公営住宅】&#10;一人当たり面積"/>
        <xdr:cNvSpPr txBox="1"/>
      </xdr:nvSpPr>
      <xdr:spPr>
        <a:xfrm>
          <a:off x="9391727" y="1474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36974</xdr:rowOff>
    </xdr:from>
    <xdr:ext cx="469744" cy="259045"/>
    <xdr:sp macro="" textlink="">
      <xdr:nvSpPr>
        <xdr:cNvPr id="344" name="n_2mainValue【公営住宅】&#10;一人当たり面積"/>
        <xdr:cNvSpPr txBox="1"/>
      </xdr:nvSpPr>
      <xdr:spPr>
        <a:xfrm>
          <a:off x="8515427" y="1478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6494</xdr:rowOff>
    </xdr:from>
    <xdr:ext cx="469744" cy="259045"/>
    <xdr:sp macro="" textlink="">
      <xdr:nvSpPr>
        <xdr:cNvPr id="345" name="n_3mainValue【公営住宅】&#10;一人当たり面積"/>
        <xdr:cNvSpPr txBox="1"/>
      </xdr:nvSpPr>
      <xdr:spPr>
        <a:xfrm>
          <a:off x="7626427" y="1475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386" name="直線コネクタ 385"/>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87" name="【認定こども園・幼稚園・保育所】&#10;有形固定資産減価償却率最小値テキスト"/>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88" name="直線コネクタ 387"/>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9"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0" name="直線コネクタ 38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65422</xdr:rowOff>
    </xdr:from>
    <xdr:ext cx="405111" cy="259045"/>
    <xdr:sp macro="" textlink="">
      <xdr:nvSpPr>
        <xdr:cNvPr id="391" name="【認定こども園・幼稚園・保育所】&#10;有形固定資産減価償却率平均値テキスト"/>
        <xdr:cNvSpPr txBox="1"/>
      </xdr:nvSpPr>
      <xdr:spPr>
        <a:xfrm>
          <a:off x="16357600" y="640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392" name="フローチャート: 判断 391"/>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93" name="フローチャート: 判断 392"/>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94" name="フローチャート: 判断 393"/>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395" name="フローチャート: 判断 394"/>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635</xdr:rowOff>
    </xdr:from>
    <xdr:to>
      <xdr:col>85</xdr:col>
      <xdr:colOff>177800</xdr:colOff>
      <xdr:row>39</xdr:row>
      <xdr:rowOff>102235</xdr:rowOff>
    </xdr:to>
    <xdr:sp macro="" textlink="">
      <xdr:nvSpPr>
        <xdr:cNvPr id="401" name="楕円 400"/>
        <xdr:cNvSpPr/>
      </xdr:nvSpPr>
      <xdr:spPr>
        <a:xfrm>
          <a:off x="162687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150512</xdr:rowOff>
    </xdr:from>
    <xdr:ext cx="405111" cy="259045"/>
    <xdr:sp macro="" textlink="">
      <xdr:nvSpPr>
        <xdr:cNvPr id="402" name="【認定こども園・幼稚園・保育所】&#10;有形固定資産減価償却率該当値テキスト"/>
        <xdr:cNvSpPr txBox="1"/>
      </xdr:nvSpPr>
      <xdr:spPr>
        <a:xfrm>
          <a:off x="16357600"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44450</xdr:rowOff>
    </xdr:from>
    <xdr:to>
      <xdr:col>81</xdr:col>
      <xdr:colOff>101600</xdr:colOff>
      <xdr:row>39</xdr:row>
      <xdr:rowOff>146050</xdr:rowOff>
    </xdr:to>
    <xdr:sp macro="" textlink="">
      <xdr:nvSpPr>
        <xdr:cNvPr id="403" name="楕円 402"/>
        <xdr:cNvSpPr/>
      </xdr:nvSpPr>
      <xdr:spPr>
        <a:xfrm>
          <a:off x="15430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51435</xdr:rowOff>
    </xdr:from>
    <xdr:to>
      <xdr:col>85</xdr:col>
      <xdr:colOff>127000</xdr:colOff>
      <xdr:row>39</xdr:row>
      <xdr:rowOff>95250</xdr:rowOff>
    </xdr:to>
    <xdr:cxnSp macro="">
      <xdr:nvCxnSpPr>
        <xdr:cNvPr id="404" name="直線コネクタ 403"/>
        <xdr:cNvCxnSpPr/>
      </xdr:nvCxnSpPr>
      <xdr:spPr>
        <a:xfrm flipV="1">
          <a:off x="15481300" y="673798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88265</xdr:rowOff>
    </xdr:from>
    <xdr:to>
      <xdr:col>76</xdr:col>
      <xdr:colOff>165100</xdr:colOff>
      <xdr:row>40</xdr:row>
      <xdr:rowOff>18415</xdr:rowOff>
    </xdr:to>
    <xdr:sp macro="" textlink="">
      <xdr:nvSpPr>
        <xdr:cNvPr id="405" name="楕円 404"/>
        <xdr:cNvSpPr/>
      </xdr:nvSpPr>
      <xdr:spPr>
        <a:xfrm>
          <a:off x="14541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95250</xdr:rowOff>
    </xdr:from>
    <xdr:to>
      <xdr:col>81</xdr:col>
      <xdr:colOff>50800</xdr:colOff>
      <xdr:row>39</xdr:row>
      <xdr:rowOff>139065</xdr:rowOff>
    </xdr:to>
    <xdr:cxnSp macro="">
      <xdr:nvCxnSpPr>
        <xdr:cNvPr id="406" name="直線コネクタ 405"/>
        <xdr:cNvCxnSpPr/>
      </xdr:nvCxnSpPr>
      <xdr:spPr>
        <a:xfrm flipV="1">
          <a:off x="14592300" y="67818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118745</xdr:rowOff>
    </xdr:from>
    <xdr:to>
      <xdr:col>72</xdr:col>
      <xdr:colOff>38100</xdr:colOff>
      <xdr:row>40</xdr:row>
      <xdr:rowOff>48895</xdr:rowOff>
    </xdr:to>
    <xdr:sp macro="" textlink="">
      <xdr:nvSpPr>
        <xdr:cNvPr id="407" name="楕円 406"/>
        <xdr:cNvSpPr/>
      </xdr:nvSpPr>
      <xdr:spPr>
        <a:xfrm>
          <a:off x="13652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139065</xdr:rowOff>
    </xdr:from>
    <xdr:to>
      <xdr:col>76</xdr:col>
      <xdr:colOff>114300</xdr:colOff>
      <xdr:row>39</xdr:row>
      <xdr:rowOff>169545</xdr:rowOff>
    </xdr:to>
    <xdr:cxnSp macro="">
      <xdr:nvCxnSpPr>
        <xdr:cNvPr id="408" name="直線コネクタ 407"/>
        <xdr:cNvCxnSpPr/>
      </xdr:nvCxnSpPr>
      <xdr:spPr>
        <a:xfrm flipV="1">
          <a:off x="13703300" y="68256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25417</xdr:rowOff>
    </xdr:from>
    <xdr:ext cx="405111" cy="259045"/>
    <xdr:sp macro="" textlink="">
      <xdr:nvSpPr>
        <xdr:cNvPr id="409" name="n_1aveValue【認定こども園・幼稚園・保育所】&#10;有形固定資産減価償却率"/>
        <xdr:cNvSpPr txBox="1"/>
      </xdr:nvSpPr>
      <xdr:spPr>
        <a:xfrm>
          <a:off x="15266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410" name="n_2aveValue【認定こども園・幼稚園・保育所】&#10;有形固定資産減価償却率"/>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158767</xdr:rowOff>
    </xdr:from>
    <xdr:ext cx="405111" cy="259045"/>
    <xdr:sp macro="" textlink="">
      <xdr:nvSpPr>
        <xdr:cNvPr id="411" name="n_3aveValue【認定こども園・幼稚園・保育所】&#10;有形固定資産減価償却率"/>
        <xdr:cNvSpPr txBox="1"/>
      </xdr:nvSpPr>
      <xdr:spPr>
        <a:xfrm>
          <a:off x="13500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137177</xdr:rowOff>
    </xdr:from>
    <xdr:ext cx="405111" cy="259045"/>
    <xdr:sp macro="" textlink="">
      <xdr:nvSpPr>
        <xdr:cNvPr id="412" name="n_1mainValue【認定こども園・幼稚園・保育所】&#10;有形固定資産減価償却率"/>
        <xdr:cNvSpPr txBox="1"/>
      </xdr:nvSpPr>
      <xdr:spPr>
        <a:xfrm>
          <a:off x="152660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9542</xdr:rowOff>
    </xdr:from>
    <xdr:ext cx="405111" cy="259045"/>
    <xdr:sp macro="" textlink="">
      <xdr:nvSpPr>
        <xdr:cNvPr id="413" name="n_2mainValue【認定こども園・幼稚園・保育所】&#10;有形固定資産減価償却率"/>
        <xdr:cNvSpPr txBox="1"/>
      </xdr:nvSpPr>
      <xdr:spPr>
        <a:xfrm>
          <a:off x="143897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40022</xdr:rowOff>
    </xdr:from>
    <xdr:ext cx="405111" cy="259045"/>
    <xdr:sp macro="" textlink="">
      <xdr:nvSpPr>
        <xdr:cNvPr id="414" name="n_3mainValue【認定こども園・幼稚園・保育所】&#10;有形固定資産減価償却率"/>
        <xdr:cNvSpPr txBox="1"/>
      </xdr:nvSpPr>
      <xdr:spPr>
        <a:xfrm>
          <a:off x="135007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5" name="直線コネクタ 42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6" name="テキスト ボックス 42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7" name="直線コネクタ 42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8" name="テキスト ボックス 42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9" name="直線コネクタ 42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0" name="テキスト ボックス 42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1" name="直線コネクタ 43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2" name="テキスト ボックス 43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3" name="直線コネクタ 43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4" name="テキスト ボックス 43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5" name="直線コネクタ 43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6" name="テキスト ボックス 43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440" name="直線コネクタ 439"/>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441" name="【認定こども園・幼稚園・保育所】&#10;一人当たり面積最小値テキスト"/>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442" name="直線コネクタ 441"/>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443" name="【認定こども園・幼稚園・保育所】&#10;一人当たり面積最大値テキスト"/>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444" name="直線コネクタ 443"/>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2557</xdr:rowOff>
    </xdr:from>
    <xdr:ext cx="469744" cy="259045"/>
    <xdr:sp macro="" textlink="">
      <xdr:nvSpPr>
        <xdr:cNvPr id="445" name="【認定こども園・幼稚園・保育所】&#10;一人当たり面積平均値テキスト"/>
        <xdr:cNvSpPr txBox="1"/>
      </xdr:nvSpPr>
      <xdr:spPr>
        <a:xfrm>
          <a:off x="22199600" y="634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446" name="フローチャート: 判断 445"/>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447" name="フローチャート: 判断 446"/>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448" name="フローチャート: 判断 447"/>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449" name="フローチャート: 判断 448"/>
        <xdr:cNvSpPr/>
      </xdr:nvSpPr>
      <xdr:spPr>
        <a:xfrm>
          <a:off x="19494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28666</xdr:rowOff>
    </xdr:from>
    <xdr:to>
      <xdr:col>116</xdr:col>
      <xdr:colOff>114300</xdr:colOff>
      <xdr:row>40</xdr:row>
      <xdr:rowOff>130266</xdr:rowOff>
    </xdr:to>
    <xdr:sp macro="" textlink="">
      <xdr:nvSpPr>
        <xdr:cNvPr id="455" name="楕円 454"/>
        <xdr:cNvSpPr/>
      </xdr:nvSpPr>
      <xdr:spPr>
        <a:xfrm>
          <a:off x="221107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7093</xdr:rowOff>
    </xdr:from>
    <xdr:ext cx="469744" cy="259045"/>
    <xdr:sp macro="" textlink="">
      <xdr:nvSpPr>
        <xdr:cNvPr id="456" name="【認定こども園・幼稚園・保育所】&#10;一人当たり面積該当値テキスト"/>
        <xdr:cNvSpPr txBox="1"/>
      </xdr:nvSpPr>
      <xdr:spPr>
        <a:xfrm>
          <a:off x="22199600" y="686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457" name="楕円 456"/>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40</xdr:row>
      <xdr:rowOff>79466</xdr:rowOff>
    </xdr:to>
    <xdr:cxnSp macro="">
      <xdr:nvCxnSpPr>
        <xdr:cNvPr id="458" name="直線コネクタ 457"/>
        <xdr:cNvCxnSpPr/>
      </xdr:nvCxnSpPr>
      <xdr:spPr>
        <a:xfrm>
          <a:off x="21323300" y="69342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22134</xdr:rowOff>
    </xdr:from>
    <xdr:to>
      <xdr:col>107</xdr:col>
      <xdr:colOff>101600</xdr:colOff>
      <xdr:row>40</xdr:row>
      <xdr:rowOff>123734</xdr:rowOff>
    </xdr:to>
    <xdr:sp macro="" textlink="">
      <xdr:nvSpPr>
        <xdr:cNvPr id="459" name="楕円 458"/>
        <xdr:cNvSpPr/>
      </xdr:nvSpPr>
      <xdr:spPr>
        <a:xfrm>
          <a:off x="20383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72934</xdr:rowOff>
    </xdr:from>
    <xdr:to>
      <xdr:col>111</xdr:col>
      <xdr:colOff>177800</xdr:colOff>
      <xdr:row>40</xdr:row>
      <xdr:rowOff>76200</xdr:rowOff>
    </xdr:to>
    <xdr:cxnSp macro="">
      <xdr:nvCxnSpPr>
        <xdr:cNvPr id="460" name="直線コネクタ 459"/>
        <xdr:cNvCxnSpPr/>
      </xdr:nvCxnSpPr>
      <xdr:spPr>
        <a:xfrm>
          <a:off x="20434300" y="69309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18869</xdr:rowOff>
    </xdr:from>
    <xdr:to>
      <xdr:col>102</xdr:col>
      <xdr:colOff>165100</xdr:colOff>
      <xdr:row>40</xdr:row>
      <xdr:rowOff>120469</xdr:rowOff>
    </xdr:to>
    <xdr:sp macro="" textlink="">
      <xdr:nvSpPr>
        <xdr:cNvPr id="461" name="楕円 460"/>
        <xdr:cNvSpPr/>
      </xdr:nvSpPr>
      <xdr:spPr>
        <a:xfrm>
          <a:off x="19494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69669</xdr:rowOff>
    </xdr:from>
    <xdr:to>
      <xdr:col>107</xdr:col>
      <xdr:colOff>50800</xdr:colOff>
      <xdr:row>40</xdr:row>
      <xdr:rowOff>72934</xdr:rowOff>
    </xdr:to>
    <xdr:cxnSp macro="">
      <xdr:nvCxnSpPr>
        <xdr:cNvPr id="462" name="直線コネクタ 461"/>
        <xdr:cNvCxnSpPr/>
      </xdr:nvCxnSpPr>
      <xdr:spPr>
        <a:xfrm>
          <a:off x="19545300" y="69276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136996</xdr:rowOff>
    </xdr:from>
    <xdr:ext cx="469744" cy="259045"/>
    <xdr:sp macro="" textlink="">
      <xdr:nvSpPr>
        <xdr:cNvPr id="463" name="n_1aveValue【認定こども園・幼稚園・保育所】&#10;一人当たり面積"/>
        <xdr:cNvSpPr txBox="1"/>
      </xdr:nvSpPr>
      <xdr:spPr>
        <a:xfrm>
          <a:off x="2107572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130464</xdr:rowOff>
    </xdr:from>
    <xdr:ext cx="469744" cy="259045"/>
    <xdr:sp macro="" textlink="">
      <xdr:nvSpPr>
        <xdr:cNvPr id="464" name="n_2aveValue【認定こども園・幼稚園・保育所】&#10;一人当たり面積"/>
        <xdr:cNvSpPr txBox="1"/>
      </xdr:nvSpPr>
      <xdr:spPr>
        <a:xfrm>
          <a:off x="20199427"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8000</xdr:rowOff>
    </xdr:from>
    <xdr:ext cx="469744" cy="259045"/>
    <xdr:sp macro="" textlink="">
      <xdr:nvSpPr>
        <xdr:cNvPr id="465" name="n_3aveValue【認定こども園・幼稚園・保育所】&#10;一人当たり面積"/>
        <xdr:cNvSpPr txBox="1"/>
      </xdr:nvSpPr>
      <xdr:spPr>
        <a:xfrm>
          <a:off x="19310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466" name="n_1mainValue【認定こども園・幼稚園・保育所】&#10;一人当たり面積"/>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114861</xdr:rowOff>
    </xdr:from>
    <xdr:ext cx="469744" cy="259045"/>
    <xdr:sp macro="" textlink="">
      <xdr:nvSpPr>
        <xdr:cNvPr id="467" name="n_2mainValue【認定こども園・幼稚園・保育所】&#10;一人当たり面積"/>
        <xdr:cNvSpPr txBox="1"/>
      </xdr:nvSpPr>
      <xdr:spPr>
        <a:xfrm>
          <a:off x="20199427" y="697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111596</xdr:rowOff>
    </xdr:from>
    <xdr:ext cx="469744" cy="259045"/>
    <xdr:sp macro="" textlink="">
      <xdr:nvSpPr>
        <xdr:cNvPr id="468" name="n_3mainValue【認定こども園・幼稚園・保育所】&#10;一人当たり面積"/>
        <xdr:cNvSpPr txBox="1"/>
      </xdr:nvSpPr>
      <xdr:spPr>
        <a:xfrm>
          <a:off x="193104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0" name="テキスト ボックス 47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0" name="テキスト ボックス 48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94" name="直線コネクタ 493"/>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95" name="【学校施設】&#10;有形固定資産減価償却率最小値テキスト"/>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96" name="直線コネクタ 495"/>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97" name="【学校施設】&#10;有形固定資産減価償却率最大値テキスト"/>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98" name="直線コネクタ 497"/>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105608</xdr:rowOff>
    </xdr:from>
    <xdr:ext cx="405111" cy="259045"/>
    <xdr:sp macro="" textlink="">
      <xdr:nvSpPr>
        <xdr:cNvPr id="499" name="【学校施設】&#10;有形固定資産減価償却率平均値テキスト"/>
        <xdr:cNvSpPr txBox="1"/>
      </xdr:nvSpPr>
      <xdr:spPr>
        <a:xfrm>
          <a:off x="16357600" y="1004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500" name="フローチャート: 判断 499"/>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501" name="フローチャート: 判断 500"/>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502" name="フローチャート: 判断 501"/>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503" name="フローチャート: 判断 502"/>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101056</xdr:rowOff>
    </xdr:from>
    <xdr:to>
      <xdr:col>85</xdr:col>
      <xdr:colOff>177800</xdr:colOff>
      <xdr:row>57</xdr:row>
      <xdr:rowOff>31206</xdr:rowOff>
    </xdr:to>
    <xdr:sp macro="" textlink="">
      <xdr:nvSpPr>
        <xdr:cNvPr id="509" name="楕円 508"/>
        <xdr:cNvSpPr/>
      </xdr:nvSpPr>
      <xdr:spPr>
        <a:xfrm>
          <a:off x="16268700" y="970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123933</xdr:rowOff>
    </xdr:from>
    <xdr:ext cx="405111" cy="259045"/>
    <xdr:sp macro="" textlink="">
      <xdr:nvSpPr>
        <xdr:cNvPr id="510" name="【学校施設】&#10;有形固定資産減価償却率該当値テキスト"/>
        <xdr:cNvSpPr txBox="1"/>
      </xdr:nvSpPr>
      <xdr:spPr>
        <a:xfrm>
          <a:off x="16357600" y="955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97790</xdr:rowOff>
    </xdr:from>
    <xdr:to>
      <xdr:col>81</xdr:col>
      <xdr:colOff>101600</xdr:colOff>
      <xdr:row>57</xdr:row>
      <xdr:rowOff>27940</xdr:rowOff>
    </xdr:to>
    <xdr:sp macro="" textlink="">
      <xdr:nvSpPr>
        <xdr:cNvPr id="511" name="楕円 510"/>
        <xdr:cNvSpPr/>
      </xdr:nvSpPr>
      <xdr:spPr>
        <a:xfrm>
          <a:off x="15430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148590</xdr:rowOff>
    </xdr:from>
    <xdr:to>
      <xdr:col>85</xdr:col>
      <xdr:colOff>127000</xdr:colOff>
      <xdr:row>56</xdr:row>
      <xdr:rowOff>151856</xdr:rowOff>
    </xdr:to>
    <xdr:cxnSp macro="">
      <xdr:nvCxnSpPr>
        <xdr:cNvPr id="512" name="直線コネクタ 511"/>
        <xdr:cNvCxnSpPr/>
      </xdr:nvCxnSpPr>
      <xdr:spPr>
        <a:xfrm>
          <a:off x="15481300" y="974979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127181</xdr:rowOff>
    </xdr:from>
    <xdr:to>
      <xdr:col>76</xdr:col>
      <xdr:colOff>165100</xdr:colOff>
      <xdr:row>57</xdr:row>
      <xdr:rowOff>57331</xdr:rowOff>
    </xdr:to>
    <xdr:sp macro="" textlink="">
      <xdr:nvSpPr>
        <xdr:cNvPr id="513" name="楕円 512"/>
        <xdr:cNvSpPr/>
      </xdr:nvSpPr>
      <xdr:spPr>
        <a:xfrm>
          <a:off x="14541500" y="972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148590</xdr:rowOff>
    </xdr:from>
    <xdr:to>
      <xdr:col>81</xdr:col>
      <xdr:colOff>50800</xdr:colOff>
      <xdr:row>57</xdr:row>
      <xdr:rowOff>6531</xdr:rowOff>
    </xdr:to>
    <xdr:cxnSp macro="">
      <xdr:nvCxnSpPr>
        <xdr:cNvPr id="514" name="直線コネクタ 513"/>
        <xdr:cNvCxnSpPr/>
      </xdr:nvCxnSpPr>
      <xdr:spPr>
        <a:xfrm flipV="1">
          <a:off x="14592300" y="974979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45538</xdr:rowOff>
    </xdr:from>
    <xdr:to>
      <xdr:col>72</xdr:col>
      <xdr:colOff>38100</xdr:colOff>
      <xdr:row>56</xdr:row>
      <xdr:rowOff>147138</xdr:rowOff>
    </xdr:to>
    <xdr:sp macro="" textlink="">
      <xdr:nvSpPr>
        <xdr:cNvPr id="515" name="楕円 514"/>
        <xdr:cNvSpPr/>
      </xdr:nvSpPr>
      <xdr:spPr>
        <a:xfrm>
          <a:off x="13652500" y="96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96338</xdr:rowOff>
    </xdr:from>
    <xdr:to>
      <xdr:col>76</xdr:col>
      <xdr:colOff>114300</xdr:colOff>
      <xdr:row>57</xdr:row>
      <xdr:rowOff>6531</xdr:rowOff>
    </xdr:to>
    <xdr:cxnSp macro="">
      <xdr:nvCxnSpPr>
        <xdr:cNvPr id="516" name="直線コネクタ 515"/>
        <xdr:cNvCxnSpPr/>
      </xdr:nvCxnSpPr>
      <xdr:spPr>
        <a:xfrm>
          <a:off x="13703300" y="9697538"/>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50092</xdr:rowOff>
    </xdr:from>
    <xdr:ext cx="405111" cy="259045"/>
    <xdr:sp macro="" textlink="">
      <xdr:nvSpPr>
        <xdr:cNvPr id="517" name="n_1aveValue【学校施設】&#10;有形固定資産減価償却率"/>
        <xdr:cNvSpPr txBox="1"/>
      </xdr:nvSpPr>
      <xdr:spPr>
        <a:xfrm>
          <a:off x="152660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37028</xdr:rowOff>
    </xdr:from>
    <xdr:ext cx="405111" cy="259045"/>
    <xdr:sp macro="" textlink="">
      <xdr:nvSpPr>
        <xdr:cNvPr id="518" name="n_2aveValue【学校施設】&#10;有形固定資産減価償却率"/>
        <xdr:cNvSpPr txBox="1"/>
      </xdr:nvSpPr>
      <xdr:spPr>
        <a:xfrm>
          <a:off x="143897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12536</xdr:rowOff>
    </xdr:from>
    <xdr:ext cx="405111" cy="259045"/>
    <xdr:sp macro="" textlink="">
      <xdr:nvSpPr>
        <xdr:cNvPr id="519" name="n_3aveValue【学校施設】&#10;有形固定資産減価償却率"/>
        <xdr:cNvSpPr txBox="1"/>
      </xdr:nvSpPr>
      <xdr:spPr>
        <a:xfrm>
          <a:off x="13500744"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44467</xdr:rowOff>
    </xdr:from>
    <xdr:ext cx="405111" cy="259045"/>
    <xdr:sp macro="" textlink="">
      <xdr:nvSpPr>
        <xdr:cNvPr id="520" name="n_1mainValue【学校施設】&#10;有形固定資産減価償却率"/>
        <xdr:cNvSpPr txBox="1"/>
      </xdr:nvSpPr>
      <xdr:spPr>
        <a:xfrm>
          <a:off x="152660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73858</xdr:rowOff>
    </xdr:from>
    <xdr:ext cx="405111" cy="259045"/>
    <xdr:sp macro="" textlink="">
      <xdr:nvSpPr>
        <xdr:cNvPr id="521" name="n_2mainValue【学校施設】&#10;有形固定資産減価償却率"/>
        <xdr:cNvSpPr txBox="1"/>
      </xdr:nvSpPr>
      <xdr:spPr>
        <a:xfrm>
          <a:off x="14389744" y="950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163665</xdr:rowOff>
    </xdr:from>
    <xdr:ext cx="405111" cy="259045"/>
    <xdr:sp macro="" textlink="">
      <xdr:nvSpPr>
        <xdr:cNvPr id="522" name="n_3mainValue【学校施設】&#10;有形固定資産減価償却率"/>
        <xdr:cNvSpPr txBox="1"/>
      </xdr:nvSpPr>
      <xdr:spPr>
        <a:xfrm>
          <a:off x="13500744" y="942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3" name="テキスト ボックス 53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547" name="直線コネクタ 546"/>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548" name="【学校施設】&#10;一人当たり面積最小値テキスト"/>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549" name="直線コネクタ 548"/>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550" name="【学校施設】&#10;一人当たり面積最大値テキスト"/>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551" name="直線コネクタ 550"/>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29989</xdr:rowOff>
    </xdr:from>
    <xdr:ext cx="469744" cy="259045"/>
    <xdr:sp macro="" textlink="">
      <xdr:nvSpPr>
        <xdr:cNvPr id="552" name="【学校施設】&#10;一人当たり面積平均値テキスト"/>
        <xdr:cNvSpPr txBox="1"/>
      </xdr:nvSpPr>
      <xdr:spPr>
        <a:xfrm>
          <a:off x="22199600" y="10488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553" name="フローチャート: 判断 552"/>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554" name="フローチャート: 判断 553"/>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555" name="フローチャート: 判断 554"/>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556" name="フローチャート: 判断 555"/>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7" name="テキスト ボックス 5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128270</xdr:rowOff>
    </xdr:from>
    <xdr:to>
      <xdr:col>116</xdr:col>
      <xdr:colOff>114300</xdr:colOff>
      <xdr:row>64</xdr:row>
      <xdr:rowOff>58420</xdr:rowOff>
    </xdr:to>
    <xdr:sp macro="" textlink="">
      <xdr:nvSpPr>
        <xdr:cNvPr id="562" name="楕円 561"/>
        <xdr:cNvSpPr/>
      </xdr:nvSpPr>
      <xdr:spPr>
        <a:xfrm>
          <a:off x="221107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43197</xdr:rowOff>
    </xdr:from>
    <xdr:ext cx="469744" cy="259045"/>
    <xdr:sp macro="" textlink="">
      <xdr:nvSpPr>
        <xdr:cNvPr id="563" name="【学校施設】&#10;一人当たり面積該当値テキスト"/>
        <xdr:cNvSpPr txBox="1"/>
      </xdr:nvSpPr>
      <xdr:spPr>
        <a:xfrm>
          <a:off x="22199600" y="1084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125984</xdr:rowOff>
    </xdr:from>
    <xdr:to>
      <xdr:col>112</xdr:col>
      <xdr:colOff>38100</xdr:colOff>
      <xdr:row>64</xdr:row>
      <xdr:rowOff>56134</xdr:rowOff>
    </xdr:to>
    <xdr:sp macro="" textlink="">
      <xdr:nvSpPr>
        <xdr:cNvPr id="564" name="楕円 563"/>
        <xdr:cNvSpPr/>
      </xdr:nvSpPr>
      <xdr:spPr>
        <a:xfrm>
          <a:off x="21272500" y="109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5334</xdr:rowOff>
    </xdr:from>
    <xdr:to>
      <xdr:col>116</xdr:col>
      <xdr:colOff>63500</xdr:colOff>
      <xdr:row>64</xdr:row>
      <xdr:rowOff>7620</xdr:rowOff>
    </xdr:to>
    <xdr:cxnSp macro="">
      <xdr:nvCxnSpPr>
        <xdr:cNvPr id="565" name="直線コネクタ 564"/>
        <xdr:cNvCxnSpPr/>
      </xdr:nvCxnSpPr>
      <xdr:spPr>
        <a:xfrm>
          <a:off x="21323300" y="1097813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566" name="楕円 565"/>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5334</xdr:rowOff>
    </xdr:to>
    <xdr:cxnSp macro="">
      <xdr:nvCxnSpPr>
        <xdr:cNvPr id="567" name="直線コネクタ 566"/>
        <xdr:cNvCxnSpPr/>
      </xdr:nvCxnSpPr>
      <xdr:spPr>
        <a:xfrm>
          <a:off x="20434300" y="1097280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118745</xdr:rowOff>
    </xdr:from>
    <xdr:to>
      <xdr:col>102</xdr:col>
      <xdr:colOff>165100</xdr:colOff>
      <xdr:row>64</xdr:row>
      <xdr:rowOff>48895</xdr:rowOff>
    </xdr:to>
    <xdr:sp macro="" textlink="">
      <xdr:nvSpPr>
        <xdr:cNvPr id="568" name="楕円 567"/>
        <xdr:cNvSpPr/>
      </xdr:nvSpPr>
      <xdr:spPr>
        <a:xfrm>
          <a:off x="19494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169545</xdr:rowOff>
    </xdr:from>
    <xdr:to>
      <xdr:col>107</xdr:col>
      <xdr:colOff>50800</xdr:colOff>
      <xdr:row>64</xdr:row>
      <xdr:rowOff>0</xdr:rowOff>
    </xdr:to>
    <xdr:cxnSp macro="">
      <xdr:nvCxnSpPr>
        <xdr:cNvPr id="569" name="直線コネクタ 568"/>
        <xdr:cNvCxnSpPr/>
      </xdr:nvCxnSpPr>
      <xdr:spPr>
        <a:xfrm>
          <a:off x="19545300" y="109708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152290</xdr:rowOff>
    </xdr:from>
    <xdr:ext cx="469744" cy="259045"/>
    <xdr:sp macro="" textlink="">
      <xdr:nvSpPr>
        <xdr:cNvPr id="570" name="n_1aveValue【学校施設】&#10;一人当たり面積"/>
        <xdr:cNvSpPr txBox="1"/>
      </xdr:nvSpPr>
      <xdr:spPr>
        <a:xfrm>
          <a:off x="210757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156100</xdr:rowOff>
    </xdr:from>
    <xdr:ext cx="469744" cy="259045"/>
    <xdr:sp macro="" textlink="">
      <xdr:nvSpPr>
        <xdr:cNvPr id="571" name="n_2aveValue【学校施設】&#10;一人当たり面積"/>
        <xdr:cNvSpPr txBox="1"/>
      </xdr:nvSpPr>
      <xdr:spPr>
        <a:xfrm>
          <a:off x="20199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16273</xdr:rowOff>
    </xdr:from>
    <xdr:ext cx="469744" cy="259045"/>
    <xdr:sp macro="" textlink="">
      <xdr:nvSpPr>
        <xdr:cNvPr id="572" name="n_3aveValue【学校施設】&#10;一人当たり面積"/>
        <xdr:cNvSpPr txBox="1"/>
      </xdr:nvSpPr>
      <xdr:spPr>
        <a:xfrm>
          <a:off x="19310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47261</xdr:rowOff>
    </xdr:from>
    <xdr:ext cx="469744" cy="259045"/>
    <xdr:sp macro="" textlink="">
      <xdr:nvSpPr>
        <xdr:cNvPr id="573" name="n_1mainValue【学校施設】&#10;一人当たり面積"/>
        <xdr:cNvSpPr txBox="1"/>
      </xdr:nvSpPr>
      <xdr:spPr>
        <a:xfrm>
          <a:off x="21075727" y="1102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574" name="n_2mainValue【学校施設】&#10;一人当たり面積"/>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40022</xdr:rowOff>
    </xdr:from>
    <xdr:ext cx="469744" cy="259045"/>
    <xdr:sp macro="" textlink="">
      <xdr:nvSpPr>
        <xdr:cNvPr id="575" name="n_3mainValue【学校施設】&#10;一人当たり面積"/>
        <xdr:cNvSpPr txBox="1"/>
      </xdr:nvSpPr>
      <xdr:spPr>
        <a:xfrm>
          <a:off x="19310427" y="1101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4" name="テキスト ボックス 5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5" name="直線コネクタ 5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6" name="直線コネクタ 58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7" name="テキスト ボックス 58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8" name="直線コネクタ 58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9" name="テキスト ボックス 58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0" name="直線コネクタ 58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1" name="テキスト ボックス 59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2" name="直線コネクタ 59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3" name="テキスト ボックス 59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4" name="直線コネクタ 59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5" name="テキスト ボックス 59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6" name="直線コネクタ 59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7" name="テキスト ボックス 59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8" name="直線コネクタ 5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9" name="テキスト ボックス 59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64226</xdr:rowOff>
    </xdr:to>
    <xdr:cxnSp macro="">
      <xdr:nvCxnSpPr>
        <xdr:cNvPr id="601" name="直線コネクタ 600"/>
        <xdr:cNvCxnSpPr/>
      </xdr:nvCxnSpPr>
      <xdr:spPr>
        <a:xfrm flipV="1">
          <a:off x="16318864" y="13280571"/>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68053</xdr:rowOff>
    </xdr:from>
    <xdr:ext cx="340478" cy="259045"/>
    <xdr:sp macro="" textlink="">
      <xdr:nvSpPr>
        <xdr:cNvPr id="602" name="【児童館】&#10;有形固定資産減価償却率最小値テキスト"/>
        <xdr:cNvSpPr txBox="1"/>
      </xdr:nvSpPr>
      <xdr:spPr>
        <a:xfrm>
          <a:off x="16357600" y="1481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64226</xdr:rowOff>
    </xdr:from>
    <xdr:to>
      <xdr:col>86</xdr:col>
      <xdr:colOff>25400</xdr:colOff>
      <xdr:row>86</xdr:row>
      <xdr:rowOff>64226</xdr:rowOff>
    </xdr:to>
    <xdr:cxnSp macro="">
      <xdr:nvCxnSpPr>
        <xdr:cNvPr id="603" name="直線コネクタ 602"/>
        <xdr:cNvCxnSpPr/>
      </xdr:nvCxnSpPr>
      <xdr:spPr>
        <a:xfrm>
          <a:off x="16230600" y="1480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4"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5" name="直線コネクタ 60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168564</xdr:rowOff>
    </xdr:from>
    <xdr:ext cx="405111" cy="259045"/>
    <xdr:sp macro="" textlink="">
      <xdr:nvSpPr>
        <xdr:cNvPr id="606" name="【児童館】&#10;有形固定資産減価償却率平均値テキスト"/>
        <xdr:cNvSpPr txBox="1"/>
      </xdr:nvSpPr>
      <xdr:spPr>
        <a:xfrm>
          <a:off x="16357600" y="1371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607" name="フローチャート: 判断 606"/>
        <xdr:cNvSpPr/>
      </xdr:nvSpPr>
      <xdr:spPr>
        <a:xfrm>
          <a:off x="16268700" y="1386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42818</xdr:rowOff>
    </xdr:from>
    <xdr:to>
      <xdr:col>81</xdr:col>
      <xdr:colOff>101600</xdr:colOff>
      <xdr:row>81</xdr:row>
      <xdr:rowOff>144418</xdr:rowOff>
    </xdr:to>
    <xdr:sp macro="" textlink="">
      <xdr:nvSpPr>
        <xdr:cNvPr id="608" name="フローチャート: 判断 607"/>
        <xdr:cNvSpPr/>
      </xdr:nvSpPr>
      <xdr:spPr>
        <a:xfrm>
          <a:off x="15430500" y="1393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09" name="フローチャート: 判断 608"/>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134257</xdr:rowOff>
    </xdr:from>
    <xdr:to>
      <xdr:col>72</xdr:col>
      <xdr:colOff>38100</xdr:colOff>
      <xdr:row>81</xdr:row>
      <xdr:rowOff>64407</xdr:rowOff>
    </xdr:to>
    <xdr:sp macro="" textlink="">
      <xdr:nvSpPr>
        <xdr:cNvPr id="610" name="フローチャート: 判断 609"/>
        <xdr:cNvSpPr/>
      </xdr:nvSpPr>
      <xdr:spPr>
        <a:xfrm>
          <a:off x="13652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1" name="テキスト ボックス 6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8527</xdr:rowOff>
    </xdr:from>
    <xdr:to>
      <xdr:col>85</xdr:col>
      <xdr:colOff>177800</xdr:colOff>
      <xdr:row>81</xdr:row>
      <xdr:rowOff>110127</xdr:rowOff>
    </xdr:to>
    <xdr:sp macro="" textlink="">
      <xdr:nvSpPr>
        <xdr:cNvPr id="616" name="楕円 615"/>
        <xdr:cNvSpPr/>
      </xdr:nvSpPr>
      <xdr:spPr>
        <a:xfrm>
          <a:off x="162687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158404</xdr:rowOff>
    </xdr:from>
    <xdr:ext cx="405111" cy="259045"/>
    <xdr:sp macro="" textlink="">
      <xdr:nvSpPr>
        <xdr:cNvPr id="617" name="【児童館】&#10;有形固定資産減価償却率該当値テキスト"/>
        <xdr:cNvSpPr txBox="1"/>
      </xdr:nvSpPr>
      <xdr:spPr>
        <a:xfrm>
          <a:off x="16357600" y="1387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46082</xdr:rowOff>
    </xdr:from>
    <xdr:to>
      <xdr:col>81</xdr:col>
      <xdr:colOff>101600</xdr:colOff>
      <xdr:row>81</xdr:row>
      <xdr:rowOff>147682</xdr:rowOff>
    </xdr:to>
    <xdr:sp macro="" textlink="">
      <xdr:nvSpPr>
        <xdr:cNvPr id="618" name="楕円 617"/>
        <xdr:cNvSpPr/>
      </xdr:nvSpPr>
      <xdr:spPr>
        <a:xfrm>
          <a:off x="15430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59327</xdr:rowOff>
    </xdr:from>
    <xdr:to>
      <xdr:col>85</xdr:col>
      <xdr:colOff>127000</xdr:colOff>
      <xdr:row>81</xdr:row>
      <xdr:rowOff>96882</xdr:rowOff>
    </xdr:to>
    <xdr:cxnSp macro="">
      <xdr:nvCxnSpPr>
        <xdr:cNvPr id="619" name="直線コネクタ 618"/>
        <xdr:cNvCxnSpPr/>
      </xdr:nvCxnSpPr>
      <xdr:spPr>
        <a:xfrm flipV="1">
          <a:off x="15481300" y="13946777"/>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83638</xdr:rowOff>
    </xdr:from>
    <xdr:to>
      <xdr:col>76</xdr:col>
      <xdr:colOff>165100</xdr:colOff>
      <xdr:row>82</xdr:row>
      <xdr:rowOff>13788</xdr:rowOff>
    </xdr:to>
    <xdr:sp macro="" textlink="">
      <xdr:nvSpPr>
        <xdr:cNvPr id="620" name="楕円 619"/>
        <xdr:cNvSpPr/>
      </xdr:nvSpPr>
      <xdr:spPr>
        <a:xfrm>
          <a:off x="14541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96882</xdr:rowOff>
    </xdr:from>
    <xdr:to>
      <xdr:col>81</xdr:col>
      <xdr:colOff>50800</xdr:colOff>
      <xdr:row>81</xdr:row>
      <xdr:rowOff>134438</xdr:rowOff>
    </xdr:to>
    <xdr:cxnSp macro="">
      <xdr:nvCxnSpPr>
        <xdr:cNvPr id="621" name="直線コネクタ 620"/>
        <xdr:cNvCxnSpPr/>
      </xdr:nvCxnSpPr>
      <xdr:spPr>
        <a:xfrm flipV="1">
          <a:off x="14592300" y="1398433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129358</xdr:rowOff>
    </xdr:from>
    <xdr:to>
      <xdr:col>72</xdr:col>
      <xdr:colOff>38100</xdr:colOff>
      <xdr:row>82</xdr:row>
      <xdr:rowOff>59508</xdr:rowOff>
    </xdr:to>
    <xdr:sp macro="" textlink="">
      <xdr:nvSpPr>
        <xdr:cNvPr id="622" name="楕円 621"/>
        <xdr:cNvSpPr/>
      </xdr:nvSpPr>
      <xdr:spPr>
        <a:xfrm>
          <a:off x="13652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134438</xdr:rowOff>
    </xdr:from>
    <xdr:to>
      <xdr:col>76</xdr:col>
      <xdr:colOff>114300</xdr:colOff>
      <xdr:row>82</xdr:row>
      <xdr:rowOff>8708</xdr:rowOff>
    </xdr:to>
    <xdr:cxnSp macro="">
      <xdr:nvCxnSpPr>
        <xdr:cNvPr id="623" name="直線コネクタ 622"/>
        <xdr:cNvCxnSpPr/>
      </xdr:nvCxnSpPr>
      <xdr:spPr>
        <a:xfrm flipV="1">
          <a:off x="13703300" y="140218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160945</xdr:rowOff>
    </xdr:from>
    <xdr:ext cx="405111" cy="259045"/>
    <xdr:sp macro="" textlink="">
      <xdr:nvSpPr>
        <xdr:cNvPr id="624" name="n_1aveValue【児童館】&#10;有形固定資産減価償却率"/>
        <xdr:cNvSpPr txBox="1"/>
      </xdr:nvSpPr>
      <xdr:spPr>
        <a:xfrm>
          <a:off x="152660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625" name="n_2aveValue【児童館】&#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80934</xdr:rowOff>
    </xdr:from>
    <xdr:ext cx="405111" cy="259045"/>
    <xdr:sp macro="" textlink="">
      <xdr:nvSpPr>
        <xdr:cNvPr id="626" name="n_3aveValue【児童館】&#10;有形固定資産減価償却率"/>
        <xdr:cNvSpPr txBox="1"/>
      </xdr:nvSpPr>
      <xdr:spPr>
        <a:xfrm>
          <a:off x="13500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138809</xdr:rowOff>
    </xdr:from>
    <xdr:ext cx="405111" cy="259045"/>
    <xdr:sp macro="" textlink="">
      <xdr:nvSpPr>
        <xdr:cNvPr id="627" name="n_1mainValue【児童館】&#10;有形固定資産減価償却率"/>
        <xdr:cNvSpPr txBox="1"/>
      </xdr:nvSpPr>
      <xdr:spPr>
        <a:xfrm>
          <a:off x="152660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628" name="n_2mainValue【児童館】&#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50635</xdr:rowOff>
    </xdr:from>
    <xdr:ext cx="405111" cy="259045"/>
    <xdr:sp macro="" textlink="">
      <xdr:nvSpPr>
        <xdr:cNvPr id="629" name="n_3mainValue【児童館】&#10;有形固定資産減価償却率"/>
        <xdr:cNvSpPr txBox="1"/>
      </xdr:nvSpPr>
      <xdr:spPr>
        <a:xfrm>
          <a:off x="135007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8" name="テキスト ボックス 6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9" name="直線コネクタ 6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40" name="テキスト ボックス 63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41" name="直線コネクタ 64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42" name="テキスト ボックス 64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43" name="直線コネクタ 64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44" name="テキスト ボックス 64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5" name="直線コネクタ 64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6" name="テキスト ボックス 64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7" name="直線コネクタ 64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8" name="テキスト ボックス 64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9" name="直線コネクタ 64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50" name="テキスト ボックス 64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51" name="直線コネクタ 65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52" name="テキスト ボックス 65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3" name="直線コネクタ 6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4" name="テキスト ボックス 6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87</xdr:row>
      <xdr:rowOff>62593</xdr:rowOff>
    </xdr:to>
    <xdr:cxnSp macro="">
      <xdr:nvCxnSpPr>
        <xdr:cNvPr id="656" name="直線コネクタ 655"/>
        <xdr:cNvCxnSpPr/>
      </xdr:nvCxnSpPr>
      <xdr:spPr>
        <a:xfrm flipV="1">
          <a:off x="22160864" y="13394871"/>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66420</xdr:rowOff>
    </xdr:from>
    <xdr:ext cx="469744" cy="259045"/>
    <xdr:sp macro="" textlink="">
      <xdr:nvSpPr>
        <xdr:cNvPr id="657" name="【児童館】&#10;一人当たり面積最小値テキスト"/>
        <xdr:cNvSpPr txBox="1"/>
      </xdr:nvSpPr>
      <xdr:spPr>
        <a:xfrm>
          <a:off x="221996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62593</xdr:rowOff>
    </xdr:from>
    <xdr:to>
      <xdr:col>116</xdr:col>
      <xdr:colOff>152400</xdr:colOff>
      <xdr:row>87</xdr:row>
      <xdr:rowOff>62593</xdr:rowOff>
    </xdr:to>
    <xdr:cxnSp macro="">
      <xdr:nvCxnSpPr>
        <xdr:cNvPr id="658" name="直線コネクタ 657"/>
        <xdr:cNvCxnSpPr/>
      </xdr:nvCxnSpPr>
      <xdr:spPr>
        <a:xfrm>
          <a:off x="22072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659" name="【児童館】&#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660" name="直線コネクタ 659"/>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661"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62" name="フローチャート: 判断 661"/>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663" name="フローチャート: 判断 662"/>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64" name="フローチャート: 判断 663"/>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65" name="フローチャート: 判断 664"/>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6" name="テキスト ボックス 6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7" name="テキスト ボックス 6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8" name="テキスト ボックス 6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9" name="テキスト ボックス 6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0" name="テキスト ボックス 6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166914</xdr:rowOff>
    </xdr:from>
    <xdr:to>
      <xdr:col>116</xdr:col>
      <xdr:colOff>114300</xdr:colOff>
      <xdr:row>83</xdr:row>
      <xdr:rowOff>97064</xdr:rowOff>
    </xdr:to>
    <xdr:sp macro="" textlink="">
      <xdr:nvSpPr>
        <xdr:cNvPr id="671" name="楕円 670"/>
        <xdr:cNvSpPr/>
      </xdr:nvSpPr>
      <xdr:spPr>
        <a:xfrm>
          <a:off x="221107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18341</xdr:rowOff>
    </xdr:from>
    <xdr:ext cx="469744" cy="259045"/>
    <xdr:sp macro="" textlink="">
      <xdr:nvSpPr>
        <xdr:cNvPr id="672" name="【児童館】&#10;一人当たり面積該当値テキスト"/>
        <xdr:cNvSpPr txBox="1"/>
      </xdr:nvSpPr>
      <xdr:spPr>
        <a:xfrm>
          <a:off x="22199600"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150586</xdr:rowOff>
    </xdr:from>
    <xdr:to>
      <xdr:col>112</xdr:col>
      <xdr:colOff>38100</xdr:colOff>
      <xdr:row>83</xdr:row>
      <xdr:rowOff>80736</xdr:rowOff>
    </xdr:to>
    <xdr:sp macro="" textlink="">
      <xdr:nvSpPr>
        <xdr:cNvPr id="673" name="楕円 672"/>
        <xdr:cNvSpPr/>
      </xdr:nvSpPr>
      <xdr:spPr>
        <a:xfrm>
          <a:off x="21272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29936</xdr:rowOff>
    </xdr:from>
    <xdr:to>
      <xdr:col>116</xdr:col>
      <xdr:colOff>63500</xdr:colOff>
      <xdr:row>83</xdr:row>
      <xdr:rowOff>46264</xdr:rowOff>
    </xdr:to>
    <xdr:cxnSp macro="">
      <xdr:nvCxnSpPr>
        <xdr:cNvPr id="674" name="直線コネクタ 673"/>
        <xdr:cNvCxnSpPr/>
      </xdr:nvCxnSpPr>
      <xdr:spPr>
        <a:xfrm>
          <a:off x="21323300" y="142602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150586</xdr:rowOff>
    </xdr:from>
    <xdr:to>
      <xdr:col>107</xdr:col>
      <xdr:colOff>101600</xdr:colOff>
      <xdr:row>83</xdr:row>
      <xdr:rowOff>80736</xdr:rowOff>
    </xdr:to>
    <xdr:sp macro="" textlink="">
      <xdr:nvSpPr>
        <xdr:cNvPr id="675" name="楕円 674"/>
        <xdr:cNvSpPr/>
      </xdr:nvSpPr>
      <xdr:spPr>
        <a:xfrm>
          <a:off x="20383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29936</xdr:rowOff>
    </xdr:from>
    <xdr:to>
      <xdr:col>111</xdr:col>
      <xdr:colOff>177800</xdr:colOff>
      <xdr:row>83</xdr:row>
      <xdr:rowOff>29936</xdr:rowOff>
    </xdr:to>
    <xdr:cxnSp macro="">
      <xdr:nvCxnSpPr>
        <xdr:cNvPr id="676" name="直線コネクタ 675"/>
        <xdr:cNvCxnSpPr/>
      </xdr:nvCxnSpPr>
      <xdr:spPr>
        <a:xfrm>
          <a:off x="204343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134257</xdr:rowOff>
    </xdr:from>
    <xdr:to>
      <xdr:col>102</xdr:col>
      <xdr:colOff>165100</xdr:colOff>
      <xdr:row>83</xdr:row>
      <xdr:rowOff>64407</xdr:rowOff>
    </xdr:to>
    <xdr:sp macro="" textlink="">
      <xdr:nvSpPr>
        <xdr:cNvPr id="677" name="楕円 676"/>
        <xdr:cNvSpPr/>
      </xdr:nvSpPr>
      <xdr:spPr>
        <a:xfrm>
          <a:off x="19494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13607</xdr:rowOff>
    </xdr:from>
    <xdr:to>
      <xdr:col>107</xdr:col>
      <xdr:colOff>50800</xdr:colOff>
      <xdr:row>83</xdr:row>
      <xdr:rowOff>29936</xdr:rowOff>
    </xdr:to>
    <xdr:cxnSp macro="">
      <xdr:nvCxnSpPr>
        <xdr:cNvPr id="678" name="直線コネクタ 677"/>
        <xdr:cNvCxnSpPr/>
      </xdr:nvCxnSpPr>
      <xdr:spPr>
        <a:xfrm>
          <a:off x="19545300" y="142439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129013</xdr:rowOff>
    </xdr:from>
    <xdr:ext cx="469744" cy="259045"/>
    <xdr:sp macro="" textlink="">
      <xdr:nvSpPr>
        <xdr:cNvPr id="679" name="n_1aveValue【児童館】&#10;一人当たり面積"/>
        <xdr:cNvSpPr txBox="1"/>
      </xdr:nvSpPr>
      <xdr:spPr>
        <a:xfrm>
          <a:off x="21075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6548</xdr:rowOff>
    </xdr:from>
    <xdr:ext cx="469744" cy="259045"/>
    <xdr:sp macro="" textlink="">
      <xdr:nvSpPr>
        <xdr:cNvPr id="680" name="n_2aveValue【児童館】&#10;一人当たり面積"/>
        <xdr:cNvSpPr txBox="1"/>
      </xdr:nvSpPr>
      <xdr:spPr>
        <a:xfrm>
          <a:off x="20199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681" name="n_3aveValue【児童館】&#10;一人当たり面積"/>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97263</xdr:rowOff>
    </xdr:from>
    <xdr:ext cx="469744" cy="259045"/>
    <xdr:sp macro="" textlink="">
      <xdr:nvSpPr>
        <xdr:cNvPr id="682" name="n_1mainValue【児童館】&#10;一人当たり面積"/>
        <xdr:cNvSpPr txBox="1"/>
      </xdr:nvSpPr>
      <xdr:spPr>
        <a:xfrm>
          <a:off x="21075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97263</xdr:rowOff>
    </xdr:from>
    <xdr:ext cx="469744" cy="259045"/>
    <xdr:sp macro="" textlink="">
      <xdr:nvSpPr>
        <xdr:cNvPr id="683" name="n_2mainValue【児童館】&#10;一人当たり面積"/>
        <xdr:cNvSpPr txBox="1"/>
      </xdr:nvSpPr>
      <xdr:spPr>
        <a:xfrm>
          <a:off x="20199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80934</xdr:rowOff>
    </xdr:from>
    <xdr:ext cx="469744" cy="259045"/>
    <xdr:sp macro="" textlink="">
      <xdr:nvSpPr>
        <xdr:cNvPr id="684" name="n_3mainValue【児童館】&#10;一人当たり面積"/>
        <xdr:cNvSpPr txBox="1"/>
      </xdr:nvSpPr>
      <xdr:spPr>
        <a:xfrm>
          <a:off x="19310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3" name="テキスト ボックス 6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4" name="直線コネクタ 6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5" name="直線コネクタ 6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6" name="テキスト ボックス 6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7" name="直線コネクタ 6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8" name="テキスト ボックス 6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9" name="直線コネクタ 6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0" name="テキスト ボックス 6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1" name="直線コネクタ 7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2" name="テキスト ボックス 7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3" name="直線コネクタ 7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4" name="テキスト ボックス 7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5" name="直線コネクタ 7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6" name="テキスト ボックス 7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710" name="直線コネクタ 709"/>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711" name="【公民館】&#10;有形固定資産減価償却率最小値テキスト"/>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712" name="直線コネクタ 711"/>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4" name="直線コネクタ 71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15" name="【公民館】&#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16" name="フローチャート: 判断 715"/>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17" name="フローチャート: 判断 716"/>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718" name="フローチャート: 判断 717"/>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719" name="フローチャート: 判断 718"/>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0" name="テキスト ボックス 7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1" name="テキスト ボックス 7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2" name="テキスト ボックス 7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3" name="テキスト ボックス 7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4" name="テキスト ボックス 7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74386</xdr:rowOff>
    </xdr:from>
    <xdr:to>
      <xdr:col>85</xdr:col>
      <xdr:colOff>177800</xdr:colOff>
      <xdr:row>100</xdr:row>
      <xdr:rowOff>4536</xdr:rowOff>
    </xdr:to>
    <xdr:sp macro="" textlink="">
      <xdr:nvSpPr>
        <xdr:cNvPr id="725" name="楕円 724"/>
        <xdr:cNvSpPr/>
      </xdr:nvSpPr>
      <xdr:spPr>
        <a:xfrm>
          <a:off x="16268700" y="170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19249</xdr:rowOff>
    </xdr:from>
    <xdr:ext cx="405111" cy="259045"/>
    <xdr:sp macro="" textlink="">
      <xdr:nvSpPr>
        <xdr:cNvPr id="726" name="【公民館】&#10;有形固定資産減価償却率該当値テキスト"/>
        <xdr:cNvSpPr txBox="1"/>
      </xdr:nvSpPr>
      <xdr:spPr>
        <a:xfrm>
          <a:off x="16357600" y="1699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93980</xdr:rowOff>
    </xdr:from>
    <xdr:to>
      <xdr:col>81</xdr:col>
      <xdr:colOff>101600</xdr:colOff>
      <xdr:row>100</xdr:row>
      <xdr:rowOff>24130</xdr:rowOff>
    </xdr:to>
    <xdr:sp macro="" textlink="">
      <xdr:nvSpPr>
        <xdr:cNvPr id="727" name="楕円 726"/>
        <xdr:cNvSpPr/>
      </xdr:nvSpPr>
      <xdr:spPr>
        <a:xfrm>
          <a:off x="15430500" y="170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125186</xdr:rowOff>
    </xdr:from>
    <xdr:to>
      <xdr:col>85</xdr:col>
      <xdr:colOff>127000</xdr:colOff>
      <xdr:row>99</xdr:row>
      <xdr:rowOff>144780</xdr:rowOff>
    </xdr:to>
    <xdr:cxnSp macro="">
      <xdr:nvCxnSpPr>
        <xdr:cNvPr id="728" name="直線コネクタ 727"/>
        <xdr:cNvCxnSpPr/>
      </xdr:nvCxnSpPr>
      <xdr:spPr>
        <a:xfrm flipV="1">
          <a:off x="15481300" y="1709873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98879</xdr:rowOff>
    </xdr:from>
    <xdr:to>
      <xdr:col>76</xdr:col>
      <xdr:colOff>165100</xdr:colOff>
      <xdr:row>100</xdr:row>
      <xdr:rowOff>29029</xdr:rowOff>
    </xdr:to>
    <xdr:sp macro="" textlink="">
      <xdr:nvSpPr>
        <xdr:cNvPr id="729" name="楕円 728"/>
        <xdr:cNvSpPr/>
      </xdr:nvSpPr>
      <xdr:spPr>
        <a:xfrm>
          <a:off x="14541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144780</xdr:rowOff>
    </xdr:from>
    <xdr:to>
      <xdr:col>81</xdr:col>
      <xdr:colOff>50800</xdr:colOff>
      <xdr:row>99</xdr:row>
      <xdr:rowOff>149679</xdr:rowOff>
    </xdr:to>
    <xdr:cxnSp macro="">
      <xdr:nvCxnSpPr>
        <xdr:cNvPr id="730" name="直線コネクタ 729"/>
        <xdr:cNvCxnSpPr/>
      </xdr:nvCxnSpPr>
      <xdr:spPr>
        <a:xfrm flipV="1">
          <a:off x="14592300" y="1711833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103777</xdr:rowOff>
    </xdr:from>
    <xdr:to>
      <xdr:col>72</xdr:col>
      <xdr:colOff>38100</xdr:colOff>
      <xdr:row>100</xdr:row>
      <xdr:rowOff>33927</xdr:rowOff>
    </xdr:to>
    <xdr:sp macro="" textlink="">
      <xdr:nvSpPr>
        <xdr:cNvPr id="731" name="楕円 730"/>
        <xdr:cNvSpPr/>
      </xdr:nvSpPr>
      <xdr:spPr>
        <a:xfrm>
          <a:off x="13652500" y="1707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149679</xdr:rowOff>
    </xdr:from>
    <xdr:to>
      <xdr:col>76</xdr:col>
      <xdr:colOff>114300</xdr:colOff>
      <xdr:row>99</xdr:row>
      <xdr:rowOff>154577</xdr:rowOff>
    </xdr:to>
    <xdr:cxnSp macro="">
      <xdr:nvCxnSpPr>
        <xdr:cNvPr id="732" name="直線コネクタ 731"/>
        <xdr:cNvCxnSpPr/>
      </xdr:nvCxnSpPr>
      <xdr:spPr>
        <a:xfrm flipV="1">
          <a:off x="13703300" y="1712322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33" name="n_1aveValue【公民館】&#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131190</xdr:rowOff>
    </xdr:from>
    <xdr:ext cx="405111" cy="259045"/>
    <xdr:sp macro="" textlink="">
      <xdr:nvSpPr>
        <xdr:cNvPr id="734" name="n_2aveValue【公民館】&#10;有形固定資産減価償却率"/>
        <xdr:cNvSpPr txBox="1"/>
      </xdr:nvSpPr>
      <xdr:spPr>
        <a:xfrm>
          <a:off x="143897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34851</xdr:rowOff>
    </xdr:from>
    <xdr:ext cx="405111" cy="259045"/>
    <xdr:sp macro="" textlink="">
      <xdr:nvSpPr>
        <xdr:cNvPr id="735" name="n_3aveValue【公民館】&#10;有形固定資産減価償却率"/>
        <xdr:cNvSpPr txBox="1"/>
      </xdr:nvSpPr>
      <xdr:spPr>
        <a:xfrm>
          <a:off x="1350074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40657</xdr:rowOff>
    </xdr:from>
    <xdr:ext cx="405111" cy="259045"/>
    <xdr:sp macro="" textlink="">
      <xdr:nvSpPr>
        <xdr:cNvPr id="736" name="n_1mainValue【公民館】&#10;有形固定資産減価償却率"/>
        <xdr:cNvSpPr txBox="1"/>
      </xdr:nvSpPr>
      <xdr:spPr>
        <a:xfrm>
          <a:off x="15266044" y="1684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45556</xdr:rowOff>
    </xdr:from>
    <xdr:ext cx="405111" cy="259045"/>
    <xdr:sp macro="" textlink="">
      <xdr:nvSpPr>
        <xdr:cNvPr id="737" name="n_2mainValue【公民館】&#10;有形固定資産減価償却率"/>
        <xdr:cNvSpPr txBox="1"/>
      </xdr:nvSpPr>
      <xdr:spPr>
        <a:xfrm>
          <a:off x="14389744" y="1684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50454</xdr:rowOff>
    </xdr:from>
    <xdr:ext cx="405111" cy="259045"/>
    <xdr:sp macro="" textlink="">
      <xdr:nvSpPr>
        <xdr:cNvPr id="738" name="n_3mainValue【公民館】&#10;有形固定資産減価償却率"/>
        <xdr:cNvSpPr txBox="1"/>
      </xdr:nvSpPr>
      <xdr:spPr>
        <a:xfrm>
          <a:off x="13500744" y="16852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9" name="正方形/長方形 7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0" name="正方形/長方形 7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1" name="正方形/長方形 7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2" name="正方形/長方形 7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3" name="正方形/長方形 7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4" name="正方形/長方形 7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5" name="正方形/長方形 7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7" name="テキスト ボックス 7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8" name="直線コネクタ 7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9" name="直線コネクタ 7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0" name="テキスト ボックス 7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1" name="直線コネクタ 7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2" name="テキスト ボックス 7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3" name="直線コネクタ 7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4" name="テキスト ボックス 7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5" name="直線コネクタ 7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6" name="テキスト ボックス 7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7" name="直線コネクタ 7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8" name="テキスト ボックス 7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0" name="テキスト ボックス 7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762" name="直線コネクタ 761"/>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63"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64" name="直線コネクタ 763"/>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765" name="【公民館】&#10;一人当たり面積最大値テキスト"/>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766" name="直線コネクタ 765"/>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119397</xdr:rowOff>
    </xdr:from>
    <xdr:ext cx="469744" cy="259045"/>
    <xdr:sp macro="" textlink="">
      <xdr:nvSpPr>
        <xdr:cNvPr id="767" name="【公民館】&#10;一人当たり面積平均値テキスト"/>
        <xdr:cNvSpPr txBox="1"/>
      </xdr:nvSpPr>
      <xdr:spPr>
        <a:xfrm>
          <a:off x="22199600" y="18121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768" name="フローチャート: 判断 767"/>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769" name="フローチャート: 判断 768"/>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770" name="フローチャート: 判断 769"/>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771" name="フローチャート: 判断 770"/>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138430</xdr:rowOff>
    </xdr:from>
    <xdr:to>
      <xdr:col>116</xdr:col>
      <xdr:colOff>114300</xdr:colOff>
      <xdr:row>108</xdr:row>
      <xdr:rowOff>68580</xdr:rowOff>
    </xdr:to>
    <xdr:sp macro="" textlink="">
      <xdr:nvSpPr>
        <xdr:cNvPr id="777" name="楕円 776"/>
        <xdr:cNvSpPr/>
      </xdr:nvSpPr>
      <xdr:spPr>
        <a:xfrm>
          <a:off x="22110700" y="184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53357</xdr:rowOff>
    </xdr:from>
    <xdr:ext cx="469744" cy="259045"/>
    <xdr:sp macro="" textlink="">
      <xdr:nvSpPr>
        <xdr:cNvPr id="778" name="【公民館】&#10;一人当たり面積該当値テキスト"/>
        <xdr:cNvSpPr txBox="1"/>
      </xdr:nvSpPr>
      <xdr:spPr>
        <a:xfrm>
          <a:off x="22199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130811</xdr:rowOff>
    </xdr:from>
    <xdr:to>
      <xdr:col>112</xdr:col>
      <xdr:colOff>38100</xdr:colOff>
      <xdr:row>108</xdr:row>
      <xdr:rowOff>60961</xdr:rowOff>
    </xdr:to>
    <xdr:sp macro="" textlink="">
      <xdr:nvSpPr>
        <xdr:cNvPr id="779" name="楕円 778"/>
        <xdr:cNvSpPr/>
      </xdr:nvSpPr>
      <xdr:spPr>
        <a:xfrm>
          <a:off x="21272500" y="1847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10161</xdr:rowOff>
    </xdr:from>
    <xdr:to>
      <xdr:col>116</xdr:col>
      <xdr:colOff>63500</xdr:colOff>
      <xdr:row>108</xdr:row>
      <xdr:rowOff>17780</xdr:rowOff>
    </xdr:to>
    <xdr:cxnSp macro="">
      <xdr:nvCxnSpPr>
        <xdr:cNvPr id="780" name="直線コネクタ 779"/>
        <xdr:cNvCxnSpPr/>
      </xdr:nvCxnSpPr>
      <xdr:spPr>
        <a:xfrm>
          <a:off x="21323300" y="185267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129539</xdr:rowOff>
    </xdr:from>
    <xdr:to>
      <xdr:col>107</xdr:col>
      <xdr:colOff>101600</xdr:colOff>
      <xdr:row>108</xdr:row>
      <xdr:rowOff>59689</xdr:rowOff>
    </xdr:to>
    <xdr:sp macro="" textlink="">
      <xdr:nvSpPr>
        <xdr:cNvPr id="781" name="楕円 780"/>
        <xdr:cNvSpPr/>
      </xdr:nvSpPr>
      <xdr:spPr>
        <a:xfrm>
          <a:off x="20383500" y="184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8889</xdr:rowOff>
    </xdr:from>
    <xdr:to>
      <xdr:col>111</xdr:col>
      <xdr:colOff>177800</xdr:colOff>
      <xdr:row>108</xdr:row>
      <xdr:rowOff>10161</xdr:rowOff>
    </xdr:to>
    <xdr:cxnSp macro="">
      <xdr:nvCxnSpPr>
        <xdr:cNvPr id="782" name="直線コネクタ 781"/>
        <xdr:cNvCxnSpPr/>
      </xdr:nvCxnSpPr>
      <xdr:spPr>
        <a:xfrm>
          <a:off x="20434300" y="185254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128270</xdr:rowOff>
    </xdr:from>
    <xdr:to>
      <xdr:col>102</xdr:col>
      <xdr:colOff>165100</xdr:colOff>
      <xdr:row>108</xdr:row>
      <xdr:rowOff>58420</xdr:rowOff>
    </xdr:to>
    <xdr:sp macro="" textlink="">
      <xdr:nvSpPr>
        <xdr:cNvPr id="783" name="楕円 782"/>
        <xdr:cNvSpPr/>
      </xdr:nvSpPr>
      <xdr:spPr>
        <a:xfrm>
          <a:off x="19494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xdr:rowOff>
    </xdr:from>
    <xdr:to>
      <xdr:col>107</xdr:col>
      <xdr:colOff>50800</xdr:colOff>
      <xdr:row>108</xdr:row>
      <xdr:rowOff>8889</xdr:rowOff>
    </xdr:to>
    <xdr:cxnSp macro="">
      <xdr:nvCxnSpPr>
        <xdr:cNvPr id="784" name="直線コネクタ 783"/>
        <xdr:cNvCxnSpPr/>
      </xdr:nvCxnSpPr>
      <xdr:spPr>
        <a:xfrm>
          <a:off x="19545300" y="185242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90188</xdr:rowOff>
    </xdr:from>
    <xdr:ext cx="469744" cy="259045"/>
    <xdr:sp macro="" textlink="">
      <xdr:nvSpPr>
        <xdr:cNvPr id="785" name="n_1aveValue【公民館】&#10;一人当たり面積"/>
        <xdr:cNvSpPr txBox="1"/>
      </xdr:nvSpPr>
      <xdr:spPr>
        <a:xfrm>
          <a:off x="210757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786" name="n_2aveValue【公民館】&#10;一人当たり面積"/>
        <xdr:cNvSpPr txBox="1"/>
      </xdr:nvSpPr>
      <xdr:spPr>
        <a:xfrm>
          <a:off x="20199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787" name="n_3aveValue【公民館】&#10;一人当たり面積"/>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52088</xdr:rowOff>
    </xdr:from>
    <xdr:ext cx="469744" cy="259045"/>
    <xdr:sp macro="" textlink="">
      <xdr:nvSpPr>
        <xdr:cNvPr id="788" name="n_1mainValue【公民館】&#10;一人当たり面積"/>
        <xdr:cNvSpPr txBox="1"/>
      </xdr:nvSpPr>
      <xdr:spPr>
        <a:xfrm>
          <a:off x="21075727" y="1856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50816</xdr:rowOff>
    </xdr:from>
    <xdr:ext cx="469744" cy="259045"/>
    <xdr:sp macro="" textlink="">
      <xdr:nvSpPr>
        <xdr:cNvPr id="789" name="n_2mainValue【公民館】&#10;一人当たり面積"/>
        <xdr:cNvSpPr txBox="1"/>
      </xdr:nvSpPr>
      <xdr:spPr>
        <a:xfrm>
          <a:off x="20199427" y="1856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49547</xdr:rowOff>
    </xdr:from>
    <xdr:ext cx="469744" cy="259045"/>
    <xdr:sp macro="" textlink="">
      <xdr:nvSpPr>
        <xdr:cNvPr id="790" name="n_3mainValue【公民館】&#10;一人当たり面積"/>
        <xdr:cNvSpPr txBox="1"/>
      </xdr:nvSpPr>
      <xdr:spPr>
        <a:xfrm>
          <a:off x="19310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学校施設においては、小学校は平成１８年度、中学校は平成２０年度、公民館においては平成２５年度に耐震補強工事を行っているが、固定資産台帳に反映していないため比率が高くなっている。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個別施設計画に基づき適正な維持管理に努める。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12,550
12,477
7.62
4,792,882
4,545,270
163,404
3,111,693
4,530,347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38644</xdr:rowOff>
    </xdr:from>
    <xdr:to>
      <xdr:col>24</xdr:col>
      <xdr:colOff>62865</xdr:colOff>
      <xdr:row>42</xdr:row>
      <xdr:rowOff>4354</xdr:rowOff>
    </xdr:to>
    <xdr:cxnSp macro="">
      <xdr:nvCxnSpPr>
        <xdr:cNvPr id="57" name="直線コネクタ 56"/>
        <xdr:cNvCxnSpPr/>
      </xdr:nvCxnSpPr>
      <xdr:spPr>
        <a:xfrm flipV="1">
          <a:off x="4634865" y="5867944"/>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156771</xdr:rowOff>
    </xdr:from>
    <xdr:ext cx="405111" cy="259045"/>
    <xdr:sp macro="" textlink="">
      <xdr:nvSpPr>
        <xdr:cNvPr id="60" name="【図書館】&#10;有形固定資産減価償却率最大値テキスト"/>
        <xdr:cNvSpPr txBox="1"/>
      </xdr:nvSpPr>
      <xdr:spPr>
        <a:xfrm>
          <a:off x="4673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38644</xdr:rowOff>
    </xdr:from>
    <xdr:to>
      <xdr:col>24</xdr:col>
      <xdr:colOff>152400</xdr:colOff>
      <xdr:row>34</xdr:row>
      <xdr:rowOff>38644</xdr:rowOff>
    </xdr:to>
    <xdr:cxnSp macro="">
      <xdr:nvCxnSpPr>
        <xdr:cNvPr id="61" name="直線コネクタ 60"/>
        <xdr:cNvCxnSpPr/>
      </xdr:nvCxnSpPr>
      <xdr:spPr>
        <a:xfrm>
          <a:off x="4546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18885</xdr:rowOff>
    </xdr:from>
    <xdr:ext cx="405111" cy="259045"/>
    <xdr:sp macro="" textlink="">
      <xdr:nvSpPr>
        <xdr:cNvPr id="62" name="【図書館】&#10;有形固定資産減価償却率平均値テキスト"/>
        <xdr:cNvSpPr txBox="1"/>
      </xdr:nvSpPr>
      <xdr:spPr>
        <a:xfrm>
          <a:off x="4673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3" name="フローチャート: 判断 62"/>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22134</xdr:rowOff>
    </xdr:from>
    <xdr:to>
      <xdr:col>20</xdr:col>
      <xdr:colOff>38100</xdr:colOff>
      <xdr:row>38</xdr:row>
      <xdr:rowOff>123734</xdr:rowOff>
    </xdr:to>
    <xdr:sp macro="" textlink="">
      <xdr:nvSpPr>
        <xdr:cNvPr id="64" name="フローチャート: 判断 63"/>
        <xdr:cNvSpPr/>
      </xdr:nvSpPr>
      <xdr:spPr>
        <a:xfrm>
          <a:off x="3746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9072</xdr:rowOff>
    </xdr:from>
    <xdr:to>
      <xdr:col>15</xdr:col>
      <xdr:colOff>101600</xdr:colOff>
      <xdr:row>38</xdr:row>
      <xdr:rowOff>110672</xdr:rowOff>
    </xdr:to>
    <xdr:sp macro="" textlink="">
      <xdr:nvSpPr>
        <xdr:cNvPr id="65" name="フローチャート: 判断 64"/>
        <xdr:cNvSpPr/>
      </xdr:nvSpPr>
      <xdr:spPr>
        <a:xfrm>
          <a:off x="2857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149497</xdr:rowOff>
    </xdr:from>
    <xdr:to>
      <xdr:col>10</xdr:col>
      <xdr:colOff>165100</xdr:colOff>
      <xdr:row>38</xdr:row>
      <xdr:rowOff>79647</xdr:rowOff>
    </xdr:to>
    <xdr:sp macro="" textlink="">
      <xdr:nvSpPr>
        <xdr:cNvPr id="66" name="フローチャート: 判断 65"/>
        <xdr:cNvSpPr/>
      </xdr:nvSpPr>
      <xdr:spPr>
        <a:xfrm>
          <a:off x="1968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74385</xdr:rowOff>
    </xdr:from>
    <xdr:to>
      <xdr:col>24</xdr:col>
      <xdr:colOff>114300</xdr:colOff>
      <xdr:row>39</xdr:row>
      <xdr:rowOff>4535</xdr:rowOff>
    </xdr:to>
    <xdr:sp macro="" textlink="">
      <xdr:nvSpPr>
        <xdr:cNvPr id="72" name="楕円 71"/>
        <xdr:cNvSpPr/>
      </xdr:nvSpPr>
      <xdr:spPr>
        <a:xfrm>
          <a:off x="4584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52812</xdr:rowOff>
    </xdr:from>
    <xdr:ext cx="405111" cy="259045"/>
    <xdr:sp macro="" textlink="">
      <xdr:nvSpPr>
        <xdr:cNvPr id="73" name="【図書館】&#10;有形固定資産減価償却率該当値テキスト"/>
        <xdr:cNvSpPr txBox="1"/>
      </xdr:nvSpPr>
      <xdr:spPr>
        <a:xfrm>
          <a:off x="4673600"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107043</xdr:rowOff>
    </xdr:from>
    <xdr:to>
      <xdr:col>20</xdr:col>
      <xdr:colOff>38100</xdr:colOff>
      <xdr:row>39</xdr:row>
      <xdr:rowOff>37193</xdr:rowOff>
    </xdr:to>
    <xdr:sp macro="" textlink="">
      <xdr:nvSpPr>
        <xdr:cNvPr id="74" name="楕円 73"/>
        <xdr:cNvSpPr/>
      </xdr:nvSpPr>
      <xdr:spPr>
        <a:xfrm>
          <a:off x="3746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125185</xdr:rowOff>
    </xdr:from>
    <xdr:to>
      <xdr:col>24</xdr:col>
      <xdr:colOff>63500</xdr:colOff>
      <xdr:row>38</xdr:row>
      <xdr:rowOff>157843</xdr:rowOff>
    </xdr:to>
    <xdr:cxnSp macro="">
      <xdr:nvCxnSpPr>
        <xdr:cNvPr id="75" name="直線コネクタ 74"/>
        <xdr:cNvCxnSpPr/>
      </xdr:nvCxnSpPr>
      <xdr:spPr>
        <a:xfrm flipV="1">
          <a:off x="3797300" y="664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6" name="楕円 75"/>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157843</xdr:rowOff>
    </xdr:from>
    <xdr:to>
      <xdr:col>19</xdr:col>
      <xdr:colOff>177800</xdr:colOff>
      <xdr:row>39</xdr:row>
      <xdr:rowOff>19050</xdr:rowOff>
    </xdr:to>
    <xdr:cxnSp macro="">
      <xdr:nvCxnSpPr>
        <xdr:cNvPr id="77" name="直線コネクタ 76"/>
        <xdr:cNvCxnSpPr/>
      </xdr:nvCxnSpPr>
      <xdr:spPr>
        <a:xfrm flipV="1">
          <a:off x="2908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xdr:rowOff>
    </xdr:from>
    <xdr:to>
      <xdr:col>10</xdr:col>
      <xdr:colOff>165100</xdr:colOff>
      <xdr:row>39</xdr:row>
      <xdr:rowOff>102507</xdr:rowOff>
    </xdr:to>
    <xdr:sp macro="" textlink="">
      <xdr:nvSpPr>
        <xdr:cNvPr id="78" name="楕円 77"/>
        <xdr:cNvSpPr/>
      </xdr:nvSpPr>
      <xdr:spPr>
        <a:xfrm>
          <a:off x="196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51707</xdr:rowOff>
    </xdr:to>
    <xdr:cxnSp macro="">
      <xdr:nvCxnSpPr>
        <xdr:cNvPr id="79" name="直線コネクタ 78"/>
        <xdr:cNvCxnSpPr/>
      </xdr:nvCxnSpPr>
      <xdr:spPr>
        <a:xfrm flipV="1">
          <a:off x="2019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140261</xdr:rowOff>
    </xdr:from>
    <xdr:ext cx="405111" cy="259045"/>
    <xdr:sp macro="" textlink="">
      <xdr:nvSpPr>
        <xdr:cNvPr id="80" name="n_1aveValue【図書館】&#10;有形固定資産減価償却率"/>
        <xdr:cNvSpPr txBox="1"/>
      </xdr:nvSpPr>
      <xdr:spPr>
        <a:xfrm>
          <a:off x="35820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127199</xdr:rowOff>
    </xdr:from>
    <xdr:ext cx="405111" cy="259045"/>
    <xdr:sp macro="" textlink="">
      <xdr:nvSpPr>
        <xdr:cNvPr id="81" name="n_2aveValue【図書館】&#10;有形固定資産減価償却率"/>
        <xdr:cNvSpPr txBox="1"/>
      </xdr:nvSpPr>
      <xdr:spPr>
        <a:xfrm>
          <a:off x="2705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96174</xdr:rowOff>
    </xdr:from>
    <xdr:ext cx="405111" cy="259045"/>
    <xdr:sp macro="" textlink="">
      <xdr:nvSpPr>
        <xdr:cNvPr id="82" name="n_3aveValue【図書館】&#10;有形固定資産減価償却率"/>
        <xdr:cNvSpPr txBox="1"/>
      </xdr:nvSpPr>
      <xdr:spPr>
        <a:xfrm>
          <a:off x="1816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28320</xdr:rowOff>
    </xdr:from>
    <xdr:ext cx="405111" cy="259045"/>
    <xdr:sp macro="" textlink="">
      <xdr:nvSpPr>
        <xdr:cNvPr id="83" name="n_1mainValue【図書館】&#10;有形固定資産減価償却率"/>
        <xdr:cNvSpPr txBox="1"/>
      </xdr:nvSpPr>
      <xdr:spPr>
        <a:xfrm>
          <a:off x="3582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4" name="n_2mainValue【図書館】&#10;有形固定資産減価償却率"/>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93634</xdr:rowOff>
    </xdr:from>
    <xdr:ext cx="405111" cy="259045"/>
    <xdr:sp macro="" textlink="">
      <xdr:nvSpPr>
        <xdr:cNvPr id="85" name="n_3mainValue【図書館】&#10;有形固定資産減価償却率"/>
        <xdr:cNvSpPr txBox="1"/>
      </xdr:nvSpPr>
      <xdr:spPr>
        <a:xfrm>
          <a:off x="1816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60960</xdr:rowOff>
    </xdr:from>
    <xdr:to>
      <xdr:col>54</xdr:col>
      <xdr:colOff>189865</xdr:colOff>
      <xdr:row>41</xdr:row>
      <xdr:rowOff>160020</xdr:rowOff>
    </xdr:to>
    <xdr:cxnSp macro="">
      <xdr:nvCxnSpPr>
        <xdr:cNvPr id="109" name="直線コネクタ 108"/>
        <xdr:cNvCxnSpPr/>
      </xdr:nvCxnSpPr>
      <xdr:spPr>
        <a:xfrm flipV="1">
          <a:off x="10476865" y="571881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0"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1" name="直線コネクタ 110"/>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7637</xdr:rowOff>
    </xdr:from>
    <xdr:ext cx="469744" cy="259045"/>
    <xdr:sp macro="" textlink="">
      <xdr:nvSpPr>
        <xdr:cNvPr id="112" name="【図書館】&#10;一人当たり面積最大値テキスト"/>
        <xdr:cNvSpPr txBox="1"/>
      </xdr:nvSpPr>
      <xdr:spPr>
        <a:xfrm>
          <a:off x="10515600" y="54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60960</xdr:rowOff>
    </xdr:from>
    <xdr:to>
      <xdr:col>55</xdr:col>
      <xdr:colOff>88900</xdr:colOff>
      <xdr:row>33</xdr:row>
      <xdr:rowOff>60960</xdr:rowOff>
    </xdr:to>
    <xdr:cxnSp macro="">
      <xdr:nvCxnSpPr>
        <xdr:cNvPr id="113" name="直線コネクタ 112"/>
        <xdr:cNvCxnSpPr/>
      </xdr:nvCxnSpPr>
      <xdr:spPr>
        <a:xfrm>
          <a:off x="10388600" y="571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114317</xdr:rowOff>
    </xdr:from>
    <xdr:ext cx="469744" cy="259045"/>
    <xdr:sp macro="" textlink="">
      <xdr:nvSpPr>
        <xdr:cNvPr id="114" name="【図書館】&#10;一人当たり面積平均値テキスト"/>
        <xdr:cNvSpPr txBox="1"/>
      </xdr:nvSpPr>
      <xdr:spPr>
        <a:xfrm>
          <a:off x="10515600" y="680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5" name="フローチャート: 判断 114"/>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6" name="フローチャート: 判断 115"/>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17" name="フローチャート: 判断 116"/>
        <xdr:cNvSpPr/>
      </xdr:nvSpPr>
      <xdr:spPr>
        <a:xfrm>
          <a:off x="8699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8" name="フローチャート: 判断 117"/>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135890</xdr:rowOff>
    </xdr:from>
    <xdr:to>
      <xdr:col>55</xdr:col>
      <xdr:colOff>50800</xdr:colOff>
      <xdr:row>39</xdr:row>
      <xdr:rowOff>66040</xdr:rowOff>
    </xdr:to>
    <xdr:sp macro="" textlink="">
      <xdr:nvSpPr>
        <xdr:cNvPr id="124" name="楕円 123"/>
        <xdr:cNvSpPr/>
      </xdr:nvSpPr>
      <xdr:spPr>
        <a:xfrm>
          <a:off x="10426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158767</xdr:rowOff>
    </xdr:from>
    <xdr:ext cx="469744" cy="259045"/>
    <xdr:sp macro="" textlink="">
      <xdr:nvSpPr>
        <xdr:cNvPr id="125" name="【図書館】&#10;一人当たり面積該当値テキスト"/>
        <xdr:cNvSpPr txBox="1"/>
      </xdr:nvSpPr>
      <xdr:spPr>
        <a:xfrm>
          <a:off x="10515600"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132080</xdr:rowOff>
    </xdr:from>
    <xdr:to>
      <xdr:col>50</xdr:col>
      <xdr:colOff>165100</xdr:colOff>
      <xdr:row>39</xdr:row>
      <xdr:rowOff>62230</xdr:rowOff>
    </xdr:to>
    <xdr:sp macro="" textlink="">
      <xdr:nvSpPr>
        <xdr:cNvPr id="126" name="楕円 125"/>
        <xdr:cNvSpPr/>
      </xdr:nvSpPr>
      <xdr:spPr>
        <a:xfrm>
          <a:off x="9588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11430</xdr:rowOff>
    </xdr:from>
    <xdr:to>
      <xdr:col>55</xdr:col>
      <xdr:colOff>0</xdr:colOff>
      <xdr:row>39</xdr:row>
      <xdr:rowOff>15240</xdr:rowOff>
    </xdr:to>
    <xdr:cxnSp macro="">
      <xdr:nvCxnSpPr>
        <xdr:cNvPr id="127" name="直線コネクタ 126"/>
        <xdr:cNvCxnSpPr/>
      </xdr:nvCxnSpPr>
      <xdr:spPr>
        <a:xfrm>
          <a:off x="9639300" y="66979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128270</xdr:rowOff>
    </xdr:from>
    <xdr:to>
      <xdr:col>46</xdr:col>
      <xdr:colOff>38100</xdr:colOff>
      <xdr:row>39</xdr:row>
      <xdr:rowOff>58420</xdr:rowOff>
    </xdr:to>
    <xdr:sp macro="" textlink="">
      <xdr:nvSpPr>
        <xdr:cNvPr id="128" name="楕円 127"/>
        <xdr:cNvSpPr/>
      </xdr:nvSpPr>
      <xdr:spPr>
        <a:xfrm>
          <a:off x="8699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xdr:rowOff>
    </xdr:from>
    <xdr:to>
      <xdr:col>50</xdr:col>
      <xdr:colOff>114300</xdr:colOff>
      <xdr:row>39</xdr:row>
      <xdr:rowOff>11430</xdr:rowOff>
    </xdr:to>
    <xdr:cxnSp macro="">
      <xdr:nvCxnSpPr>
        <xdr:cNvPr id="129" name="直線コネクタ 128"/>
        <xdr:cNvCxnSpPr/>
      </xdr:nvCxnSpPr>
      <xdr:spPr>
        <a:xfrm>
          <a:off x="8750300" y="6694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124460</xdr:rowOff>
    </xdr:from>
    <xdr:to>
      <xdr:col>41</xdr:col>
      <xdr:colOff>101600</xdr:colOff>
      <xdr:row>39</xdr:row>
      <xdr:rowOff>54610</xdr:rowOff>
    </xdr:to>
    <xdr:sp macro="" textlink="">
      <xdr:nvSpPr>
        <xdr:cNvPr id="130" name="楕円 129"/>
        <xdr:cNvSpPr/>
      </xdr:nvSpPr>
      <xdr:spPr>
        <a:xfrm>
          <a:off x="7810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3810</xdr:rowOff>
    </xdr:from>
    <xdr:to>
      <xdr:col>45</xdr:col>
      <xdr:colOff>177800</xdr:colOff>
      <xdr:row>39</xdr:row>
      <xdr:rowOff>7620</xdr:rowOff>
    </xdr:to>
    <xdr:cxnSp macro="">
      <xdr:nvCxnSpPr>
        <xdr:cNvPr id="131" name="直線コネクタ 130"/>
        <xdr:cNvCxnSpPr/>
      </xdr:nvCxnSpPr>
      <xdr:spPr>
        <a:xfrm>
          <a:off x="7861300" y="6690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72407</xdr:rowOff>
    </xdr:from>
    <xdr:ext cx="469744" cy="259045"/>
    <xdr:sp macro="" textlink="">
      <xdr:nvSpPr>
        <xdr:cNvPr id="132" name="n_1aveValue【図書館】&#10;一人当たり面積"/>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38117</xdr:rowOff>
    </xdr:from>
    <xdr:ext cx="469744" cy="259045"/>
    <xdr:sp macro="" textlink="">
      <xdr:nvSpPr>
        <xdr:cNvPr id="133" name="n_2aveValue【図書館】&#10;一人当たり面積"/>
        <xdr:cNvSpPr txBox="1"/>
      </xdr:nvSpPr>
      <xdr:spPr>
        <a:xfrm>
          <a:off x="8515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118127</xdr:rowOff>
    </xdr:from>
    <xdr:ext cx="469744" cy="259045"/>
    <xdr:sp macro="" textlink="">
      <xdr:nvSpPr>
        <xdr:cNvPr id="134" name="n_3aveValue【図書館】&#10;一人当たり面積"/>
        <xdr:cNvSpPr txBox="1"/>
      </xdr:nvSpPr>
      <xdr:spPr>
        <a:xfrm>
          <a:off x="7626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78757</xdr:rowOff>
    </xdr:from>
    <xdr:ext cx="469744" cy="259045"/>
    <xdr:sp macro="" textlink="">
      <xdr:nvSpPr>
        <xdr:cNvPr id="135" name="n_1mainValue【図書館】&#10;一人当たり面積"/>
        <xdr:cNvSpPr txBox="1"/>
      </xdr:nvSpPr>
      <xdr:spPr>
        <a:xfrm>
          <a:off x="93917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74947</xdr:rowOff>
    </xdr:from>
    <xdr:ext cx="469744" cy="259045"/>
    <xdr:sp macro="" textlink="">
      <xdr:nvSpPr>
        <xdr:cNvPr id="136" name="n_2mainValue【図書館】&#10;一人当たり面積"/>
        <xdr:cNvSpPr txBox="1"/>
      </xdr:nvSpPr>
      <xdr:spPr>
        <a:xfrm>
          <a:off x="8515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71137</xdr:rowOff>
    </xdr:from>
    <xdr:ext cx="469744" cy="259045"/>
    <xdr:sp macro="" textlink="">
      <xdr:nvSpPr>
        <xdr:cNvPr id="137" name="n_3mainValue【図書館】&#10;一人当たり面積"/>
        <xdr:cNvSpPr txBox="1"/>
      </xdr:nvSpPr>
      <xdr:spPr>
        <a:xfrm>
          <a:off x="7626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3" name="正方形/長方形 15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179" name="直線コネクタ 178"/>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180" name="【福祉施設】&#10;有形固定資産減価償却率最小値テキスト"/>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181" name="直線コネクタ 180"/>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182" name="【福祉施設】&#10;有形固定資産減価償却率最大値テキスト"/>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183" name="直線コネクタ 182"/>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75491</xdr:rowOff>
    </xdr:from>
    <xdr:ext cx="405111" cy="259045"/>
    <xdr:sp macro="" textlink="">
      <xdr:nvSpPr>
        <xdr:cNvPr id="184" name="【福祉施設】&#10;有形固定資産減価償却率平均値テキスト"/>
        <xdr:cNvSpPr txBox="1"/>
      </xdr:nvSpPr>
      <xdr:spPr>
        <a:xfrm>
          <a:off x="4673600" y="1379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185" name="フローチャート: 判断 184"/>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186" name="フローチャート: 判断 185"/>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46082</xdr:rowOff>
    </xdr:from>
    <xdr:to>
      <xdr:col>15</xdr:col>
      <xdr:colOff>101600</xdr:colOff>
      <xdr:row>81</xdr:row>
      <xdr:rowOff>147682</xdr:rowOff>
    </xdr:to>
    <xdr:sp macro="" textlink="">
      <xdr:nvSpPr>
        <xdr:cNvPr id="187" name="フローチャート: 判断 186"/>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3629</xdr:rowOff>
    </xdr:from>
    <xdr:to>
      <xdr:col>10</xdr:col>
      <xdr:colOff>165100</xdr:colOff>
      <xdr:row>81</xdr:row>
      <xdr:rowOff>105229</xdr:rowOff>
    </xdr:to>
    <xdr:sp macro="" textlink="">
      <xdr:nvSpPr>
        <xdr:cNvPr id="188" name="フローチャート: 判断 187"/>
        <xdr:cNvSpPr/>
      </xdr:nvSpPr>
      <xdr:spPr>
        <a:xfrm>
          <a:off x="1968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9" name="テキスト ボックス 1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99968</xdr:rowOff>
    </xdr:from>
    <xdr:to>
      <xdr:col>24</xdr:col>
      <xdr:colOff>114300</xdr:colOff>
      <xdr:row>82</xdr:row>
      <xdr:rowOff>30118</xdr:rowOff>
    </xdr:to>
    <xdr:sp macro="" textlink="">
      <xdr:nvSpPr>
        <xdr:cNvPr id="194" name="楕円 193"/>
        <xdr:cNvSpPr/>
      </xdr:nvSpPr>
      <xdr:spPr>
        <a:xfrm>
          <a:off x="45847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78395</xdr:rowOff>
    </xdr:from>
    <xdr:ext cx="405111" cy="259045"/>
    <xdr:sp macro="" textlink="">
      <xdr:nvSpPr>
        <xdr:cNvPr id="195" name="【福祉施設】&#10;有形固定資産減価償却率該当値テキスト"/>
        <xdr:cNvSpPr txBox="1"/>
      </xdr:nvSpPr>
      <xdr:spPr>
        <a:xfrm>
          <a:off x="4673600"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37919</xdr:rowOff>
    </xdr:from>
    <xdr:to>
      <xdr:col>20</xdr:col>
      <xdr:colOff>38100</xdr:colOff>
      <xdr:row>82</xdr:row>
      <xdr:rowOff>139519</xdr:rowOff>
    </xdr:to>
    <xdr:sp macro="" textlink="">
      <xdr:nvSpPr>
        <xdr:cNvPr id="196" name="楕円 195"/>
        <xdr:cNvSpPr/>
      </xdr:nvSpPr>
      <xdr:spPr>
        <a:xfrm>
          <a:off x="37465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150768</xdr:rowOff>
    </xdr:from>
    <xdr:to>
      <xdr:col>24</xdr:col>
      <xdr:colOff>63500</xdr:colOff>
      <xdr:row>82</xdr:row>
      <xdr:rowOff>88719</xdr:rowOff>
    </xdr:to>
    <xdr:cxnSp macro="">
      <xdr:nvCxnSpPr>
        <xdr:cNvPr id="197" name="直線コネクタ 196"/>
        <xdr:cNvCxnSpPr/>
      </xdr:nvCxnSpPr>
      <xdr:spPr>
        <a:xfrm flipV="1">
          <a:off x="3797300" y="14038218"/>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147320</xdr:rowOff>
    </xdr:from>
    <xdr:to>
      <xdr:col>15</xdr:col>
      <xdr:colOff>101600</xdr:colOff>
      <xdr:row>83</xdr:row>
      <xdr:rowOff>77470</xdr:rowOff>
    </xdr:to>
    <xdr:sp macro="" textlink="">
      <xdr:nvSpPr>
        <xdr:cNvPr id="198" name="楕円 197"/>
        <xdr:cNvSpPr/>
      </xdr:nvSpPr>
      <xdr:spPr>
        <a:xfrm>
          <a:off x="2857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88719</xdr:rowOff>
    </xdr:from>
    <xdr:to>
      <xdr:col>19</xdr:col>
      <xdr:colOff>177800</xdr:colOff>
      <xdr:row>83</xdr:row>
      <xdr:rowOff>26670</xdr:rowOff>
    </xdr:to>
    <xdr:cxnSp macro="">
      <xdr:nvCxnSpPr>
        <xdr:cNvPr id="199" name="直線コネクタ 198"/>
        <xdr:cNvCxnSpPr/>
      </xdr:nvCxnSpPr>
      <xdr:spPr>
        <a:xfrm flipV="1">
          <a:off x="2908300" y="14147619"/>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85271</xdr:rowOff>
    </xdr:from>
    <xdr:to>
      <xdr:col>10</xdr:col>
      <xdr:colOff>165100</xdr:colOff>
      <xdr:row>84</xdr:row>
      <xdr:rowOff>15421</xdr:rowOff>
    </xdr:to>
    <xdr:sp macro="" textlink="">
      <xdr:nvSpPr>
        <xdr:cNvPr id="200" name="楕円 199"/>
        <xdr:cNvSpPr/>
      </xdr:nvSpPr>
      <xdr:spPr>
        <a:xfrm>
          <a:off x="1968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26670</xdr:rowOff>
    </xdr:from>
    <xdr:to>
      <xdr:col>15</xdr:col>
      <xdr:colOff>50800</xdr:colOff>
      <xdr:row>83</xdr:row>
      <xdr:rowOff>136071</xdr:rowOff>
    </xdr:to>
    <xdr:cxnSp macro="">
      <xdr:nvCxnSpPr>
        <xdr:cNvPr id="201" name="直線コネクタ 200"/>
        <xdr:cNvCxnSpPr/>
      </xdr:nvCxnSpPr>
      <xdr:spPr>
        <a:xfrm flipV="1">
          <a:off x="2019300" y="14257020"/>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18885</xdr:rowOff>
    </xdr:from>
    <xdr:ext cx="405111" cy="259045"/>
    <xdr:sp macro="" textlink="">
      <xdr:nvSpPr>
        <xdr:cNvPr id="202" name="n_1aveValue【福祉施設】&#10;有形固定資産減価償却率"/>
        <xdr:cNvSpPr txBox="1"/>
      </xdr:nvSpPr>
      <xdr:spPr>
        <a:xfrm>
          <a:off x="35820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164209</xdr:rowOff>
    </xdr:from>
    <xdr:ext cx="405111" cy="259045"/>
    <xdr:sp macro="" textlink="">
      <xdr:nvSpPr>
        <xdr:cNvPr id="203" name="n_2aveValue【福祉施設】&#10;有形固定資産減価償却率"/>
        <xdr:cNvSpPr txBox="1"/>
      </xdr:nvSpPr>
      <xdr:spPr>
        <a:xfrm>
          <a:off x="2705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121756</xdr:rowOff>
    </xdr:from>
    <xdr:ext cx="405111" cy="259045"/>
    <xdr:sp macro="" textlink="">
      <xdr:nvSpPr>
        <xdr:cNvPr id="204" name="n_3aveValue【福祉施設】&#10;有形固定資産減価償却率"/>
        <xdr:cNvSpPr txBox="1"/>
      </xdr:nvSpPr>
      <xdr:spPr>
        <a:xfrm>
          <a:off x="1816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130646</xdr:rowOff>
    </xdr:from>
    <xdr:ext cx="405111" cy="259045"/>
    <xdr:sp macro="" textlink="">
      <xdr:nvSpPr>
        <xdr:cNvPr id="205" name="n_1mainValue【福祉施設】&#10;有形固定資産減価償却率"/>
        <xdr:cNvSpPr txBox="1"/>
      </xdr:nvSpPr>
      <xdr:spPr>
        <a:xfrm>
          <a:off x="3582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206" name="n_2mainValue【福祉施設】&#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6548</xdr:rowOff>
    </xdr:from>
    <xdr:ext cx="405111" cy="259045"/>
    <xdr:sp macro="" textlink="">
      <xdr:nvSpPr>
        <xdr:cNvPr id="207" name="n_3mainValue【福祉施設】&#10;有形固定資産減価償却率"/>
        <xdr:cNvSpPr txBox="1"/>
      </xdr:nvSpPr>
      <xdr:spPr>
        <a:xfrm>
          <a:off x="18167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8" name="直線コネクタ 2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9" name="テキスト ボックス 2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0" name="直線コネクタ 2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1" name="テキスト ボックス 2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2" name="直線コネクタ 2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3" name="テキスト ボックス 2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4" name="直線コネクタ 2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5" name="テキスト ボックス 2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6" name="直線コネクタ 2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7" name="テキスト ボックス 2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8" name="直線コネクタ 2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9" name="テキスト ボックス 2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231" name="直線コネクタ 230"/>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32"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33" name="直線コネクタ 232"/>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234" name="【福祉施設】&#10;一人当たり面積最大値テキスト"/>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235" name="直線コネクタ 234"/>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59707</xdr:rowOff>
    </xdr:from>
    <xdr:ext cx="469744" cy="259045"/>
    <xdr:sp macro="" textlink="">
      <xdr:nvSpPr>
        <xdr:cNvPr id="236" name="【福祉施設】&#10;一人当たり面積平均値テキスト"/>
        <xdr:cNvSpPr txBox="1"/>
      </xdr:nvSpPr>
      <xdr:spPr>
        <a:xfrm>
          <a:off x="10515600" y="1429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237" name="フローチャート: 判断 236"/>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238" name="フローチャート: 判断 237"/>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17780</xdr:rowOff>
    </xdr:from>
    <xdr:to>
      <xdr:col>46</xdr:col>
      <xdr:colOff>38100</xdr:colOff>
      <xdr:row>84</xdr:row>
      <xdr:rowOff>119380</xdr:rowOff>
    </xdr:to>
    <xdr:sp macro="" textlink="">
      <xdr:nvSpPr>
        <xdr:cNvPr id="239" name="フローチャート: 判断 238"/>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53975</xdr:rowOff>
    </xdr:from>
    <xdr:to>
      <xdr:col>41</xdr:col>
      <xdr:colOff>101600</xdr:colOff>
      <xdr:row>84</xdr:row>
      <xdr:rowOff>155575</xdr:rowOff>
    </xdr:to>
    <xdr:sp macro="" textlink="">
      <xdr:nvSpPr>
        <xdr:cNvPr id="240" name="フローチャート: 判断 239"/>
        <xdr:cNvSpPr/>
      </xdr:nvSpPr>
      <xdr:spPr>
        <a:xfrm>
          <a:off x="7810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1" name="テキスト ボックス 2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149225</xdr:rowOff>
    </xdr:from>
    <xdr:to>
      <xdr:col>55</xdr:col>
      <xdr:colOff>50800</xdr:colOff>
      <xdr:row>86</xdr:row>
      <xdr:rowOff>79375</xdr:rowOff>
    </xdr:to>
    <xdr:sp macro="" textlink="">
      <xdr:nvSpPr>
        <xdr:cNvPr id="246" name="楕円 245"/>
        <xdr:cNvSpPr/>
      </xdr:nvSpPr>
      <xdr:spPr>
        <a:xfrm>
          <a:off x="104267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64152</xdr:rowOff>
    </xdr:from>
    <xdr:ext cx="469744" cy="259045"/>
    <xdr:sp macro="" textlink="">
      <xdr:nvSpPr>
        <xdr:cNvPr id="247" name="【福祉施設】&#10;一人当たり面積該当値テキスト"/>
        <xdr:cNvSpPr txBox="1"/>
      </xdr:nvSpPr>
      <xdr:spPr>
        <a:xfrm>
          <a:off x="10515600" y="1463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149225</xdr:rowOff>
    </xdr:from>
    <xdr:to>
      <xdr:col>50</xdr:col>
      <xdr:colOff>165100</xdr:colOff>
      <xdr:row>86</xdr:row>
      <xdr:rowOff>79375</xdr:rowOff>
    </xdr:to>
    <xdr:sp macro="" textlink="">
      <xdr:nvSpPr>
        <xdr:cNvPr id="248" name="楕円 247"/>
        <xdr:cNvSpPr/>
      </xdr:nvSpPr>
      <xdr:spPr>
        <a:xfrm>
          <a:off x="9588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28575</xdr:rowOff>
    </xdr:from>
    <xdr:to>
      <xdr:col>55</xdr:col>
      <xdr:colOff>0</xdr:colOff>
      <xdr:row>86</xdr:row>
      <xdr:rowOff>28575</xdr:rowOff>
    </xdr:to>
    <xdr:cxnSp macro="">
      <xdr:nvCxnSpPr>
        <xdr:cNvPr id="249" name="直線コネクタ 248"/>
        <xdr:cNvCxnSpPr/>
      </xdr:nvCxnSpPr>
      <xdr:spPr>
        <a:xfrm>
          <a:off x="9639300" y="14773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147320</xdr:rowOff>
    </xdr:from>
    <xdr:to>
      <xdr:col>46</xdr:col>
      <xdr:colOff>38100</xdr:colOff>
      <xdr:row>86</xdr:row>
      <xdr:rowOff>77470</xdr:rowOff>
    </xdr:to>
    <xdr:sp macro="" textlink="">
      <xdr:nvSpPr>
        <xdr:cNvPr id="250" name="楕円 249"/>
        <xdr:cNvSpPr/>
      </xdr:nvSpPr>
      <xdr:spPr>
        <a:xfrm>
          <a:off x="8699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26670</xdr:rowOff>
    </xdr:from>
    <xdr:to>
      <xdr:col>50</xdr:col>
      <xdr:colOff>114300</xdr:colOff>
      <xdr:row>86</xdr:row>
      <xdr:rowOff>28575</xdr:rowOff>
    </xdr:to>
    <xdr:cxnSp macro="">
      <xdr:nvCxnSpPr>
        <xdr:cNvPr id="251" name="直線コネクタ 250"/>
        <xdr:cNvCxnSpPr/>
      </xdr:nvCxnSpPr>
      <xdr:spPr>
        <a:xfrm>
          <a:off x="8750300" y="147713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147320</xdr:rowOff>
    </xdr:from>
    <xdr:to>
      <xdr:col>41</xdr:col>
      <xdr:colOff>101600</xdr:colOff>
      <xdr:row>86</xdr:row>
      <xdr:rowOff>77470</xdr:rowOff>
    </xdr:to>
    <xdr:sp macro="" textlink="">
      <xdr:nvSpPr>
        <xdr:cNvPr id="252" name="楕円 251"/>
        <xdr:cNvSpPr/>
      </xdr:nvSpPr>
      <xdr:spPr>
        <a:xfrm>
          <a:off x="781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26670</xdr:rowOff>
    </xdr:from>
    <xdr:to>
      <xdr:col>45</xdr:col>
      <xdr:colOff>177800</xdr:colOff>
      <xdr:row>86</xdr:row>
      <xdr:rowOff>26670</xdr:rowOff>
    </xdr:to>
    <xdr:cxnSp macro="">
      <xdr:nvCxnSpPr>
        <xdr:cNvPr id="253" name="直線コネクタ 252"/>
        <xdr:cNvCxnSpPr/>
      </xdr:nvCxnSpPr>
      <xdr:spPr>
        <a:xfrm>
          <a:off x="7861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13988</xdr:rowOff>
    </xdr:from>
    <xdr:ext cx="469744" cy="259045"/>
    <xdr:sp macro="" textlink="">
      <xdr:nvSpPr>
        <xdr:cNvPr id="254" name="n_1aveValue【福祉施設】&#10;一人当たり面積"/>
        <xdr:cNvSpPr txBox="1"/>
      </xdr:nvSpPr>
      <xdr:spPr>
        <a:xfrm>
          <a:off x="9391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135907</xdr:rowOff>
    </xdr:from>
    <xdr:ext cx="469744" cy="259045"/>
    <xdr:sp macro="" textlink="">
      <xdr:nvSpPr>
        <xdr:cNvPr id="255" name="n_2aveValue【福祉施設】&#10;一人当たり面積"/>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652</xdr:rowOff>
    </xdr:from>
    <xdr:ext cx="469744" cy="259045"/>
    <xdr:sp macro="" textlink="">
      <xdr:nvSpPr>
        <xdr:cNvPr id="256" name="n_3aveValue【福祉施設】&#10;一人当たり面積"/>
        <xdr:cNvSpPr txBox="1"/>
      </xdr:nvSpPr>
      <xdr:spPr>
        <a:xfrm>
          <a:off x="7626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70502</xdr:rowOff>
    </xdr:from>
    <xdr:ext cx="469744" cy="259045"/>
    <xdr:sp macro="" textlink="">
      <xdr:nvSpPr>
        <xdr:cNvPr id="257" name="n_1mainValue【福祉施設】&#10;一人当たり面積"/>
        <xdr:cNvSpPr txBox="1"/>
      </xdr:nvSpPr>
      <xdr:spPr>
        <a:xfrm>
          <a:off x="9391727"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68597</xdr:rowOff>
    </xdr:from>
    <xdr:ext cx="469744" cy="259045"/>
    <xdr:sp macro="" textlink="">
      <xdr:nvSpPr>
        <xdr:cNvPr id="258" name="n_2mainValue【福祉施設】&#10;一人当たり面積"/>
        <xdr:cNvSpPr txBox="1"/>
      </xdr:nvSpPr>
      <xdr:spPr>
        <a:xfrm>
          <a:off x="8515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68597</xdr:rowOff>
    </xdr:from>
    <xdr:ext cx="469744" cy="259045"/>
    <xdr:sp macro="" textlink="">
      <xdr:nvSpPr>
        <xdr:cNvPr id="259" name="n_3mainValue【福祉施設】&#10;一人当たり面積"/>
        <xdr:cNvSpPr txBox="1"/>
      </xdr:nvSpPr>
      <xdr:spPr>
        <a:xfrm>
          <a:off x="7626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7" name="正方形/長方形 2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70" name="テキスト ボックス 26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1" name="直線コネクタ 27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72" name="テキスト ボックス 27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3" name="直線コネクタ 27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4" name="テキスト ボックス 27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5" name="直線コネクタ 27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6" name="テキスト ボックス 27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7" name="直線コネクタ 27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8" name="テキスト ボックス 27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9" name="直線コネクタ 27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80" name="テキスト ボックス 27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1" name="直線コネクタ 2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2" name="テキスト ボックス 28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107</xdr:row>
      <xdr:rowOff>43814</xdr:rowOff>
    </xdr:to>
    <xdr:cxnSp macro="">
      <xdr:nvCxnSpPr>
        <xdr:cNvPr id="284" name="直線コネクタ 283"/>
        <xdr:cNvCxnSpPr/>
      </xdr:nvCxnSpPr>
      <xdr:spPr>
        <a:xfrm flipV="1">
          <a:off x="4634865" y="171602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47641</xdr:rowOff>
    </xdr:from>
    <xdr:ext cx="405111" cy="259045"/>
    <xdr:sp macro="" textlink="">
      <xdr:nvSpPr>
        <xdr:cNvPr id="285" name="【市民会館】&#10;有形固定資産減価償却率最小値テキスト"/>
        <xdr:cNvSpPr txBox="1"/>
      </xdr:nvSpPr>
      <xdr:spPr>
        <a:xfrm>
          <a:off x="4673600"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43814</xdr:rowOff>
    </xdr:from>
    <xdr:to>
      <xdr:col>24</xdr:col>
      <xdr:colOff>152400</xdr:colOff>
      <xdr:row>107</xdr:row>
      <xdr:rowOff>43814</xdr:rowOff>
    </xdr:to>
    <xdr:cxnSp macro="">
      <xdr:nvCxnSpPr>
        <xdr:cNvPr id="286" name="直線コネクタ 285"/>
        <xdr:cNvCxnSpPr/>
      </xdr:nvCxnSpPr>
      <xdr:spPr>
        <a:xfrm>
          <a:off x="4546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287" name="【市民会館】&#10;有形固定資産減価償却率最大値テキスト"/>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288" name="直線コネクタ 287"/>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92091</xdr:rowOff>
    </xdr:from>
    <xdr:ext cx="405111" cy="259045"/>
    <xdr:sp macro="" textlink="">
      <xdr:nvSpPr>
        <xdr:cNvPr id="289" name="【市民会館】&#10;有形固定資産減価償却率平均値テキスト"/>
        <xdr:cNvSpPr txBox="1"/>
      </xdr:nvSpPr>
      <xdr:spPr>
        <a:xfrm>
          <a:off x="4673600" y="1775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290" name="フローチャート: 判断 289"/>
        <xdr:cNvSpPr/>
      </xdr:nvSpPr>
      <xdr:spPr>
        <a:xfrm>
          <a:off x="4584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291" name="フローチャート: 判断 290"/>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141605</xdr:rowOff>
    </xdr:from>
    <xdr:to>
      <xdr:col>15</xdr:col>
      <xdr:colOff>101600</xdr:colOff>
      <xdr:row>105</xdr:row>
      <xdr:rowOff>71755</xdr:rowOff>
    </xdr:to>
    <xdr:sp macro="" textlink="">
      <xdr:nvSpPr>
        <xdr:cNvPr id="292" name="フローチャート: 判断 291"/>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59689</xdr:rowOff>
    </xdr:from>
    <xdr:to>
      <xdr:col>10</xdr:col>
      <xdr:colOff>165100</xdr:colOff>
      <xdr:row>105</xdr:row>
      <xdr:rowOff>161289</xdr:rowOff>
    </xdr:to>
    <xdr:sp macro="" textlink="">
      <xdr:nvSpPr>
        <xdr:cNvPr id="293" name="フローチャート: 判断 292"/>
        <xdr:cNvSpPr/>
      </xdr:nvSpPr>
      <xdr:spPr>
        <a:xfrm>
          <a:off x="196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4" name="テキスト ボックス 2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5" name="テキスト ボックス 2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6" name="テキスト ボックス 2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7" name="テキスト ボックス 2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8" name="テキスト ボックス 2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59689</xdr:rowOff>
    </xdr:from>
    <xdr:to>
      <xdr:col>24</xdr:col>
      <xdr:colOff>114300</xdr:colOff>
      <xdr:row>106</xdr:row>
      <xdr:rowOff>161289</xdr:rowOff>
    </xdr:to>
    <xdr:sp macro="" textlink="">
      <xdr:nvSpPr>
        <xdr:cNvPr id="299" name="楕円 298"/>
        <xdr:cNvSpPr/>
      </xdr:nvSpPr>
      <xdr:spPr>
        <a:xfrm>
          <a:off x="4584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146066</xdr:rowOff>
    </xdr:from>
    <xdr:ext cx="405111" cy="259045"/>
    <xdr:sp macro="" textlink="">
      <xdr:nvSpPr>
        <xdr:cNvPr id="300" name="【市民会館】&#10;有形固定資産減価償却率該当値テキスト"/>
        <xdr:cNvSpPr txBox="1"/>
      </xdr:nvSpPr>
      <xdr:spPr>
        <a:xfrm>
          <a:off x="4673600" y="1814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97789</xdr:rowOff>
    </xdr:from>
    <xdr:to>
      <xdr:col>20</xdr:col>
      <xdr:colOff>38100</xdr:colOff>
      <xdr:row>107</xdr:row>
      <xdr:rowOff>27939</xdr:rowOff>
    </xdr:to>
    <xdr:sp macro="" textlink="">
      <xdr:nvSpPr>
        <xdr:cNvPr id="301" name="楕円 300"/>
        <xdr:cNvSpPr/>
      </xdr:nvSpPr>
      <xdr:spPr>
        <a:xfrm>
          <a:off x="3746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110489</xdr:rowOff>
    </xdr:from>
    <xdr:to>
      <xdr:col>24</xdr:col>
      <xdr:colOff>63500</xdr:colOff>
      <xdr:row>106</xdr:row>
      <xdr:rowOff>148589</xdr:rowOff>
    </xdr:to>
    <xdr:cxnSp macro="">
      <xdr:nvCxnSpPr>
        <xdr:cNvPr id="302" name="直線コネクタ 301"/>
        <xdr:cNvCxnSpPr/>
      </xdr:nvCxnSpPr>
      <xdr:spPr>
        <a:xfrm flipV="1">
          <a:off x="3797300" y="182841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133986</xdr:rowOff>
    </xdr:from>
    <xdr:to>
      <xdr:col>15</xdr:col>
      <xdr:colOff>101600</xdr:colOff>
      <xdr:row>107</xdr:row>
      <xdr:rowOff>64136</xdr:rowOff>
    </xdr:to>
    <xdr:sp macro="" textlink="">
      <xdr:nvSpPr>
        <xdr:cNvPr id="303" name="楕円 302"/>
        <xdr:cNvSpPr/>
      </xdr:nvSpPr>
      <xdr:spPr>
        <a:xfrm>
          <a:off x="2857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148589</xdr:rowOff>
    </xdr:from>
    <xdr:to>
      <xdr:col>19</xdr:col>
      <xdr:colOff>177800</xdr:colOff>
      <xdr:row>107</xdr:row>
      <xdr:rowOff>13336</xdr:rowOff>
    </xdr:to>
    <xdr:cxnSp macro="">
      <xdr:nvCxnSpPr>
        <xdr:cNvPr id="304" name="直線コネクタ 303"/>
        <xdr:cNvCxnSpPr/>
      </xdr:nvCxnSpPr>
      <xdr:spPr>
        <a:xfrm flipV="1">
          <a:off x="2908300" y="183222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636</xdr:rowOff>
    </xdr:from>
    <xdr:to>
      <xdr:col>10</xdr:col>
      <xdr:colOff>165100</xdr:colOff>
      <xdr:row>107</xdr:row>
      <xdr:rowOff>102236</xdr:rowOff>
    </xdr:to>
    <xdr:sp macro="" textlink="">
      <xdr:nvSpPr>
        <xdr:cNvPr id="305" name="楕円 304"/>
        <xdr:cNvSpPr/>
      </xdr:nvSpPr>
      <xdr:spPr>
        <a:xfrm>
          <a:off x="1968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13336</xdr:rowOff>
    </xdr:from>
    <xdr:to>
      <xdr:col>15</xdr:col>
      <xdr:colOff>50800</xdr:colOff>
      <xdr:row>107</xdr:row>
      <xdr:rowOff>51436</xdr:rowOff>
    </xdr:to>
    <xdr:cxnSp macro="">
      <xdr:nvCxnSpPr>
        <xdr:cNvPr id="306" name="直線コネクタ 305"/>
        <xdr:cNvCxnSpPr/>
      </xdr:nvCxnSpPr>
      <xdr:spPr>
        <a:xfrm flipV="1">
          <a:off x="2019300" y="183584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76852</xdr:rowOff>
    </xdr:from>
    <xdr:ext cx="405111" cy="259045"/>
    <xdr:sp macro="" textlink="">
      <xdr:nvSpPr>
        <xdr:cNvPr id="307" name="n_1aveValue【市民会館】&#10;有形固定資産減価償却率"/>
        <xdr:cNvSpPr txBox="1"/>
      </xdr:nvSpPr>
      <xdr:spPr>
        <a:xfrm>
          <a:off x="35820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88282</xdr:rowOff>
    </xdr:from>
    <xdr:ext cx="405111" cy="259045"/>
    <xdr:sp macro="" textlink="">
      <xdr:nvSpPr>
        <xdr:cNvPr id="308" name="n_2aveValue【市民会館】&#10;有形固定資産減価償却率"/>
        <xdr:cNvSpPr txBox="1"/>
      </xdr:nvSpPr>
      <xdr:spPr>
        <a:xfrm>
          <a:off x="27057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6366</xdr:rowOff>
    </xdr:from>
    <xdr:ext cx="405111" cy="259045"/>
    <xdr:sp macro="" textlink="">
      <xdr:nvSpPr>
        <xdr:cNvPr id="309" name="n_3aveValue【市民会館】&#10;有形固定資産減価償却率"/>
        <xdr:cNvSpPr txBox="1"/>
      </xdr:nvSpPr>
      <xdr:spPr>
        <a:xfrm>
          <a:off x="1816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19066</xdr:rowOff>
    </xdr:from>
    <xdr:ext cx="405111" cy="259045"/>
    <xdr:sp macro="" textlink="">
      <xdr:nvSpPr>
        <xdr:cNvPr id="310" name="n_1mainValue【市民会館】&#10;有形固定資産減価償却率"/>
        <xdr:cNvSpPr txBox="1"/>
      </xdr:nvSpPr>
      <xdr:spPr>
        <a:xfrm>
          <a:off x="3582044"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55263</xdr:rowOff>
    </xdr:from>
    <xdr:ext cx="405111" cy="259045"/>
    <xdr:sp macro="" textlink="">
      <xdr:nvSpPr>
        <xdr:cNvPr id="311" name="n_2mainValue【市民会館】&#10;有形固定資産減価償却率"/>
        <xdr:cNvSpPr txBox="1"/>
      </xdr:nvSpPr>
      <xdr:spPr>
        <a:xfrm>
          <a:off x="2705744" y="1840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93363</xdr:rowOff>
    </xdr:from>
    <xdr:ext cx="405111" cy="259045"/>
    <xdr:sp macro="" textlink="">
      <xdr:nvSpPr>
        <xdr:cNvPr id="312" name="n_3mainValue【市民会館】&#10;有形固定資産減価償却率"/>
        <xdr:cNvSpPr txBox="1"/>
      </xdr:nvSpPr>
      <xdr:spPr>
        <a:xfrm>
          <a:off x="1816744"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1" name="テキスト ボックス 3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2" name="直線コネクタ 3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3" name="直線コネクタ 32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4" name="テキスト ボックス 32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5" name="直線コネクタ 32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6" name="テキスト ボックス 32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7" name="直線コネクタ 32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8" name="テキスト ボックス 32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9" name="直線コネクタ 32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0" name="テキスト ボックス 32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1" name="直線コネクタ 33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2" name="テキスト ボックス 33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85725</xdr:rowOff>
    </xdr:to>
    <xdr:cxnSp macro="">
      <xdr:nvCxnSpPr>
        <xdr:cNvPr id="336" name="直線コネクタ 335"/>
        <xdr:cNvCxnSpPr/>
      </xdr:nvCxnSpPr>
      <xdr:spPr>
        <a:xfrm flipV="1">
          <a:off x="10476865" y="1703070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89552</xdr:rowOff>
    </xdr:from>
    <xdr:ext cx="469744" cy="259045"/>
    <xdr:sp macro="" textlink="">
      <xdr:nvSpPr>
        <xdr:cNvPr id="337" name="【市民会館】&#10;一人当たり面積最小値テキスト"/>
        <xdr:cNvSpPr txBox="1"/>
      </xdr:nvSpPr>
      <xdr:spPr>
        <a:xfrm>
          <a:off x="105156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85725</xdr:rowOff>
    </xdr:from>
    <xdr:to>
      <xdr:col>55</xdr:col>
      <xdr:colOff>88900</xdr:colOff>
      <xdr:row>108</xdr:row>
      <xdr:rowOff>85725</xdr:rowOff>
    </xdr:to>
    <xdr:cxnSp macro="">
      <xdr:nvCxnSpPr>
        <xdr:cNvPr id="338" name="直線コネクタ 337"/>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339"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340" name="直線コネクタ 339"/>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23513</xdr:rowOff>
    </xdr:from>
    <xdr:ext cx="469744" cy="259045"/>
    <xdr:sp macro="" textlink="">
      <xdr:nvSpPr>
        <xdr:cNvPr id="341" name="【市民会館】&#10;一人当たり面積平均値テキスト"/>
        <xdr:cNvSpPr txBox="1"/>
      </xdr:nvSpPr>
      <xdr:spPr>
        <a:xfrm>
          <a:off x="10515600" y="1802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342" name="フローチャート: 判断 341"/>
        <xdr:cNvSpPr/>
      </xdr:nvSpPr>
      <xdr:spPr>
        <a:xfrm>
          <a:off x="10426700" y="1817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76836</xdr:rowOff>
    </xdr:from>
    <xdr:to>
      <xdr:col>50</xdr:col>
      <xdr:colOff>165100</xdr:colOff>
      <xdr:row>106</xdr:row>
      <xdr:rowOff>6986</xdr:rowOff>
    </xdr:to>
    <xdr:sp macro="" textlink="">
      <xdr:nvSpPr>
        <xdr:cNvPr id="343" name="フローチャート: 判断 342"/>
        <xdr:cNvSpPr/>
      </xdr:nvSpPr>
      <xdr:spPr>
        <a:xfrm>
          <a:off x="9588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63500</xdr:rowOff>
    </xdr:from>
    <xdr:to>
      <xdr:col>46</xdr:col>
      <xdr:colOff>38100</xdr:colOff>
      <xdr:row>105</xdr:row>
      <xdr:rowOff>165100</xdr:rowOff>
    </xdr:to>
    <xdr:sp macro="" textlink="">
      <xdr:nvSpPr>
        <xdr:cNvPr id="344" name="フローチャート: 判断 343"/>
        <xdr:cNvSpPr/>
      </xdr:nvSpPr>
      <xdr:spPr>
        <a:xfrm>
          <a:off x="8699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160655</xdr:rowOff>
    </xdr:from>
    <xdr:to>
      <xdr:col>41</xdr:col>
      <xdr:colOff>101600</xdr:colOff>
      <xdr:row>105</xdr:row>
      <xdr:rowOff>90805</xdr:rowOff>
    </xdr:to>
    <xdr:sp macro="" textlink="">
      <xdr:nvSpPr>
        <xdr:cNvPr id="345" name="フローチャート: 判断 344"/>
        <xdr:cNvSpPr/>
      </xdr:nvSpPr>
      <xdr:spPr>
        <a:xfrm>
          <a:off x="781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6" name="テキスト ボックス 3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7" name="テキスト ボックス 3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8" name="テキスト ボックス 3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9" name="テキスト ボックス 3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0" name="テキスト ボックス 3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122555</xdr:rowOff>
    </xdr:from>
    <xdr:to>
      <xdr:col>55</xdr:col>
      <xdr:colOff>50800</xdr:colOff>
      <xdr:row>107</xdr:row>
      <xdr:rowOff>52705</xdr:rowOff>
    </xdr:to>
    <xdr:sp macro="" textlink="">
      <xdr:nvSpPr>
        <xdr:cNvPr id="351" name="楕円 350"/>
        <xdr:cNvSpPr/>
      </xdr:nvSpPr>
      <xdr:spPr>
        <a:xfrm>
          <a:off x="10426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100982</xdr:rowOff>
    </xdr:from>
    <xdr:ext cx="469744" cy="259045"/>
    <xdr:sp macro="" textlink="">
      <xdr:nvSpPr>
        <xdr:cNvPr id="352" name="【市民会館】&#10;一人当たり面積該当値テキスト"/>
        <xdr:cNvSpPr txBox="1"/>
      </xdr:nvSpPr>
      <xdr:spPr>
        <a:xfrm>
          <a:off x="10515600"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122555</xdr:rowOff>
    </xdr:from>
    <xdr:to>
      <xdr:col>50</xdr:col>
      <xdr:colOff>165100</xdr:colOff>
      <xdr:row>107</xdr:row>
      <xdr:rowOff>52705</xdr:rowOff>
    </xdr:to>
    <xdr:sp macro="" textlink="">
      <xdr:nvSpPr>
        <xdr:cNvPr id="353" name="楕円 352"/>
        <xdr:cNvSpPr/>
      </xdr:nvSpPr>
      <xdr:spPr>
        <a:xfrm>
          <a:off x="9588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xdr:rowOff>
    </xdr:from>
    <xdr:to>
      <xdr:col>55</xdr:col>
      <xdr:colOff>0</xdr:colOff>
      <xdr:row>107</xdr:row>
      <xdr:rowOff>1905</xdr:rowOff>
    </xdr:to>
    <xdr:cxnSp macro="">
      <xdr:nvCxnSpPr>
        <xdr:cNvPr id="354" name="直線コネクタ 353"/>
        <xdr:cNvCxnSpPr/>
      </xdr:nvCxnSpPr>
      <xdr:spPr>
        <a:xfrm>
          <a:off x="9639300" y="18347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355" name="楕円 354"/>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107</xdr:row>
      <xdr:rowOff>1905</xdr:rowOff>
    </xdr:to>
    <xdr:cxnSp macro="">
      <xdr:nvCxnSpPr>
        <xdr:cNvPr id="356" name="直線コネクタ 355"/>
        <xdr:cNvCxnSpPr/>
      </xdr:nvCxnSpPr>
      <xdr:spPr>
        <a:xfrm>
          <a:off x="8750300" y="183413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116839</xdr:rowOff>
    </xdr:from>
    <xdr:to>
      <xdr:col>41</xdr:col>
      <xdr:colOff>101600</xdr:colOff>
      <xdr:row>107</xdr:row>
      <xdr:rowOff>46989</xdr:rowOff>
    </xdr:to>
    <xdr:sp macro="" textlink="">
      <xdr:nvSpPr>
        <xdr:cNvPr id="357" name="楕円 356"/>
        <xdr:cNvSpPr/>
      </xdr:nvSpPr>
      <xdr:spPr>
        <a:xfrm>
          <a:off x="781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167639</xdr:rowOff>
    </xdr:from>
    <xdr:to>
      <xdr:col>45</xdr:col>
      <xdr:colOff>177800</xdr:colOff>
      <xdr:row>106</xdr:row>
      <xdr:rowOff>167639</xdr:rowOff>
    </xdr:to>
    <xdr:cxnSp macro="">
      <xdr:nvCxnSpPr>
        <xdr:cNvPr id="358" name="直線コネクタ 357"/>
        <xdr:cNvCxnSpPr/>
      </xdr:nvCxnSpPr>
      <xdr:spPr>
        <a:xfrm>
          <a:off x="7861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23513</xdr:rowOff>
    </xdr:from>
    <xdr:ext cx="469744" cy="259045"/>
    <xdr:sp macro="" textlink="">
      <xdr:nvSpPr>
        <xdr:cNvPr id="359" name="n_1aveValue【市民会館】&#10;一人当たり面積"/>
        <xdr:cNvSpPr txBox="1"/>
      </xdr:nvSpPr>
      <xdr:spPr>
        <a:xfrm>
          <a:off x="93917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10177</xdr:rowOff>
    </xdr:from>
    <xdr:ext cx="469744" cy="259045"/>
    <xdr:sp macro="" textlink="">
      <xdr:nvSpPr>
        <xdr:cNvPr id="360" name="n_2aveValue【市民会館】&#10;一人当たり面積"/>
        <xdr:cNvSpPr txBox="1"/>
      </xdr:nvSpPr>
      <xdr:spPr>
        <a:xfrm>
          <a:off x="8515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107332</xdr:rowOff>
    </xdr:from>
    <xdr:ext cx="469744" cy="259045"/>
    <xdr:sp macro="" textlink="">
      <xdr:nvSpPr>
        <xdr:cNvPr id="361" name="n_3aveValue【市民会館】&#10;一人当たり面積"/>
        <xdr:cNvSpPr txBox="1"/>
      </xdr:nvSpPr>
      <xdr:spPr>
        <a:xfrm>
          <a:off x="7626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43832</xdr:rowOff>
    </xdr:from>
    <xdr:ext cx="469744" cy="259045"/>
    <xdr:sp macro="" textlink="">
      <xdr:nvSpPr>
        <xdr:cNvPr id="362" name="n_1mainValue【市民会館】&#10;一人当たり面積"/>
        <xdr:cNvSpPr txBox="1"/>
      </xdr:nvSpPr>
      <xdr:spPr>
        <a:xfrm>
          <a:off x="93917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363" name="n_2mainValue【市民会館】&#10;一人当たり面積"/>
        <xdr:cNvSpPr txBox="1"/>
      </xdr:nvSpPr>
      <xdr:spPr>
        <a:xfrm>
          <a:off x="8515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364" name="n_3main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390" name="直線コネクタ 389"/>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391" name="【一般廃棄物処理施設】&#10;有形固定資産減価償却率最小値テキスト"/>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392" name="直線コネクタ 391"/>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155683</xdr:rowOff>
    </xdr:from>
    <xdr:ext cx="405111" cy="259045"/>
    <xdr:sp macro="" textlink="">
      <xdr:nvSpPr>
        <xdr:cNvPr id="395" name="【一般廃棄物処理施設】&#10;有形固定資産減価償却率平均値テキスト"/>
        <xdr:cNvSpPr txBox="1"/>
      </xdr:nvSpPr>
      <xdr:spPr>
        <a:xfrm>
          <a:off x="16357600" y="615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396" name="フローチャート: 判断 395"/>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397" name="フローチャート: 判断 396"/>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xdr:rowOff>
    </xdr:from>
    <xdr:to>
      <xdr:col>76</xdr:col>
      <xdr:colOff>165100</xdr:colOff>
      <xdr:row>36</xdr:row>
      <xdr:rowOff>104140</xdr:rowOff>
    </xdr:to>
    <xdr:sp macro="" textlink="">
      <xdr:nvSpPr>
        <xdr:cNvPr id="398" name="フローチャート: 判断 397"/>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72753</xdr:rowOff>
    </xdr:from>
    <xdr:to>
      <xdr:col>72</xdr:col>
      <xdr:colOff>38100</xdr:colOff>
      <xdr:row>37</xdr:row>
      <xdr:rowOff>2903</xdr:rowOff>
    </xdr:to>
    <xdr:sp macro="" textlink="">
      <xdr:nvSpPr>
        <xdr:cNvPr id="399" name="フローチャート: 判断 398"/>
        <xdr:cNvSpPr/>
      </xdr:nvSpPr>
      <xdr:spPr>
        <a:xfrm>
          <a:off x="13652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129903</xdr:rowOff>
    </xdr:from>
    <xdr:to>
      <xdr:col>85</xdr:col>
      <xdr:colOff>177800</xdr:colOff>
      <xdr:row>34</xdr:row>
      <xdr:rowOff>60053</xdr:rowOff>
    </xdr:to>
    <xdr:sp macro="" textlink="">
      <xdr:nvSpPr>
        <xdr:cNvPr id="405" name="楕円 404"/>
        <xdr:cNvSpPr/>
      </xdr:nvSpPr>
      <xdr:spPr>
        <a:xfrm>
          <a:off x="16268700" y="57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152780</xdr:rowOff>
    </xdr:from>
    <xdr:ext cx="405111" cy="259045"/>
    <xdr:sp macro="" textlink="">
      <xdr:nvSpPr>
        <xdr:cNvPr id="406" name="【一般廃棄物処理施設】&#10;有形固定資産減価償却率該当値テキスト"/>
        <xdr:cNvSpPr txBox="1"/>
      </xdr:nvSpPr>
      <xdr:spPr>
        <a:xfrm>
          <a:off x="16357600" y="563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2540</xdr:rowOff>
    </xdr:from>
    <xdr:to>
      <xdr:col>81</xdr:col>
      <xdr:colOff>101600</xdr:colOff>
      <xdr:row>34</xdr:row>
      <xdr:rowOff>104140</xdr:rowOff>
    </xdr:to>
    <xdr:sp macro="" textlink="">
      <xdr:nvSpPr>
        <xdr:cNvPr id="407" name="楕円 406"/>
        <xdr:cNvSpPr/>
      </xdr:nvSpPr>
      <xdr:spPr>
        <a:xfrm>
          <a:off x="15430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9253</xdr:rowOff>
    </xdr:from>
    <xdr:to>
      <xdr:col>85</xdr:col>
      <xdr:colOff>127000</xdr:colOff>
      <xdr:row>34</xdr:row>
      <xdr:rowOff>53340</xdr:rowOff>
    </xdr:to>
    <xdr:cxnSp macro="">
      <xdr:nvCxnSpPr>
        <xdr:cNvPr id="408" name="直線コネクタ 407"/>
        <xdr:cNvCxnSpPr/>
      </xdr:nvCxnSpPr>
      <xdr:spPr>
        <a:xfrm flipV="1">
          <a:off x="15481300" y="583855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41728</xdr:rowOff>
    </xdr:from>
    <xdr:to>
      <xdr:col>76</xdr:col>
      <xdr:colOff>165100</xdr:colOff>
      <xdr:row>34</xdr:row>
      <xdr:rowOff>143328</xdr:rowOff>
    </xdr:to>
    <xdr:sp macro="" textlink="">
      <xdr:nvSpPr>
        <xdr:cNvPr id="409" name="楕円 408"/>
        <xdr:cNvSpPr/>
      </xdr:nvSpPr>
      <xdr:spPr>
        <a:xfrm>
          <a:off x="14541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53340</xdr:rowOff>
    </xdr:from>
    <xdr:to>
      <xdr:col>81</xdr:col>
      <xdr:colOff>50800</xdr:colOff>
      <xdr:row>34</xdr:row>
      <xdr:rowOff>92528</xdr:rowOff>
    </xdr:to>
    <xdr:cxnSp macro="">
      <xdr:nvCxnSpPr>
        <xdr:cNvPr id="410" name="直線コネクタ 409"/>
        <xdr:cNvCxnSpPr/>
      </xdr:nvCxnSpPr>
      <xdr:spPr>
        <a:xfrm flipV="1">
          <a:off x="14592300" y="58826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12337</xdr:rowOff>
    </xdr:from>
    <xdr:to>
      <xdr:col>72</xdr:col>
      <xdr:colOff>38100</xdr:colOff>
      <xdr:row>34</xdr:row>
      <xdr:rowOff>113937</xdr:rowOff>
    </xdr:to>
    <xdr:sp macro="" textlink="">
      <xdr:nvSpPr>
        <xdr:cNvPr id="411" name="楕円 410"/>
        <xdr:cNvSpPr/>
      </xdr:nvSpPr>
      <xdr:spPr>
        <a:xfrm>
          <a:off x="136525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63137</xdr:rowOff>
    </xdr:from>
    <xdr:to>
      <xdr:col>76</xdr:col>
      <xdr:colOff>114300</xdr:colOff>
      <xdr:row>34</xdr:row>
      <xdr:rowOff>92528</xdr:rowOff>
    </xdr:to>
    <xdr:cxnSp macro="">
      <xdr:nvCxnSpPr>
        <xdr:cNvPr id="412" name="直線コネクタ 411"/>
        <xdr:cNvCxnSpPr/>
      </xdr:nvCxnSpPr>
      <xdr:spPr>
        <a:xfrm>
          <a:off x="13703300" y="589243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129557</xdr:rowOff>
    </xdr:from>
    <xdr:ext cx="405111" cy="259045"/>
    <xdr:sp macro="" textlink="">
      <xdr:nvSpPr>
        <xdr:cNvPr id="413" name="n_1aveValue【一般廃棄物処理施設】&#10;有形固定資産減価償却率"/>
        <xdr:cNvSpPr txBox="1"/>
      </xdr:nvSpPr>
      <xdr:spPr>
        <a:xfrm>
          <a:off x="152660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95267</xdr:rowOff>
    </xdr:from>
    <xdr:ext cx="405111" cy="259045"/>
    <xdr:sp macro="" textlink="">
      <xdr:nvSpPr>
        <xdr:cNvPr id="414" name="n_2aveValue【一般廃棄物処理施設】&#10;有形固定資産減価償却率"/>
        <xdr:cNvSpPr txBox="1"/>
      </xdr:nvSpPr>
      <xdr:spPr>
        <a:xfrm>
          <a:off x="14389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165480</xdr:rowOff>
    </xdr:from>
    <xdr:ext cx="405111" cy="259045"/>
    <xdr:sp macro="" textlink="">
      <xdr:nvSpPr>
        <xdr:cNvPr id="415" name="n_3aveValue【一般廃棄物処理施設】&#10;有形固定資産減価償却率"/>
        <xdr:cNvSpPr txBox="1"/>
      </xdr:nvSpPr>
      <xdr:spPr>
        <a:xfrm>
          <a:off x="13500744" y="633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120667</xdr:rowOff>
    </xdr:from>
    <xdr:ext cx="405111" cy="259045"/>
    <xdr:sp macro="" textlink="">
      <xdr:nvSpPr>
        <xdr:cNvPr id="416" name="n_1mainValue【一般廃棄物処理施設】&#10;有形固定資産減価償却率"/>
        <xdr:cNvSpPr txBox="1"/>
      </xdr:nvSpPr>
      <xdr:spPr>
        <a:xfrm>
          <a:off x="152660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159855</xdr:rowOff>
    </xdr:from>
    <xdr:ext cx="405111" cy="259045"/>
    <xdr:sp macro="" textlink="">
      <xdr:nvSpPr>
        <xdr:cNvPr id="417" name="n_2mainValue【一般廃棄物処理施設】&#10;有形固定資産減価償却率"/>
        <xdr:cNvSpPr txBox="1"/>
      </xdr:nvSpPr>
      <xdr:spPr>
        <a:xfrm>
          <a:off x="143897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130464</xdr:rowOff>
    </xdr:from>
    <xdr:ext cx="405111" cy="259045"/>
    <xdr:sp macro="" textlink="">
      <xdr:nvSpPr>
        <xdr:cNvPr id="418" name="n_3mainValue【一般廃棄物処理施設】&#10;有形固定資産減価償却率"/>
        <xdr:cNvSpPr txBox="1"/>
      </xdr:nvSpPr>
      <xdr:spPr>
        <a:xfrm>
          <a:off x="13500744" y="561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0" name="テキスト ボックス 42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2" name="テキスト ボックス 43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4" name="テキスト ボックス 43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6" name="テキスト ボックス 43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8" name="テキスト ボックス 43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440" name="直線コネクタ 439"/>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441" name="【一般廃棄物処理施設】&#10;一人当たり有形固定資産（償却資産）額最小値テキスト"/>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442" name="直線コネクタ 441"/>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443" name="【一般廃棄物処理施設】&#10;一人当たり有形固定資産（償却資産）額最大値テキスト"/>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444" name="直線コネクタ 443"/>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112905</xdr:rowOff>
    </xdr:from>
    <xdr:ext cx="599010" cy="259045"/>
    <xdr:sp macro="" textlink="">
      <xdr:nvSpPr>
        <xdr:cNvPr id="445" name="【一般廃棄物処理施設】&#10;一人当たり有形固定資産（償却資産）額平均値テキスト"/>
        <xdr:cNvSpPr txBox="1"/>
      </xdr:nvSpPr>
      <xdr:spPr>
        <a:xfrm>
          <a:off x="22199600" y="6628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446" name="フローチャート: 判断 445"/>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447" name="フローチャート: 判断 446"/>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66116</xdr:rowOff>
    </xdr:from>
    <xdr:to>
      <xdr:col>107</xdr:col>
      <xdr:colOff>101600</xdr:colOff>
      <xdr:row>39</xdr:row>
      <xdr:rowOff>167716</xdr:rowOff>
    </xdr:to>
    <xdr:sp macro="" textlink="">
      <xdr:nvSpPr>
        <xdr:cNvPr id="448" name="フローチャート: 判断 447"/>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122607</xdr:rowOff>
    </xdr:from>
    <xdr:to>
      <xdr:col>102</xdr:col>
      <xdr:colOff>165100</xdr:colOff>
      <xdr:row>40</xdr:row>
      <xdr:rowOff>52757</xdr:rowOff>
    </xdr:to>
    <xdr:sp macro="" textlink="">
      <xdr:nvSpPr>
        <xdr:cNvPr id="449" name="フローチャート: 判断 448"/>
        <xdr:cNvSpPr/>
      </xdr:nvSpPr>
      <xdr:spPr>
        <a:xfrm>
          <a:off x="19494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67414</xdr:rowOff>
    </xdr:from>
    <xdr:to>
      <xdr:col>116</xdr:col>
      <xdr:colOff>114300</xdr:colOff>
      <xdr:row>41</xdr:row>
      <xdr:rowOff>169014</xdr:rowOff>
    </xdr:to>
    <xdr:sp macro="" textlink="">
      <xdr:nvSpPr>
        <xdr:cNvPr id="455" name="楕円 454"/>
        <xdr:cNvSpPr/>
      </xdr:nvSpPr>
      <xdr:spPr>
        <a:xfrm>
          <a:off x="22110700" y="70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153791</xdr:rowOff>
    </xdr:from>
    <xdr:ext cx="469744" cy="259045"/>
    <xdr:sp macro="" textlink="">
      <xdr:nvSpPr>
        <xdr:cNvPr id="456" name="【一般廃棄物処理施設】&#10;一人当たり有形固定資産（償却資産）額該当値テキスト"/>
        <xdr:cNvSpPr txBox="1"/>
      </xdr:nvSpPr>
      <xdr:spPr>
        <a:xfrm>
          <a:off x="22199600" y="701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66882</xdr:rowOff>
    </xdr:from>
    <xdr:to>
      <xdr:col>112</xdr:col>
      <xdr:colOff>38100</xdr:colOff>
      <xdr:row>41</xdr:row>
      <xdr:rowOff>168482</xdr:rowOff>
    </xdr:to>
    <xdr:sp macro="" textlink="">
      <xdr:nvSpPr>
        <xdr:cNvPr id="457" name="楕円 456"/>
        <xdr:cNvSpPr/>
      </xdr:nvSpPr>
      <xdr:spPr>
        <a:xfrm>
          <a:off x="21272500" y="709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117682</xdr:rowOff>
    </xdr:from>
    <xdr:to>
      <xdr:col>116</xdr:col>
      <xdr:colOff>63500</xdr:colOff>
      <xdr:row>41</xdr:row>
      <xdr:rowOff>118214</xdr:rowOff>
    </xdr:to>
    <xdr:cxnSp macro="">
      <xdr:nvCxnSpPr>
        <xdr:cNvPr id="458" name="直線コネクタ 457"/>
        <xdr:cNvCxnSpPr/>
      </xdr:nvCxnSpPr>
      <xdr:spPr>
        <a:xfrm>
          <a:off x="21323300" y="7147132"/>
          <a:ext cx="838200" cy="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67494</xdr:rowOff>
    </xdr:from>
    <xdr:to>
      <xdr:col>107</xdr:col>
      <xdr:colOff>101600</xdr:colOff>
      <xdr:row>41</xdr:row>
      <xdr:rowOff>169094</xdr:rowOff>
    </xdr:to>
    <xdr:sp macro="" textlink="">
      <xdr:nvSpPr>
        <xdr:cNvPr id="459" name="楕円 458"/>
        <xdr:cNvSpPr/>
      </xdr:nvSpPr>
      <xdr:spPr>
        <a:xfrm>
          <a:off x="20383500" y="70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117682</xdr:rowOff>
    </xdr:from>
    <xdr:to>
      <xdr:col>111</xdr:col>
      <xdr:colOff>177800</xdr:colOff>
      <xdr:row>41</xdr:row>
      <xdr:rowOff>118294</xdr:rowOff>
    </xdr:to>
    <xdr:cxnSp macro="">
      <xdr:nvCxnSpPr>
        <xdr:cNvPr id="460" name="直線コネクタ 459"/>
        <xdr:cNvCxnSpPr/>
      </xdr:nvCxnSpPr>
      <xdr:spPr>
        <a:xfrm flipV="1">
          <a:off x="20434300" y="7147132"/>
          <a:ext cx="8890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74773</xdr:rowOff>
    </xdr:from>
    <xdr:to>
      <xdr:col>102</xdr:col>
      <xdr:colOff>165100</xdr:colOff>
      <xdr:row>42</xdr:row>
      <xdr:rowOff>4923</xdr:rowOff>
    </xdr:to>
    <xdr:sp macro="" textlink="">
      <xdr:nvSpPr>
        <xdr:cNvPr id="461" name="楕円 460"/>
        <xdr:cNvSpPr/>
      </xdr:nvSpPr>
      <xdr:spPr>
        <a:xfrm>
          <a:off x="19494500" y="710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118294</xdr:rowOff>
    </xdr:from>
    <xdr:to>
      <xdr:col>107</xdr:col>
      <xdr:colOff>50800</xdr:colOff>
      <xdr:row>41</xdr:row>
      <xdr:rowOff>125573</xdr:rowOff>
    </xdr:to>
    <xdr:cxnSp macro="">
      <xdr:nvCxnSpPr>
        <xdr:cNvPr id="462" name="直線コネクタ 461"/>
        <xdr:cNvCxnSpPr/>
      </xdr:nvCxnSpPr>
      <xdr:spPr>
        <a:xfrm flipV="1">
          <a:off x="19545300" y="7147744"/>
          <a:ext cx="889000" cy="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47842</xdr:rowOff>
    </xdr:from>
    <xdr:ext cx="599010" cy="259045"/>
    <xdr:sp macro="" textlink="">
      <xdr:nvSpPr>
        <xdr:cNvPr id="463" name="n_1aveValue【一般廃棄物処理施設】&#10;一人当たり有形固定資産（償却資産）額"/>
        <xdr:cNvSpPr txBox="1"/>
      </xdr:nvSpPr>
      <xdr:spPr>
        <a:xfrm>
          <a:off x="210110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12793</xdr:rowOff>
    </xdr:from>
    <xdr:ext cx="599010" cy="259045"/>
    <xdr:sp macro="" textlink="">
      <xdr:nvSpPr>
        <xdr:cNvPr id="464" name="n_2aveValue【一般廃棄物処理施設】&#10;一人当たり有形固定資産（償却資産）額"/>
        <xdr:cNvSpPr txBox="1"/>
      </xdr:nvSpPr>
      <xdr:spPr>
        <a:xfrm>
          <a:off x="20134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69284</xdr:rowOff>
    </xdr:from>
    <xdr:ext cx="599010" cy="259045"/>
    <xdr:sp macro="" textlink="">
      <xdr:nvSpPr>
        <xdr:cNvPr id="465" name="n_3aveValue【一般廃棄物処理施設】&#10;一人当たり有形固定資産（償却資産）額"/>
        <xdr:cNvSpPr txBox="1"/>
      </xdr:nvSpPr>
      <xdr:spPr>
        <a:xfrm>
          <a:off x="19245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159609</xdr:rowOff>
    </xdr:from>
    <xdr:ext cx="469744" cy="259045"/>
    <xdr:sp macro="" textlink="">
      <xdr:nvSpPr>
        <xdr:cNvPr id="466" name="n_1mainValue【一般廃棄物処理施設】&#10;一人当たり有形固定資産（償却資産）額"/>
        <xdr:cNvSpPr txBox="1"/>
      </xdr:nvSpPr>
      <xdr:spPr>
        <a:xfrm>
          <a:off x="21075728" y="718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160221</xdr:rowOff>
    </xdr:from>
    <xdr:ext cx="469744" cy="259045"/>
    <xdr:sp macro="" textlink="">
      <xdr:nvSpPr>
        <xdr:cNvPr id="467" name="n_2mainValue【一般廃棄物処理施設】&#10;一人当たり有形固定資産（償却資産）額"/>
        <xdr:cNvSpPr txBox="1"/>
      </xdr:nvSpPr>
      <xdr:spPr>
        <a:xfrm>
          <a:off x="20199428" y="718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167500</xdr:rowOff>
    </xdr:from>
    <xdr:ext cx="469744" cy="259045"/>
    <xdr:sp macro="" textlink="">
      <xdr:nvSpPr>
        <xdr:cNvPr id="468" name="n_3mainValue【一般廃棄物処理施設】&#10;一人当たり有形固定資産（償却資産）額"/>
        <xdr:cNvSpPr txBox="1"/>
      </xdr:nvSpPr>
      <xdr:spPr>
        <a:xfrm>
          <a:off x="19310428" y="719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493" name="直線コネクタ 492"/>
        <xdr:cNvCxnSpPr/>
      </xdr:nvCxnSpPr>
      <xdr:spPr>
        <a:xfrm flipV="1">
          <a:off x="16318864" y="95516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94" name="【保健センター・保健所】&#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95" name="直線コネクタ 494"/>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496" name="【保健センター・保健所】&#10;有形固定資産減価償却率最大値テキスト"/>
        <xdr:cNvSpPr txBox="1"/>
      </xdr:nvSpPr>
      <xdr:spPr>
        <a:xfrm>
          <a:off x="16357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497" name="直線コネクタ 496"/>
        <xdr:cNvCxnSpPr/>
      </xdr:nvCxnSpPr>
      <xdr:spPr>
        <a:xfrm>
          <a:off x="16230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107332</xdr:rowOff>
    </xdr:from>
    <xdr:ext cx="405111" cy="259045"/>
    <xdr:sp macro="" textlink="">
      <xdr:nvSpPr>
        <xdr:cNvPr id="498" name="【保健センター・保健所】&#10;有形固定資産減価償却率平均値テキスト"/>
        <xdr:cNvSpPr txBox="1"/>
      </xdr:nvSpPr>
      <xdr:spPr>
        <a:xfrm>
          <a:off x="16357600" y="1022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499" name="フローチャート: 判断 498"/>
        <xdr:cNvSpPr/>
      </xdr:nvSpPr>
      <xdr:spPr>
        <a:xfrm>
          <a:off x="16268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500" name="フローチャート: 判断 499"/>
        <xdr:cNvSpPr/>
      </xdr:nvSpPr>
      <xdr:spPr>
        <a:xfrm>
          <a:off x="1543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135890</xdr:rowOff>
    </xdr:from>
    <xdr:to>
      <xdr:col>76</xdr:col>
      <xdr:colOff>165100</xdr:colOff>
      <xdr:row>61</xdr:row>
      <xdr:rowOff>66040</xdr:rowOff>
    </xdr:to>
    <xdr:sp macro="" textlink="">
      <xdr:nvSpPr>
        <xdr:cNvPr id="501" name="フローチャート: 判断 500"/>
        <xdr:cNvSpPr/>
      </xdr:nvSpPr>
      <xdr:spPr>
        <a:xfrm>
          <a:off x="14541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57785</xdr:rowOff>
    </xdr:from>
    <xdr:to>
      <xdr:col>72</xdr:col>
      <xdr:colOff>38100</xdr:colOff>
      <xdr:row>61</xdr:row>
      <xdr:rowOff>159385</xdr:rowOff>
    </xdr:to>
    <xdr:sp macro="" textlink="">
      <xdr:nvSpPr>
        <xdr:cNvPr id="502" name="フローチャート: 判断 501"/>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158750</xdr:rowOff>
    </xdr:from>
    <xdr:to>
      <xdr:col>85</xdr:col>
      <xdr:colOff>177800</xdr:colOff>
      <xdr:row>62</xdr:row>
      <xdr:rowOff>88900</xdr:rowOff>
    </xdr:to>
    <xdr:sp macro="" textlink="">
      <xdr:nvSpPr>
        <xdr:cNvPr id="508" name="楕円 507"/>
        <xdr:cNvSpPr/>
      </xdr:nvSpPr>
      <xdr:spPr>
        <a:xfrm>
          <a:off x="16268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137177</xdr:rowOff>
    </xdr:from>
    <xdr:ext cx="405111" cy="259045"/>
    <xdr:sp macro="" textlink="">
      <xdr:nvSpPr>
        <xdr:cNvPr id="509" name="【保健センター・保健所】&#10;有形固定資産減価償却率該当値テキスト"/>
        <xdr:cNvSpPr txBox="1"/>
      </xdr:nvSpPr>
      <xdr:spPr>
        <a:xfrm>
          <a:off x="16357600"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25400</xdr:rowOff>
    </xdr:from>
    <xdr:to>
      <xdr:col>81</xdr:col>
      <xdr:colOff>101600</xdr:colOff>
      <xdr:row>62</xdr:row>
      <xdr:rowOff>127000</xdr:rowOff>
    </xdr:to>
    <xdr:sp macro="" textlink="">
      <xdr:nvSpPr>
        <xdr:cNvPr id="510" name="楕円 509"/>
        <xdr:cNvSpPr/>
      </xdr:nvSpPr>
      <xdr:spPr>
        <a:xfrm>
          <a:off x="15430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38100</xdr:rowOff>
    </xdr:from>
    <xdr:to>
      <xdr:col>85</xdr:col>
      <xdr:colOff>127000</xdr:colOff>
      <xdr:row>62</xdr:row>
      <xdr:rowOff>76200</xdr:rowOff>
    </xdr:to>
    <xdr:cxnSp macro="">
      <xdr:nvCxnSpPr>
        <xdr:cNvPr id="511" name="直線コネクタ 510"/>
        <xdr:cNvCxnSpPr/>
      </xdr:nvCxnSpPr>
      <xdr:spPr>
        <a:xfrm flipV="1">
          <a:off x="15481300" y="10668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512" name="楕円 511"/>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76200</xdr:rowOff>
    </xdr:from>
    <xdr:to>
      <xdr:col>81</xdr:col>
      <xdr:colOff>50800</xdr:colOff>
      <xdr:row>62</xdr:row>
      <xdr:rowOff>114300</xdr:rowOff>
    </xdr:to>
    <xdr:cxnSp macro="">
      <xdr:nvCxnSpPr>
        <xdr:cNvPr id="513" name="直線コネクタ 512"/>
        <xdr:cNvCxnSpPr/>
      </xdr:nvCxnSpPr>
      <xdr:spPr>
        <a:xfrm flipV="1">
          <a:off x="14592300" y="1070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101600</xdr:rowOff>
    </xdr:from>
    <xdr:to>
      <xdr:col>72</xdr:col>
      <xdr:colOff>38100</xdr:colOff>
      <xdr:row>63</xdr:row>
      <xdr:rowOff>31750</xdr:rowOff>
    </xdr:to>
    <xdr:sp macro="" textlink="">
      <xdr:nvSpPr>
        <xdr:cNvPr id="514" name="楕円 513"/>
        <xdr:cNvSpPr/>
      </xdr:nvSpPr>
      <xdr:spPr>
        <a:xfrm>
          <a:off x="1365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114300</xdr:rowOff>
    </xdr:from>
    <xdr:to>
      <xdr:col>76</xdr:col>
      <xdr:colOff>114300</xdr:colOff>
      <xdr:row>62</xdr:row>
      <xdr:rowOff>152400</xdr:rowOff>
    </xdr:to>
    <xdr:cxnSp macro="">
      <xdr:nvCxnSpPr>
        <xdr:cNvPr id="515" name="直線コネクタ 514"/>
        <xdr:cNvCxnSpPr/>
      </xdr:nvCxnSpPr>
      <xdr:spPr>
        <a:xfrm flipV="1">
          <a:off x="13703300" y="1074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92092</xdr:rowOff>
    </xdr:from>
    <xdr:ext cx="405111" cy="259045"/>
    <xdr:sp macro="" textlink="">
      <xdr:nvSpPr>
        <xdr:cNvPr id="516" name="n_1aveValue【保健センター・保健所】&#10;有形固定資産減価償却率"/>
        <xdr:cNvSpPr txBox="1"/>
      </xdr:nvSpPr>
      <xdr:spPr>
        <a:xfrm>
          <a:off x="152660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82567</xdr:rowOff>
    </xdr:from>
    <xdr:ext cx="405111" cy="259045"/>
    <xdr:sp macro="" textlink="">
      <xdr:nvSpPr>
        <xdr:cNvPr id="517" name="n_2aveValue【保健センター・保健所】&#10;有形固定資産減価償却率"/>
        <xdr:cNvSpPr txBox="1"/>
      </xdr:nvSpPr>
      <xdr:spPr>
        <a:xfrm>
          <a:off x="14389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4462</xdr:rowOff>
    </xdr:from>
    <xdr:ext cx="405111" cy="259045"/>
    <xdr:sp macro="" textlink="">
      <xdr:nvSpPr>
        <xdr:cNvPr id="518" name="n_3aveValue【保健センター・保健所】&#10;有形固定資産減価償却率"/>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118127</xdr:rowOff>
    </xdr:from>
    <xdr:ext cx="405111" cy="259045"/>
    <xdr:sp macro="" textlink="">
      <xdr:nvSpPr>
        <xdr:cNvPr id="519" name="n_1mainValue【保健センター・保健所】&#10;有形固定資産減価償却率"/>
        <xdr:cNvSpPr txBox="1"/>
      </xdr:nvSpPr>
      <xdr:spPr>
        <a:xfrm>
          <a:off x="152660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520" name="n_2mainValue【保健センター・保健所】&#10;有形固定資産減価償却率"/>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22877</xdr:rowOff>
    </xdr:from>
    <xdr:ext cx="405111" cy="259045"/>
    <xdr:sp macro="" textlink="">
      <xdr:nvSpPr>
        <xdr:cNvPr id="521" name="n_3mainValue【保健センター・保健所】&#10;有形固定資産減価償却率"/>
        <xdr:cNvSpPr txBox="1"/>
      </xdr:nvSpPr>
      <xdr:spPr>
        <a:xfrm>
          <a:off x="135007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545" name="直線コネクタ 544"/>
        <xdr:cNvCxnSpPr/>
      </xdr:nvCxnSpPr>
      <xdr:spPr>
        <a:xfrm flipV="1">
          <a:off x="22160864" y="96621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546"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547" name="直線コネクタ 546"/>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548" name="【保健センター・保健所】&#10;一人当たり面積最大値テキスト"/>
        <xdr:cNvSpPr txBox="1"/>
      </xdr:nvSpPr>
      <xdr:spPr>
        <a:xfrm>
          <a:off x="221996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549" name="直線コネクタ 548"/>
        <xdr:cNvCxnSpPr/>
      </xdr:nvCxnSpPr>
      <xdr:spPr>
        <a:xfrm>
          <a:off x="22072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113047</xdr:rowOff>
    </xdr:from>
    <xdr:ext cx="469744" cy="259045"/>
    <xdr:sp macro="" textlink="">
      <xdr:nvSpPr>
        <xdr:cNvPr id="550" name="【保健センター・保健所】&#10;一人当たり面積平均値テキスト"/>
        <xdr:cNvSpPr txBox="1"/>
      </xdr:nvSpPr>
      <xdr:spPr>
        <a:xfrm>
          <a:off x="22199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551" name="フローチャート: 判断 550"/>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552" name="フローチャート: 判断 551"/>
        <xdr:cNvSpPr/>
      </xdr:nvSpPr>
      <xdr:spPr>
        <a:xfrm>
          <a:off x="21272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48260</xdr:rowOff>
    </xdr:from>
    <xdr:to>
      <xdr:col>107</xdr:col>
      <xdr:colOff>101600</xdr:colOff>
      <xdr:row>61</xdr:row>
      <xdr:rowOff>149860</xdr:rowOff>
    </xdr:to>
    <xdr:sp macro="" textlink="">
      <xdr:nvSpPr>
        <xdr:cNvPr id="553" name="フローチャート: 判断 552"/>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162560</xdr:rowOff>
    </xdr:from>
    <xdr:to>
      <xdr:col>102</xdr:col>
      <xdr:colOff>165100</xdr:colOff>
      <xdr:row>61</xdr:row>
      <xdr:rowOff>92710</xdr:rowOff>
    </xdr:to>
    <xdr:sp macro="" textlink="">
      <xdr:nvSpPr>
        <xdr:cNvPr id="554" name="フローチャート: 判断 553"/>
        <xdr:cNvSpPr/>
      </xdr:nvSpPr>
      <xdr:spPr>
        <a:xfrm>
          <a:off x="19494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36830</xdr:rowOff>
    </xdr:from>
    <xdr:to>
      <xdr:col>116</xdr:col>
      <xdr:colOff>114300</xdr:colOff>
      <xdr:row>63</xdr:row>
      <xdr:rowOff>138430</xdr:rowOff>
    </xdr:to>
    <xdr:sp macro="" textlink="">
      <xdr:nvSpPr>
        <xdr:cNvPr id="560" name="楕円 559"/>
        <xdr:cNvSpPr/>
      </xdr:nvSpPr>
      <xdr:spPr>
        <a:xfrm>
          <a:off x="22110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123207</xdr:rowOff>
    </xdr:from>
    <xdr:ext cx="469744" cy="259045"/>
    <xdr:sp macro="" textlink="">
      <xdr:nvSpPr>
        <xdr:cNvPr id="561" name="【保健センター・保健所】&#10;一人当たり面積該当値テキスト"/>
        <xdr:cNvSpPr txBox="1"/>
      </xdr:nvSpPr>
      <xdr:spPr>
        <a:xfrm>
          <a:off x="22199600" y="1075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562" name="楕円 561"/>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87630</xdr:rowOff>
    </xdr:to>
    <xdr:cxnSp macro="">
      <xdr:nvCxnSpPr>
        <xdr:cNvPr id="563" name="直線コネクタ 562"/>
        <xdr:cNvCxnSpPr/>
      </xdr:nvCxnSpPr>
      <xdr:spPr>
        <a:xfrm>
          <a:off x="21323300" y="1088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564" name="楕円 563"/>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87630</xdr:rowOff>
    </xdr:to>
    <xdr:cxnSp macro="">
      <xdr:nvCxnSpPr>
        <xdr:cNvPr id="565" name="直線コネクタ 564"/>
        <xdr:cNvCxnSpPr/>
      </xdr:nvCxnSpPr>
      <xdr:spPr>
        <a:xfrm>
          <a:off x="20434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566" name="楕円 565"/>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87630</xdr:rowOff>
    </xdr:to>
    <xdr:cxnSp macro="">
      <xdr:nvCxnSpPr>
        <xdr:cNvPr id="567" name="直線コネクタ 566"/>
        <xdr:cNvCxnSpPr/>
      </xdr:nvCxnSpPr>
      <xdr:spPr>
        <a:xfrm>
          <a:off x="19545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154957</xdr:rowOff>
    </xdr:from>
    <xdr:ext cx="469744" cy="259045"/>
    <xdr:sp macro="" textlink="">
      <xdr:nvSpPr>
        <xdr:cNvPr id="568" name="n_1aveValue【保健センター・保健所】&#10;一人当たり面積"/>
        <xdr:cNvSpPr txBox="1"/>
      </xdr:nvSpPr>
      <xdr:spPr>
        <a:xfrm>
          <a:off x="21075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166387</xdr:rowOff>
    </xdr:from>
    <xdr:ext cx="469744" cy="259045"/>
    <xdr:sp macro="" textlink="">
      <xdr:nvSpPr>
        <xdr:cNvPr id="569" name="n_2aveValue【保健センター・保健所】&#10;一人当たり面積"/>
        <xdr:cNvSpPr txBox="1"/>
      </xdr:nvSpPr>
      <xdr:spPr>
        <a:xfrm>
          <a:off x="20199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109237</xdr:rowOff>
    </xdr:from>
    <xdr:ext cx="469744" cy="259045"/>
    <xdr:sp macro="" textlink="">
      <xdr:nvSpPr>
        <xdr:cNvPr id="570" name="n_3aveValue【保健センター・保健所】&#10;一人当たり面積"/>
        <xdr:cNvSpPr txBox="1"/>
      </xdr:nvSpPr>
      <xdr:spPr>
        <a:xfrm>
          <a:off x="19310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129557</xdr:rowOff>
    </xdr:from>
    <xdr:ext cx="469744" cy="259045"/>
    <xdr:sp macro="" textlink="">
      <xdr:nvSpPr>
        <xdr:cNvPr id="571" name="n_1mainValue【保健センター・保健所】&#10;一人当たり面積"/>
        <xdr:cNvSpPr txBox="1"/>
      </xdr:nvSpPr>
      <xdr:spPr>
        <a:xfrm>
          <a:off x="21075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572" name="n_2mainValue【保健センター・保健所】&#10;一人当たり面積"/>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573" name="n_3mainValue【保健センター・保健所】&#10;一人当たり面積"/>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4" name="直線コネクタ 58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5" name="テキスト ボックス 58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6" name="直線コネクタ 58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7" name="テキスト ボックス 58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8" name="直線コネクタ 58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9" name="テキスト ボックス 58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0" name="直線コネクタ 58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1" name="テキスト ボックス 59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2" name="直線コネクタ 59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3" name="テキスト ボックス 59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4" name="直線コネクタ 59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5" name="テキスト ボックス 59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7" name="テキスト ボックス 5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599" name="直線コネクタ 598"/>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600" name="【消防施設】&#10;有形固定資産減価償却率最小値テキスト"/>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601" name="直線コネクタ 600"/>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602" name="【消防施設】&#10;有形固定資産減価償却率最大値テキスト"/>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03" name="直線コネクタ 602"/>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604" name="【消防施設】&#10;有形固定資産減価償却率平均値テキスト"/>
        <xdr:cNvSpPr txBox="1"/>
      </xdr:nvSpPr>
      <xdr:spPr>
        <a:xfrm>
          <a:off x="16357600" y="1394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605" name="フローチャート: 判断 604"/>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606" name="フローチャート: 判断 605"/>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46082</xdr:rowOff>
    </xdr:from>
    <xdr:to>
      <xdr:col>76</xdr:col>
      <xdr:colOff>165100</xdr:colOff>
      <xdr:row>81</xdr:row>
      <xdr:rowOff>147682</xdr:rowOff>
    </xdr:to>
    <xdr:sp macro="" textlink="">
      <xdr:nvSpPr>
        <xdr:cNvPr id="607" name="フローチャート: 判断 606"/>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78739</xdr:rowOff>
    </xdr:from>
    <xdr:to>
      <xdr:col>72</xdr:col>
      <xdr:colOff>38100</xdr:colOff>
      <xdr:row>81</xdr:row>
      <xdr:rowOff>8889</xdr:rowOff>
    </xdr:to>
    <xdr:sp macro="" textlink="">
      <xdr:nvSpPr>
        <xdr:cNvPr id="608" name="フローチャート: 判断 607"/>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9" name="テキスト ボックス 6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0" name="テキスト ボックス 6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1" name="テキスト ボックス 6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2" name="テキスト ボックス 6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3" name="テキスト ボックス 6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170180</xdr:rowOff>
    </xdr:from>
    <xdr:to>
      <xdr:col>85</xdr:col>
      <xdr:colOff>177800</xdr:colOff>
      <xdr:row>79</xdr:row>
      <xdr:rowOff>100330</xdr:rowOff>
    </xdr:to>
    <xdr:sp macro="" textlink="">
      <xdr:nvSpPr>
        <xdr:cNvPr id="614" name="楕円 613"/>
        <xdr:cNvSpPr/>
      </xdr:nvSpPr>
      <xdr:spPr>
        <a:xfrm>
          <a:off x="16268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21607</xdr:rowOff>
    </xdr:from>
    <xdr:ext cx="405111" cy="259045"/>
    <xdr:sp macro="" textlink="">
      <xdr:nvSpPr>
        <xdr:cNvPr id="615" name="【消防施設】&#10;有形固定資産減価償却率該当値テキスト"/>
        <xdr:cNvSpPr txBox="1"/>
      </xdr:nvSpPr>
      <xdr:spPr>
        <a:xfrm>
          <a:off x="16357600"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16692</xdr:rowOff>
    </xdr:from>
    <xdr:to>
      <xdr:col>81</xdr:col>
      <xdr:colOff>101600</xdr:colOff>
      <xdr:row>79</xdr:row>
      <xdr:rowOff>118292</xdr:rowOff>
    </xdr:to>
    <xdr:sp macro="" textlink="">
      <xdr:nvSpPr>
        <xdr:cNvPr id="616" name="楕円 615"/>
        <xdr:cNvSpPr/>
      </xdr:nvSpPr>
      <xdr:spPr>
        <a:xfrm>
          <a:off x="15430500" y="1356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49530</xdr:rowOff>
    </xdr:from>
    <xdr:to>
      <xdr:col>85</xdr:col>
      <xdr:colOff>127000</xdr:colOff>
      <xdr:row>79</xdr:row>
      <xdr:rowOff>67492</xdr:rowOff>
    </xdr:to>
    <xdr:cxnSp macro="">
      <xdr:nvCxnSpPr>
        <xdr:cNvPr id="617" name="直線コネクタ 616"/>
        <xdr:cNvCxnSpPr/>
      </xdr:nvCxnSpPr>
      <xdr:spPr>
        <a:xfrm flipV="1">
          <a:off x="15481300" y="1359408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124461</xdr:rowOff>
    </xdr:from>
    <xdr:to>
      <xdr:col>76</xdr:col>
      <xdr:colOff>165100</xdr:colOff>
      <xdr:row>79</xdr:row>
      <xdr:rowOff>54611</xdr:rowOff>
    </xdr:to>
    <xdr:sp macro="" textlink="">
      <xdr:nvSpPr>
        <xdr:cNvPr id="618" name="楕円 617"/>
        <xdr:cNvSpPr/>
      </xdr:nvSpPr>
      <xdr:spPr>
        <a:xfrm>
          <a:off x="14541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3811</xdr:rowOff>
    </xdr:from>
    <xdr:to>
      <xdr:col>81</xdr:col>
      <xdr:colOff>50800</xdr:colOff>
      <xdr:row>79</xdr:row>
      <xdr:rowOff>67492</xdr:rowOff>
    </xdr:to>
    <xdr:cxnSp macro="">
      <xdr:nvCxnSpPr>
        <xdr:cNvPr id="619" name="直線コネクタ 618"/>
        <xdr:cNvCxnSpPr/>
      </xdr:nvCxnSpPr>
      <xdr:spPr>
        <a:xfrm>
          <a:off x="14592300" y="13548361"/>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140788</xdr:rowOff>
    </xdr:from>
    <xdr:to>
      <xdr:col>72</xdr:col>
      <xdr:colOff>38100</xdr:colOff>
      <xdr:row>79</xdr:row>
      <xdr:rowOff>70938</xdr:rowOff>
    </xdr:to>
    <xdr:sp macro="" textlink="">
      <xdr:nvSpPr>
        <xdr:cNvPr id="620" name="楕円 619"/>
        <xdr:cNvSpPr/>
      </xdr:nvSpPr>
      <xdr:spPr>
        <a:xfrm>
          <a:off x="13652500" y="135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3811</xdr:rowOff>
    </xdr:from>
    <xdr:to>
      <xdr:col>76</xdr:col>
      <xdr:colOff>114300</xdr:colOff>
      <xdr:row>79</xdr:row>
      <xdr:rowOff>20138</xdr:rowOff>
    </xdr:to>
    <xdr:cxnSp macro="">
      <xdr:nvCxnSpPr>
        <xdr:cNvPr id="621" name="直線コネクタ 620"/>
        <xdr:cNvCxnSpPr/>
      </xdr:nvCxnSpPr>
      <xdr:spPr>
        <a:xfrm flipV="1">
          <a:off x="13703300" y="13548361"/>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14713</xdr:rowOff>
    </xdr:from>
    <xdr:ext cx="405111" cy="259045"/>
    <xdr:sp macro="" textlink="">
      <xdr:nvSpPr>
        <xdr:cNvPr id="622" name="n_1aveValue【消防施設】&#10;有形固定資産減価償却率"/>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138809</xdr:rowOff>
    </xdr:from>
    <xdr:ext cx="405111" cy="259045"/>
    <xdr:sp macro="" textlink="">
      <xdr:nvSpPr>
        <xdr:cNvPr id="623" name="n_2aveValue【消防施設】&#10;有形固定資産減価償却率"/>
        <xdr:cNvSpPr txBox="1"/>
      </xdr:nvSpPr>
      <xdr:spPr>
        <a:xfrm>
          <a:off x="14389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xdr:rowOff>
    </xdr:from>
    <xdr:ext cx="405111" cy="259045"/>
    <xdr:sp macro="" textlink="">
      <xdr:nvSpPr>
        <xdr:cNvPr id="624" name="n_3aveValue【消防施設】&#10;有形固定資産減価償却率"/>
        <xdr:cNvSpPr txBox="1"/>
      </xdr:nvSpPr>
      <xdr:spPr>
        <a:xfrm>
          <a:off x="13500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134819</xdr:rowOff>
    </xdr:from>
    <xdr:ext cx="405111" cy="259045"/>
    <xdr:sp macro="" textlink="">
      <xdr:nvSpPr>
        <xdr:cNvPr id="625" name="n_1mainValue【消防施設】&#10;有形固定資産減価償却率"/>
        <xdr:cNvSpPr txBox="1"/>
      </xdr:nvSpPr>
      <xdr:spPr>
        <a:xfrm>
          <a:off x="15266044" y="1333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71138</xdr:rowOff>
    </xdr:from>
    <xdr:ext cx="405111" cy="259045"/>
    <xdr:sp macro="" textlink="">
      <xdr:nvSpPr>
        <xdr:cNvPr id="626" name="n_2mainValue【消防施設】&#10;有形固定資産減価償却率"/>
        <xdr:cNvSpPr txBox="1"/>
      </xdr:nvSpPr>
      <xdr:spPr>
        <a:xfrm>
          <a:off x="14389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87465</xdr:rowOff>
    </xdr:from>
    <xdr:ext cx="405111" cy="259045"/>
    <xdr:sp macro="" textlink="">
      <xdr:nvSpPr>
        <xdr:cNvPr id="627" name="n_3mainValue【消防施設】&#10;有形固定資産減価償却率"/>
        <xdr:cNvSpPr txBox="1"/>
      </xdr:nvSpPr>
      <xdr:spPr>
        <a:xfrm>
          <a:off x="13500744" y="1328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8" name="直線コネクタ 6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9" name="テキスト ボックス 6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0" name="直線コネクタ 6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1" name="テキスト ボックス 6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2" name="直線コネクタ 6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3" name="テキスト ボックス 6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4" name="直線コネクタ 6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5" name="テキスト ボックス 6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6" name="直線コネクタ 6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7" name="テキスト ボックス 6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651" name="直線コネクタ 650"/>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652"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653" name="直線コネクタ 652"/>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654" name="【消防施設】&#10;一人当たり面積最大値テキスト"/>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655" name="直線コネクタ 654"/>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56"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57" name="フローチャート: 判断 656"/>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658" name="フローチャート: 判断 657"/>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59" name="フローチャート: 判断 658"/>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97789</xdr:rowOff>
    </xdr:from>
    <xdr:to>
      <xdr:col>102</xdr:col>
      <xdr:colOff>165100</xdr:colOff>
      <xdr:row>84</xdr:row>
      <xdr:rowOff>27939</xdr:rowOff>
    </xdr:to>
    <xdr:sp macro="" textlink="">
      <xdr:nvSpPr>
        <xdr:cNvPr id="660" name="フローチャート: 判断 659"/>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29211</xdr:rowOff>
    </xdr:from>
    <xdr:to>
      <xdr:col>116</xdr:col>
      <xdr:colOff>114300</xdr:colOff>
      <xdr:row>85</xdr:row>
      <xdr:rowOff>130811</xdr:rowOff>
    </xdr:to>
    <xdr:sp macro="" textlink="">
      <xdr:nvSpPr>
        <xdr:cNvPr id="666" name="楕円 665"/>
        <xdr:cNvSpPr/>
      </xdr:nvSpPr>
      <xdr:spPr>
        <a:xfrm>
          <a:off x="22110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7638</xdr:rowOff>
    </xdr:from>
    <xdr:ext cx="469744" cy="259045"/>
    <xdr:sp macro="" textlink="">
      <xdr:nvSpPr>
        <xdr:cNvPr id="667" name="【消防施設】&#10;一人当たり面積該当値テキスト"/>
        <xdr:cNvSpPr txBox="1"/>
      </xdr:nvSpPr>
      <xdr:spPr>
        <a:xfrm>
          <a:off x="221996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29211</xdr:rowOff>
    </xdr:from>
    <xdr:to>
      <xdr:col>112</xdr:col>
      <xdr:colOff>38100</xdr:colOff>
      <xdr:row>85</xdr:row>
      <xdr:rowOff>130811</xdr:rowOff>
    </xdr:to>
    <xdr:sp macro="" textlink="">
      <xdr:nvSpPr>
        <xdr:cNvPr id="668" name="楕円 667"/>
        <xdr:cNvSpPr/>
      </xdr:nvSpPr>
      <xdr:spPr>
        <a:xfrm>
          <a:off x="21272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80011</xdr:rowOff>
    </xdr:from>
    <xdr:to>
      <xdr:col>116</xdr:col>
      <xdr:colOff>63500</xdr:colOff>
      <xdr:row>85</xdr:row>
      <xdr:rowOff>80011</xdr:rowOff>
    </xdr:to>
    <xdr:cxnSp macro="">
      <xdr:nvCxnSpPr>
        <xdr:cNvPr id="669" name="直線コネクタ 668"/>
        <xdr:cNvCxnSpPr/>
      </xdr:nvCxnSpPr>
      <xdr:spPr>
        <a:xfrm>
          <a:off x="21323300" y="1465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670" name="楕円 669"/>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80011</xdr:rowOff>
    </xdr:to>
    <xdr:cxnSp macro="">
      <xdr:nvCxnSpPr>
        <xdr:cNvPr id="671" name="直線コネクタ 670"/>
        <xdr:cNvCxnSpPr/>
      </xdr:nvCxnSpPr>
      <xdr:spPr>
        <a:xfrm>
          <a:off x="20434300" y="14649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672" name="楕円 671"/>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76200</xdr:rowOff>
    </xdr:to>
    <xdr:cxnSp macro="">
      <xdr:nvCxnSpPr>
        <xdr:cNvPr id="673" name="直線コネクタ 672"/>
        <xdr:cNvCxnSpPr/>
      </xdr:nvCxnSpPr>
      <xdr:spPr>
        <a:xfrm>
          <a:off x="19545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74947</xdr:rowOff>
    </xdr:from>
    <xdr:ext cx="469744" cy="259045"/>
    <xdr:sp macro="" textlink="">
      <xdr:nvSpPr>
        <xdr:cNvPr id="674" name="n_1aveValue【消防施設】&#10;一人当たり面積"/>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675"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44466</xdr:rowOff>
    </xdr:from>
    <xdr:ext cx="469744" cy="259045"/>
    <xdr:sp macro="" textlink="">
      <xdr:nvSpPr>
        <xdr:cNvPr id="676" name="n_3aveValue【消防施設】&#10;一人当たり面積"/>
        <xdr:cNvSpPr txBox="1"/>
      </xdr:nvSpPr>
      <xdr:spPr>
        <a:xfrm>
          <a:off x="19310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121938</xdr:rowOff>
    </xdr:from>
    <xdr:ext cx="469744" cy="259045"/>
    <xdr:sp macro="" textlink="">
      <xdr:nvSpPr>
        <xdr:cNvPr id="677" name="n_1mainValue【消防施設】&#10;一人当たり面積"/>
        <xdr:cNvSpPr txBox="1"/>
      </xdr:nvSpPr>
      <xdr:spPr>
        <a:xfrm>
          <a:off x="210757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678" name="n_2mainValue【消防施設】&#10;一人当たり面積"/>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679" name="n_3mainValue【消防施設】&#10;一人当たり面積"/>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0" name="直線コネクタ 6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1" name="テキスト ボックス 6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2" name="直線コネクタ 6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3" name="テキスト ボックス 6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4" name="直線コネクタ 6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5" name="テキスト ボックス 6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6" name="直線コネクタ 6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7" name="テキスト ボックス 6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8" name="直線コネクタ 6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9" name="テキスト ボックス 6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0" name="直線コネクタ 6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1" name="テキスト ボックス 7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705" name="直線コネクタ 704"/>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706"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707" name="直線コネクタ 706"/>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708" name="【庁舎】&#10;有形固定資産減価償却率最大値テキスト"/>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709" name="直線コネクタ 708"/>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710" name="【庁舎】&#10;有形固定資産減価償却率平均値テキスト"/>
        <xdr:cNvSpPr txBox="1"/>
      </xdr:nvSpPr>
      <xdr:spPr>
        <a:xfrm>
          <a:off x="16357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711" name="フローチャート: 判断 710"/>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712" name="フローチャート: 判断 711"/>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713" name="フローチャート: 判断 712"/>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714" name="フローチャート: 判断 713"/>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53158</xdr:rowOff>
    </xdr:from>
    <xdr:to>
      <xdr:col>85</xdr:col>
      <xdr:colOff>177800</xdr:colOff>
      <xdr:row>102</xdr:row>
      <xdr:rowOff>154758</xdr:rowOff>
    </xdr:to>
    <xdr:sp macro="" textlink="">
      <xdr:nvSpPr>
        <xdr:cNvPr id="720" name="楕円 719"/>
        <xdr:cNvSpPr/>
      </xdr:nvSpPr>
      <xdr:spPr>
        <a:xfrm>
          <a:off x="16268700" y="17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76035</xdr:rowOff>
    </xdr:from>
    <xdr:ext cx="405111" cy="259045"/>
    <xdr:sp macro="" textlink="">
      <xdr:nvSpPr>
        <xdr:cNvPr id="721" name="【庁舎】&#10;有形固定資産減価償却率該当値テキスト"/>
        <xdr:cNvSpPr txBox="1"/>
      </xdr:nvSpPr>
      <xdr:spPr>
        <a:xfrm>
          <a:off x="16357600"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82550</xdr:rowOff>
    </xdr:from>
    <xdr:to>
      <xdr:col>81</xdr:col>
      <xdr:colOff>101600</xdr:colOff>
      <xdr:row>103</xdr:row>
      <xdr:rowOff>12700</xdr:rowOff>
    </xdr:to>
    <xdr:sp macro="" textlink="">
      <xdr:nvSpPr>
        <xdr:cNvPr id="722" name="楕円 721"/>
        <xdr:cNvSpPr/>
      </xdr:nvSpPr>
      <xdr:spPr>
        <a:xfrm>
          <a:off x="15430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103958</xdr:rowOff>
    </xdr:from>
    <xdr:to>
      <xdr:col>85</xdr:col>
      <xdr:colOff>127000</xdr:colOff>
      <xdr:row>102</xdr:row>
      <xdr:rowOff>133350</xdr:rowOff>
    </xdr:to>
    <xdr:cxnSp macro="">
      <xdr:nvCxnSpPr>
        <xdr:cNvPr id="723" name="直線コネクタ 722"/>
        <xdr:cNvCxnSpPr/>
      </xdr:nvCxnSpPr>
      <xdr:spPr>
        <a:xfrm flipV="1">
          <a:off x="15481300" y="1759185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120106</xdr:rowOff>
    </xdr:from>
    <xdr:to>
      <xdr:col>76</xdr:col>
      <xdr:colOff>165100</xdr:colOff>
      <xdr:row>103</xdr:row>
      <xdr:rowOff>50256</xdr:rowOff>
    </xdr:to>
    <xdr:sp macro="" textlink="">
      <xdr:nvSpPr>
        <xdr:cNvPr id="724" name="楕円 723"/>
        <xdr:cNvSpPr/>
      </xdr:nvSpPr>
      <xdr:spPr>
        <a:xfrm>
          <a:off x="14541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133350</xdr:rowOff>
    </xdr:from>
    <xdr:to>
      <xdr:col>81</xdr:col>
      <xdr:colOff>50800</xdr:colOff>
      <xdr:row>102</xdr:row>
      <xdr:rowOff>170906</xdr:rowOff>
    </xdr:to>
    <xdr:cxnSp macro="">
      <xdr:nvCxnSpPr>
        <xdr:cNvPr id="725" name="直線コネクタ 724"/>
        <xdr:cNvCxnSpPr/>
      </xdr:nvCxnSpPr>
      <xdr:spPr>
        <a:xfrm flipV="1">
          <a:off x="14592300" y="176212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156029</xdr:rowOff>
    </xdr:from>
    <xdr:to>
      <xdr:col>72</xdr:col>
      <xdr:colOff>38100</xdr:colOff>
      <xdr:row>103</xdr:row>
      <xdr:rowOff>86179</xdr:rowOff>
    </xdr:to>
    <xdr:sp macro="" textlink="">
      <xdr:nvSpPr>
        <xdr:cNvPr id="726" name="楕円 725"/>
        <xdr:cNvSpPr/>
      </xdr:nvSpPr>
      <xdr:spPr>
        <a:xfrm>
          <a:off x="13652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170906</xdr:rowOff>
    </xdr:from>
    <xdr:to>
      <xdr:col>76</xdr:col>
      <xdr:colOff>114300</xdr:colOff>
      <xdr:row>103</xdr:row>
      <xdr:rowOff>35379</xdr:rowOff>
    </xdr:to>
    <xdr:cxnSp macro="">
      <xdr:nvCxnSpPr>
        <xdr:cNvPr id="727" name="直線コネクタ 726"/>
        <xdr:cNvCxnSpPr/>
      </xdr:nvCxnSpPr>
      <xdr:spPr>
        <a:xfrm flipV="1">
          <a:off x="13703300" y="176588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46282</xdr:rowOff>
    </xdr:from>
    <xdr:ext cx="405111" cy="259045"/>
    <xdr:sp macro="" textlink="">
      <xdr:nvSpPr>
        <xdr:cNvPr id="728" name="n_1aveValue【庁舎】&#10;有形固定資産減価償却率"/>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729" name="n_2aveValue【庁舎】&#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49547</xdr:rowOff>
    </xdr:from>
    <xdr:ext cx="405111" cy="259045"/>
    <xdr:sp macro="" textlink="">
      <xdr:nvSpPr>
        <xdr:cNvPr id="730" name="n_3aveValue【庁舎】&#10;有形固定資産減価償却率"/>
        <xdr:cNvSpPr txBox="1"/>
      </xdr:nvSpPr>
      <xdr:spPr>
        <a:xfrm>
          <a:off x="13500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29227</xdr:rowOff>
    </xdr:from>
    <xdr:ext cx="405111" cy="259045"/>
    <xdr:sp macro="" textlink="">
      <xdr:nvSpPr>
        <xdr:cNvPr id="731" name="n_1mainValue【庁舎】&#10;有形固定資産減価償却率"/>
        <xdr:cNvSpPr txBox="1"/>
      </xdr:nvSpPr>
      <xdr:spPr>
        <a:xfrm>
          <a:off x="152660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66783</xdr:rowOff>
    </xdr:from>
    <xdr:ext cx="405111" cy="259045"/>
    <xdr:sp macro="" textlink="">
      <xdr:nvSpPr>
        <xdr:cNvPr id="732" name="n_2mainValue【庁舎】&#10;有形固定資産減価償却率"/>
        <xdr:cNvSpPr txBox="1"/>
      </xdr:nvSpPr>
      <xdr:spPr>
        <a:xfrm>
          <a:off x="143897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102706</xdr:rowOff>
    </xdr:from>
    <xdr:ext cx="405111" cy="259045"/>
    <xdr:sp macro="" textlink="">
      <xdr:nvSpPr>
        <xdr:cNvPr id="733" name="n_3mainValue【庁舎】&#10;有形固定資産減価償却率"/>
        <xdr:cNvSpPr txBox="1"/>
      </xdr:nvSpPr>
      <xdr:spPr>
        <a:xfrm>
          <a:off x="13500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759" name="直線コネクタ 758"/>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760" name="【庁舎】&#10;一人当たり面積最小値テキスト"/>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761" name="直線コネクタ 760"/>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762" name="【庁舎】&#10;一人当たり面積最大値テキスト"/>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763" name="直線コネクタ 762"/>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764" name="【庁舎】&#10;一人当たり面積平均値テキスト"/>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765" name="フローチャート: 判断 764"/>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66" name="フローチャート: 判断 765"/>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70031</xdr:rowOff>
    </xdr:from>
    <xdr:to>
      <xdr:col>107</xdr:col>
      <xdr:colOff>101600</xdr:colOff>
      <xdr:row>107</xdr:row>
      <xdr:rowOff>181</xdr:rowOff>
    </xdr:to>
    <xdr:sp macro="" textlink="">
      <xdr:nvSpPr>
        <xdr:cNvPr id="767" name="フローチャート: 判断 766"/>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768" name="フローチャート: 判断 767"/>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157118</xdr:rowOff>
    </xdr:from>
    <xdr:to>
      <xdr:col>116</xdr:col>
      <xdr:colOff>114300</xdr:colOff>
      <xdr:row>107</xdr:row>
      <xdr:rowOff>87268</xdr:rowOff>
    </xdr:to>
    <xdr:sp macro="" textlink="">
      <xdr:nvSpPr>
        <xdr:cNvPr id="774" name="楕円 773"/>
        <xdr:cNvSpPr/>
      </xdr:nvSpPr>
      <xdr:spPr>
        <a:xfrm>
          <a:off x="22110700" y="1833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135545</xdr:rowOff>
    </xdr:from>
    <xdr:ext cx="469744" cy="259045"/>
    <xdr:sp macro="" textlink="">
      <xdr:nvSpPr>
        <xdr:cNvPr id="775" name="【庁舎】&#10;一人当たり面積該当値テキスト"/>
        <xdr:cNvSpPr txBox="1"/>
      </xdr:nvSpPr>
      <xdr:spPr>
        <a:xfrm>
          <a:off x="22199600" y="1830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154939</xdr:rowOff>
    </xdr:from>
    <xdr:to>
      <xdr:col>112</xdr:col>
      <xdr:colOff>38100</xdr:colOff>
      <xdr:row>107</xdr:row>
      <xdr:rowOff>85089</xdr:rowOff>
    </xdr:to>
    <xdr:sp macro="" textlink="">
      <xdr:nvSpPr>
        <xdr:cNvPr id="776" name="楕円 775"/>
        <xdr:cNvSpPr/>
      </xdr:nvSpPr>
      <xdr:spPr>
        <a:xfrm>
          <a:off x="21272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34289</xdr:rowOff>
    </xdr:from>
    <xdr:to>
      <xdr:col>116</xdr:col>
      <xdr:colOff>63500</xdr:colOff>
      <xdr:row>107</xdr:row>
      <xdr:rowOff>36468</xdr:rowOff>
    </xdr:to>
    <xdr:cxnSp macro="">
      <xdr:nvCxnSpPr>
        <xdr:cNvPr id="777" name="直線コネクタ 776"/>
        <xdr:cNvCxnSpPr/>
      </xdr:nvCxnSpPr>
      <xdr:spPr>
        <a:xfrm>
          <a:off x="21323300" y="18379439"/>
          <a:ext cx="8382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150586</xdr:rowOff>
    </xdr:from>
    <xdr:to>
      <xdr:col>107</xdr:col>
      <xdr:colOff>101600</xdr:colOff>
      <xdr:row>107</xdr:row>
      <xdr:rowOff>80736</xdr:rowOff>
    </xdr:to>
    <xdr:sp macro="" textlink="">
      <xdr:nvSpPr>
        <xdr:cNvPr id="778" name="楕円 777"/>
        <xdr:cNvSpPr/>
      </xdr:nvSpPr>
      <xdr:spPr>
        <a:xfrm>
          <a:off x="20383500" y="183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29936</xdr:rowOff>
    </xdr:from>
    <xdr:to>
      <xdr:col>111</xdr:col>
      <xdr:colOff>177800</xdr:colOff>
      <xdr:row>107</xdr:row>
      <xdr:rowOff>34289</xdr:rowOff>
    </xdr:to>
    <xdr:cxnSp macro="">
      <xdr:nvCxnSpPr>
        <xdr:cNvPr id="779" name="直線コネクタ 778"/>
        <xdr:cNvCxnSpPr/>
      </xdr:nvCxnSpPr>
      <xdr:spPr>
        <a:xfrm>
          <a:off x="20434300" y="18375086"/>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780" name="楕円 779"/>
        <xdr:cNvSpPr/>
      </xdr:nvSpPr>
      <xdr:spPr>
        <a:xfrm>
          <a:off x="19494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28848</xdr:rowOff>
    </xdr:from>
    <xdr:to>
      <xdr:col>107</xdr:col>
      <xdr:colOff>50800</xdr:colOff>
      <xdr:row>107</xdr:row>
      <xdr:rowOff>29936</xdr:rowOff>
    </xdr:to>
    <xdr:cxnSp macro="">
      <xdr:nvCxnSpPr>
        <xdr:cNvPr id="781" name="直線コネクタ 780"/>
        <xdr:cNvCxnSpPr/>
      </xdr:nvCxnSpPr>
      <xdr:spPr>
        <a:xfrm>
          <a:off x="19545300" y="1837399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782"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16708</xdr:rowOff>
    </xdr:from>
    <xdr:ext cx="469744" cy="259045"/>
    <xdr:sp macro="" textlink="">
      <xdr:nvSpPr>
        <xdr:cNvPr id="783" name="n_2aveValue【庁舎】&#10;一人当たり面積"/>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784" name="n_3aveValue【庁舎】&#10;一人当たり面積"/>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76216</xdr:rowOff>
    </xdr:from>
    <xdr:ext cx="469744" cy="259045"/>
    <xdr:sp macro="" textlink="">
      <xdr:nvSpPr>
        <xdr:cNvPr id="785" name="n_1mainValue【庁舎】&#10;一人当たり面積"/>
        <xdr:cNvSpPr txBox="1"/>
      </xdr:nvSpPr>
      <xdr:spPr>
        <a:xfrm>
          <a:off x="210757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71863</xdr:rowOff>
    </xdr:from>
    <xdr:ext cx="469744" cy="259045"/>
    <xdr:sp macro="" textlink="">
      <xdr:nvSpPr>
        <xdr:cNvPr id="786" name="n_2mainValue【庁舎】&#10;一人当たり面積"/>
        <xdr:cNvSpPr txBox="1"/>
      </xdr:nvSpPr>
      <xdr:spPr>
        <a:xfrm>
          <a:off x="20199427" y="184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787" name="n_3mainValue【庁舎】&#10;一人当たり面積"/>
        <xdr:cNvSpPr txBox="1"/>
      </xdr:nvSpPr>
      <xdr:spPr>
        <a:xfrm>
          <a:off x="19310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類似団体と比較して特に有形固定資産減価償却率が高くなっている施設は、一般廃棄物処理施設、消防施設である。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は昭和５６年度に整備されていること、消防施設は平成７年度から平成１０年度にかけて整備した消防団の機庫が大半であり、これらすべてが木造建物で耐用年数を１７年で設定していることから比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個別施設計画に基づき施設の適正な維持管理に努める。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90" zoomScaleNormal="9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4792882</v>
      </c>
      <c r="BO4" s="461"/>
      <c r="BP4" s="461"/>
      <c r="BQ4" s="461"/>
      <c r="BR4" s="461"/>
      <c r="BS4" s="461"/>
      <c r="BT4" s="461"/>
      <c r="BU4" s="462"/>
      <c r="BV4" s="460">
        <v>4972486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5.3</v>
      </c>
      <c r="CU4" s="642"/>
      <c r="CV4" s="642"/>
      <c r="CW4" s="642"/>
      <c r="CX4" s="642"/>
      <c r="CY4" s="642"/>
      <c r="CZ4" s="642"/>
      <c r="DA4" s="643"/>
      <c r="DB4" s="641">
        <v>3.8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4545270</v>
      </c>
      <c r="BO5" s="466"/>
      <c r="BP5" s="466"/>
      <c r="BQ5" s="466"/>
      <c r="BR5" s="466"/>
      <c r="BS5" s="466"/>
      <c r="BT5" s="466"/>
      <c r="BU5" s="467"/>
      <c r="BV5" s="465">
        <v>4768009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93.6</v>
      </c>
      <c r="CU5" s="436"/>
      <c r="CV5" s="436"/>
      <c r="CW5" s="436"/>
      <c r="CX5" s="436"/>
      <c r="CY5" s="436"/>
      <c r="CZ5" s="436"/>
      <c r="DA5" s="437"/>
      <c r="DB5" s="435">
        <v>94.1</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247612</v>
      </c>
      <c r="BO6" s="466"/>
      <c r="BP6" s="466"/>
      <c r="BQ6" s="466"/>
      <c r="BR6" s="466"/>
      <c r="BS6" s="466"/>
      <c r="BT6" s="466"/>
      <c r="BU6" s="467"/>
      <c r="BV6" s="465">
        <v>204477</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99.4</v>
      </c>
      <c r="CU6" s="616"/>
      <c r="CV6" s="616"/>
      <c r="CW6" s="616"/>
      <c r="CX6" s="616"/>
      <c r="CY6" s="616"/>
      <c r="CZ6" s="616"/>
      <c r="DA6" s="617"/>
      <c r="DB6" s="615">
        <v>100</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84208</v>
      </c>
      <c r="BO7" s="466"/>
      <c r="BP7" s="466"/>
      <c r="BQ7" s="466"/>
      <c r="BR7" s="466"/>
      <c r="BS7" s="466"/>
      <c r="BT7" s="466"/>
      <c r="BU7" s="467"/>
      <c r="BV7" s="465">
        <v>86933</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3111693</v>
      </c>
      <c r="CU7" s="466"/>
      <c r="CV7" s="466"/>
      <c r="CW7" s="466"/>
      <c r="CX7" s="466"/>
      <c r="CY7" s="466"/>
      <c r="CZ7" s="466"/>
      <c r="DA7" s="467"/>
      <c r="DB7" s="465">
        <v>3066643</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163404</v>
      </c>
      <c r="BO8" s="466"/>
      <c r="BP8" s="466"/>
      <c r="BQ8" s="466"/>
      <c r="BR8" s="466"/>
      <c r="BS8" s="466"/>
      <c r="BT8" s="466"/>
      <c r="BU8" s="467"/>
      <c r="BV8" s="465">
        <v>117544</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0.7</v>
      </c>
      <c r="CU8" s="579"/>
      <c r="CV8" s="579"/>
      <c r="CW8" s="579"/>
      <c r="CX8" s="579"/>
      <c r="CY8" s="579"/>
      <c r="CZ8" s="579"/>
      <c r="DA8" s="580"/>
      <c r="DB8" s="578">
        <v>0.69</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12154</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45860</v>
      </c>
      <c r="BO9" s="466"/>
      <c r="BP9" s="466"/>
      <c r="BQ9" s="466"/>
      <c r="BR9" s="466"/>
      <c r="BS9" s="466"/>
      <c r="BT9" s="466"/>
      <c r="BU9" s="467"/>
      <c r="BV9" s="465">
        <v>-85742</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10.199999999999999</v>
      </c>
      <c r="CU9" s="436"/>
      <c r="CV9" s="436"/>
      <c r="CW9" s="436"/>
      <c r="CX9" s="436"/>
      <c r="CY9" s="436"/>
      <c r="CZ9" s="436"/>
      <c r="DA9" s="437"/>
      <c r="DB9" s="435">
        <v>10.4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12214</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94</v>
      </c>
      <c r="AV10" s="523"/>
      <c r="AW10" s="523"/>
      <c r="AX10" s="523"/>
      <c r="AY10" s="445" t="s">
        <v>119</v>
      </c>
      <c r="AZ10" s="446"/>
      <c r="BA10" s="446"/>
      <c r="BB10" s="446"/>
      <c r="BC10" s="446"/>
      <c r="BD10" s="446"/>
      <c r="BE10" s="446"/>
      <c r="BF10" s="446"/>
      <c r="BG10" s="446"/>
      <c r="BH10" s="446"/>
      <c r="BI10" s="446"/>
      <c r="BJ10" s="446"/>
      <c r="BK10" s="446"/>
      <c r="BL10" s="446"/>
      <c r="BM10" s="447"/>
      <c r="BN10" s="465">
        <v>60784</v>
      </c>
      <c r="BO10" s="466"/>
      <c r="BP10" s="466"/>
      <c r="BQ10" s="466"/>
      <c r="BR10" s="466"/>
      <c r="BS10" s="466"/>
      <c r="BT10" s="466"/>
      <c r="BU10" s="467"/>
      <c r="BV10" s="465">
        <v>103059</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12550</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124</v>
      </c>
      <c r="AV12" s="523"/>
      <c r="AW12" s="523"/>
      <c r="AX12" s="523"/>
      <c r="AY12" s="445" t="s">
        <v>133</v>
      </c>
      <c r="AZ12" s="446"/>
      <c r="BA12" s="446"/>
      <c r="BB12" s="446"/>
      <c r="BC12" s="446"/>
      <c r="BD12" s="446"/>
      <c r="BE12" s="446"/>
      <c r="BF12" s="446"/>
      <c r="BG12" s="446"/>
      <c r="BH12" s="446"/>
      <c r="BI12" s="446"/>
      <c r="BJ12" s="446"/>
      <c r="BK12" s="446"/>
      <c r="BL12" s="446"/>
      <c r="BM12" s="447"/>
      <c r="BN12" s="465">
        <v>120464</v>
      </c>
      <c r="BO12" s="466"/>
      <c r="BP12" s="466"/>
      <c r="BQ12" s="466"/>
      <c r="BR12" s="466"/>
      <c r="BS12" s="466"/>
      <c r="BT12" s="466"/>
      <c r="BU12" s="467"/>
      <c r="BV12" s="465">
        <v>123196</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135</v>
      </c>
      <c r="CU12" s="579"/>
      <c r="CV12" s="579"/>
      <c r="CW12" s="579"/>
      <c r="CX12" s="579"/>
      <c r="CY12" s="579"/>
      <c r="CZ12" s="579"/>
      <c r="DA12" s="580"/>
      <c r="DB12" s="578" t="s">
        <v>135</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136</v>
      </c>
      <c r="N13" s="566"/>
      <c r="O13" s="566"/>
      <c r="P13" s="566"/>
      <c r="Q13" s="567"/>
      <c r="R13" s="568">
        <v>12477</v>
      </c>
      <c r="S13" s="569"/>
      <c r="T13" s="569"/>
      <c r="U13" s="569"/>
      <c r="V13" s="570"/>
      <c r="W13" s="556" t="s">
        <v>137</v>
      </c>
      <c r="X13" s="478"/>
      <c r="Y13" s="478"/>
      <c r="Z13" s="478"/>
      <c r="AA13" s="478"/>
      <c r="AB13" s="479"/>
      <c r="AC13" s="441">
        <v>100</v>
      </c>
      <c r="AD13" s="442"/>
      <c r="AE13" s="442"/>
      <c r="AF13" s="442"/>
      <c r="AG13" s="443"/>
      <c r="AH13" s="441">
        <v>94</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-13820</v>
      </c>
      <c r="BO13" s="466"/>
      <c r="BP13" s="466"/>
      <c r="BQ13" s="466"/>
      <c r="BR13" s="466"/>
      <c r="BS13" s="466"/>
      <c r="BT13" s="466"/>
      <c r="BU13" s="467"/>
      <c r="BV13" s="465">
        <v>-105879</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6.5</v>
      </c>
      <c r="CU13" s="436"/>
      <c r="CV13" s="436"/>
      <c r="CW13" s="436"/>
      <c r="CX13" s="436"/>
      <c r="CY13" s="436"/>
      <c r="CZ13" s="436"/>
      <c r="DA13" s="437"/>
      <c r="DB13" s="435">
        <v>6.7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12490</v>
      </c>
      <c r="S14" s="569"/>
      <c r="T14" s="569"/>
      <c r="U14" s="569"/>
      <c r="V14" s="570"/>
      <c r="W14" s="571"/>
      <c r="X14" s="481"/>
      <c r="Y14" s="481"/>
      <c r="Z14" s="481"/>
      <c r="AA14" s="481"/>
      <c r="AB14" s="482"/>
      <c r="AC14" s="561">
        <v>1.8</v>
      </c>
      <c r="AD14" s="562"/>
      <c r="AE14" s="562"/>
      <c r="AF14" s="562"/>
      <c r="AG14" s="563"/>
      <c r="AH14" s="561">
        <v>1.7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127</v>
      </c>
      <c r="CU14" s="573"/>
      <c r="CV14" s="573"/>
      <c r="CW14" s="573"/>
      <c r="CX14" s="573"/>
      <c r="CY14" s="573"/>
      <c r="CZ14" s="573"/>
      <c r="DA14" s="574"/>
      <c r="DB14" s="572">
        <v>14.6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136</v>
      </c>
      <c r="N15" s="566"/>
      <c r="O15" s="566"/>
      <c r="P15" s="566"/>
      <c r="Q15" s="567"/>
      <c r="R15" s="568">
        <v>12437</v>
      </c>
      <c r="S15" s="569"/>
      <c r="T15" s="569"/>
      <c r="U15" s="569"/>
      <c r="V15" s="570"/>
      <c r="W15" s="556" t="s">
        <v>144</v>
      </c>
      <c r="X15" s="478"/>
      <c r="Y15" s="478"/>
      <c r="Z15" s="478"/>
      <c r="AA15" s="478"/>
      <c r="AB15" s="479"/>
      <c r="AC15" s="441">
        <v>1266</v>
      </c>
      <c r="AD15" s="442"/>
      <c r="AE15" s="442"/>
      <c r="AF15" s="442"/>
      <c r="AG15" s="443"/>
      <c r="AH15" s="441">
        <v>1294</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1748078</v>
      </c>
      <c r="BO15" s="461"/>
      <c r="BP15" s="461"/>
      <c r="BQ15" s="461"/>
      <c r="BR15" s="461"/>
      <c r="BS15" s="461"/>
      <c r="BT15" s="461"/>
      <c r="BU15" s="462"/>
      <c r="BV15" s="460">
        <v>1699210</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23.1</v>
      </c>
      <c r="AD16" s="562"/>
      <c r="AE16" s="562"/>
      <c r="AF16" s="562"/>
      <c r="AG16" s="563"/>
      <c r="AH16" s="561">
        <v>24.1</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2425725</v>
      </c>
      <c r="BO16" s="466"/>
      <c r="BP16" s="466"/>
      <c r="BQ16" s="466"/>
      <c r="BR16" s="466"/>
      <c r="BS16" s="466"/>
      <c r="BT16" s="466"/>
      <c r="BU16" s="467"/>
      <c r="BV16" s="465">
        <v>2404353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150</v>
      </c>
      <c r="N17" s="551"/>
      <c r="O17" s="551"/>
      <c r="P17" s="551"/>
      <c r="Q17" s="552"/>
      <c r="R17" s="553" t="s">
        <v>151</v>
      </c>
      <c r="S17" s="554"/>
      <c r="T17" s="554"/>
      <c r="U17" s="554"/>
      <c r="V17" s="555"/>
      <c r="W17" s="556" t="s">
        <v>152</v>
      </c>
      <c r="X17" s="478"/>
      <c r="Y17" s="478"/>
      <c r="Z17" s="478"/>
      <c r="AA17" s="478"/>
      <c r="AB17" s="479"/>
      <c r="AC17" s="441">
        <v>4105</v>
      </c>
      <c r="AD17" s="442"/>
      <c r="AE17" s="442"/>
      <c r="AF17" s="442"/>
      <c r="AG17" s="443"/>
      <c r="AH17" s="441">
        <v>3984</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2245036</v>
      </c>
      <c r="BO17" s="466"/>
      <c r="BP17" s="466"/>
      <c r="BQ17" s="466"/>
      <c r="BR17" s="466"/>
      <c r="BS17" s="466"/>
      <c r="BT17" s="466"/>
      <c r="BU17" s="467"/>
      <c r="BV17" s="465">
        <v>2179548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7.62</v>
      </c>
      <c r="M18" s="530"/>
      <c r="N18" s="530"/>
      <c r="O18" s="530"/>
      <c r="P18" s="530"/>
      <c r="Q18" s="530"/>
      <c r="R18" s="531"/>
      <c r="S18" s="531"/>
      <c r="T18" s="531"/>
      <c r="U18" s="531"/>
      <c r="V18" s="532"/>
      <c r="W18" s="546"/>
      <c r="X18" s="547"/>
      <c r="Y18" s="547"/>
      <c r="Z18" s="547"/>
      <c r="AA18" s="547"/>
      <c r="AB18" s="557"/>
      <c r="AC18" s="429">
        <v>75</v>
      </c>
      <c r="AD18" s="430"/>
      <c r="AE18" s="430"/>
      <c r="AF18" s="430"/>
      <c r="AG18" s="533"/>
      <c r="AH18" s="429">
        <v>74.2</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3029103</v>
      </c>
      <c r="BO18" s="466"/>
      <c r="BP18" s="466"/>
      <c r="BQ18" s="466"/>
      <c r="BR18" s="466"/>
      <c r="BS18" s="466"/>
      <c r="BT18" s="466"/>
      <c r="BU18" s="467"/>
      <c r="BV18" s="465">
        <v>2947180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1595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3631268</v>
      </c>
      <c r="BO19" s="466"/>
      <c r="BP19" s="466"/>
      <c r="BQ19" s="466"/>
      <c r="BR19" s="466"/>
      <c r="BS19" s="466"/>
      <c r="BT19" s="466"/>
      <c r="BU19" s="467"/>
      <c r="BV19" s="465">
        <v>3617037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4349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4530347</v>
      </c>
      <c r="BO23" s="466"/>
      <c r="BP23" s="466"/>
      <c r="BQ23" s="466"/>
      <c r="BR23" s="466"/>
      <c r="BS23" s="466"/>
      <c r="BT23" s="466"/>
      <c r="BU23" s="467"/>
      <c r="BV23" s="465">
        <v>4639620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7760</v>
      </c>
      <c r="R24" s="442"/>
      <c r="S24" s="442"/>
      <c r="T24" s="442"/>
      <c r="U24" s="442"/>
      <c r="V24" s="443"/>
      <c r="W24" s="507"/>
      <c r="X24" s="498"/>
      <c r="Y24" s="499"/>
      <c r="Z24" s="438" t="s">
        <v>168</v>
      </c>
      <c r="AA24" s="439"/>
      <c r="AB24" s="439"/>
      <c r="AC24" s="439"/>
      <c r="AD24" s="439"/>
      <c r="AE24" s="439"/>
      <c r="AF24" s="439"/>
      <c r="AG24" s="440"/>
      <c r="AH24" s="441">
        <v>78</v>
      </c>
      <c r="AI24" s="442"/>
      <c r="AJ24" s="442"/>
      <c r="AK24" s="442"/>
      <c r="AL24" s="443"/>
      <c r="AM24" s="441">
        <v>235170</v>
      </c>
      <c r="AN24" s="442"/>
      <c r="AO24" s="442"/>
      <c r="AP24" s="442"/>
      <c r="AQ24" s="442"/>
      <c r="AR24" s="443"/>
      <c r="AS24" s="441">
        <v>3015</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3549721</v>
      </c>
      <c r="BO24" s="466"/>
      <c r="BP24" s="466"/>
      <c r="BQ24" s="466"/>
      <c r="BR24" s="466"/>
      <c r="BS24" s="466"/>
      <c r="BT24" s="466"/>
      <c r="BU24" s="467"/>
      <c r="BV24" s="465">
        <v>3566323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1</v>
      </c>
      <c r="M25" s="442"/>
      <c r="N25" s="442"/>
      <c r="O25" s="442"/>
      <c r="P25" s="443"/>
      <c r="Q25" s="441">
        <v>6310</v>
      </c>
      <c r="R25" s="442"/>
      <c r="S25" s="442"/>
      <c r="T25" s="442"/>
      <c r="U25" s="442"/>
      <c r="V25" s="443"/>
      <c r="W25" s="507"/>
      <c r="X25" s="498"/>
      <c r="Y25" s="499"/>
      <c r="Z25" s="438" t="s">
        <v>171</v>
      </c>
      <c r="AA25" s="439"/>
      <c r="AB25" s="439"/>
      <c r="AC25" s="439"/>
      <c r="AD25" s="439"/>
      <c r="AE25" s="439"/>
      <c r="AF25" s="439"/>
      <c r="AG25" s="440"/>
      <c r="AH25" s="441" t="s">
        <v>135</v>
      </c>
      <c r="AI25" s="442"/>
      <c r="AJ25" s="442"/>
      <c r="AK25" s="442"/>
      <c r="AL25" s="443"/>
      <c r="AM25" s="441" t="s">
        <v>135</v>
      </c>
      <c r="AN25" s="442"/>
      <c r="AO25" s="442"/>
      <c r="AP25" s="442"/>
      <c r="AQ25" s="442"/>
      <c r="AR25" s="443"/>
      <c r="AS25" s="441" t="s">
        <v>172</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46984</v>
      </c>
      <c r="BO25" s="461"/>
      <c r="BP25" s="461"/>
      <c r="BQ25" s="461"/>
      <c r="BR25" s="461"/>
      <c r="BS25" s="461"/>
      <c r="BT25" s="461"/>
      <c r="BU25" s="462"/>
      <c r="BV25" s="460">
        <v>58507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5820</v>
      </c>
      <c r="R26" s="442"/>
      <c r="S26" s="442"/>
      <c r="T26" s="442"/>
      <c r="U26" s="442"/>
      <c r="V26" s="443"/>
      <c r="W26" s="507"/>
      <c r="X26" s="498"/>
      <c r="Y26" s="499"/>
      <c r="Z26" s="438" t="s">
        <v>175</v>
      </c>
      <c r="AA26" s="520"/>
      <c r="AB26" s="520"/>
      <c r="AC26" s="520"/>
      <c r="AD26" s="520"/>
      <c r="AE26" s="520"/>
      <c r="AF26" s="520"/>
      <c r="AG26" s="521"/>
      <c r="AH26" s="441">
        <v>5</v>
      </c>
      <c r="AI26" s="442"/>
      <c r="AJ26" s="442"/>
      <c r="AK26" s="442"/>
      <c r="AL26" s="443"/>
      <c r="AM26" s="441">
        <v>12675</v>
      </c>
      <c r="AN26" s="442"/>
      <c r="AO26" s="442"/>
      <c r="AP26" s="442"/>
      <c r="AQ26" s="442"/>
      <c r="AR26" s="443"/>
      <c r="AS26" s="441">
        <v>2535</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v>3014</v>
      </c>
      <c r="BO26" s="466"/>
      <c r="BP26" s="466"/>
      <c r="BQ26" s="466"/>
      <c r="BR26" s="466"/>
      <c r="BS26" s="466"/>
      <c r="BT26" s="466"/>
      <c r="BU26" s="467"/>
      <c r="BV26" s="465">
        <v>3003</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3130</v>
      </c>
      <c r="R27" s="442"/>
      <c r="S27" s="442"/>
      <c r="T27" s="442"/>
      <c r="U27" s="442"/>
      <c r="V27" s="443"/>
      <c r="W27" s="507"/>
      <c r="X27" s="498"/>
      <c r="Y27" s="499"/>
      <c r="Z27" s="438" t="s">
        <v>178</v>
      </c>
      <c r="AA27" s="439"/>
      <c r="AB27" s="439"/>
      <c r="AC27" s="439"/>
      <c r="AD27" s="439"/>
      <c r="AE27" s="439"/>
      <c r="AF27" s="439"/>
      <c r="AG27" s="440"/>
      <c r="AH27" s="441">
        <v>10</v>
      </c>
      <c r="AI27" s="442"/>
      <c r="AJ27" s="442"/>
      <c r="AK27" s="442"/>
      <c r="AL27" s="443"/>
      <c r="AM27" s="441">
        <v>27590</v>
      </c>
      <c r="AN27" s="442"/>
      <c r="AO27" s="442"/>
      <c r="AP27" s="442"/>
      <c r="AQ27" s="442"/>
      <c r="AR27" s="443"/>
      <c r="AS27" s="441">
        <v>2759</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214733</v>
      </c>
      <c r="BO27" s="469"/>
      <c r="BP27" s="469"/>
      <c r="BQ27" s="469"/>
      <c r="BR27" s="469"/>
      <c r="BS27" s="469"/>
      <c r="BT27" s="469"/>
      <c r="BU27" s="470"/>
      <c r="BV27" s="468">
        <v>214719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180</v>
      </c>
      <c r="F28" s="439"/>
      <c r="G28" s="439"/>
      <c r="H28" s="439"/>
      <c r="I28" s="439"/>
      <c r="J28" s="439"/>
      <c r="K28" s="440"/>
      <c r="L28" s="441">
        <v>1</v>
      </c>
      <c r="M28" s="442"/>
      <c r="N28" s="442"/>
      <c r="O28" s="442"/>
      <c r="P28" s="443"/>
      <c r="Q28" s="441">
        <v>2570</v>
      </c>
      <c r="R28" s="442"/>
      <c r="S28" s="442"/>
      <c r="T28" s="442"/>
      <c r="U28" s="442"/>
      <c r="V28" s="443"/>
      <c r="W28" s="507"/>
      <c r="X28" s="498"/>
      <c r="Y28" s="499"/>
      <c r="Z28" s="438" t="s">
        <v>181</v>
      </c>
      <c r="AA28" s="439"/>
      <c r="AB28" s="439"/>
      <c r="AC28" s="439"/>
      <c r="AD28" s="439"/>
      <c r="AE28" s="439"/>
      <c r="AF28" s="439"/>
      <c r="AG28" s="440"/>
      <c r="AH28" s="441" t="s">
        <v>172</v>
      </c>
      <c r="AI28" s="442"/>
      <c r="AJ28" s="442"/>
      <c r="AK28" s="442"/>
      <c r="AL28" s="443"/>
      <c r="AM28" s="441" t="s">
        <v>182</v>
      </c>
      <c r="AN28" s="442"/>
      <c r="AO28" s="442"/>
      <c r="AP28" s="442"/>
      <c r="AQ28" s="442"/>
      <c r="AR28" s="443"/>
      <c r="AS28" s="441" t="s">
        <v>135</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939420</v>
      </c>
      <c r="BO28" s="461"/>
      <c r="BP28" s="461"/>
      <c r="BQ28" s="461"/>
      <c r="BR28" s="461"/>
      <c r="BS28" s="461"/>
      <c r="BT28" s="461"/>
      <c r="BU28" s="462"/>
      <c r="BV28" s="460">
        <v>999100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8</v>
      </c>
      <c r="M29" s="442"/>
      <c r="N29" s="442"/>
      <c r="O29" s="442"/>
      <c r="P29" s="443"/>
      <c r="Q29" s="441">
        <v>2360</v>
      </c>
      <c r="R29" s="442"/>
      <c r="S29" s="442"/>
      <c r="T29" s="442"/>
      <c r="U29" s="442"/>
      <c r="V29" s="443"/>
      <c r="W29" s="508"/>
      <c r="X29" s="509"/>
      <c r="Y29" s="510"/>
      <c r="Z29" s="438" t="s">
        <v>185</v>
      </c>
      <c r="AA29" s="439"/>
      <c r="AB29" s="439"/>
      <c r="AC29" s="439"/>
      <c r="AD29" s="439"/>
      <c r="AE29" s="439"/>
      <c r="AF29" s="439"/>
      <c r="AG29" s="440"/>
      <c r="AH29" s="441">
        <v>88</v>
      </c>
      <c r="AI29" s="442"/>
      <c r="AJ29" s="442"/>
      <c r="AK29" s="442"/>
      <c r="AL29" s="443"/>
      <c r="AM29" s="441">
        <v>262760</v>
      </c>
      <c r="AN29" s="442"/>
      <c r="AO29" s="442"/>
      <c r="AP29" s="442"/>
      <c r="AQ29" s="442"/>
      <c r="AR29" s="443"/>
      <c r="AS29" s="441">
        <v>2986</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360914</v>
      </c>
      <c r="BO29" s="466"/>
      <c r="BP29" s="466"/>
      <c r="BQ29" s="466"/>
      <c r="BR29" s="466"/>
      <c r="BS29" s="466"/>
      <c r="BT29" s="466"/>
      <c r="BU29" s="467"/>
      <c r="BV29" s="465">
        <v>339333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98.1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588698</v>
      </c>
      <c r="BO30" s="469"/>
      <c r="BP30" s="469"/>
      <c r="BQ30" s="469"/>
      <c r="BR30" s="469"/>
      <c r="BS30" s="469"/>
      <c r="BT30" s="469"/>
      <c r="BU30" s="470"/>
      <c r="BV30" s="468">
        <v>585624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196</v>
      </c>
      <c r="V33" s="428"/>
      <c r="W33" s="427" t="s">
        <v>195</v>
      </c>
      <c r="X33" s="427"/>
      <c r="Y33" s="427"/>
      <c r="Z33" s="427"/>
      <c r="AA33" s="427"/>
      <c r="AB33" s="427"/>
      <c r="AC33" s="427"/>
      <c r="AD33" s="427"/>
      <c r="AE33" s="427"/>
      <c r="AF33" s="427"/>
      <c r="AG33" s="427"/>
      <c r="AH33" s="427"/>
      <c r="AI33" s="427"/>
      <c r="AJ33" s="427"/>
      <c r="AK33" s="427"/>
      <c r="AL33" s="215"/>
      <c r="AM33" s="428" t="s">
        <v>197</v>
      </c>
      <c r="AN33" s="428"/>
      <c r="AO33" s="427" t="s">
        <v>195</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196</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早島町国民健康保険特別会計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早島町水道事業会計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早島町公共下水道事業特別会計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倉敷地区農業共済事務組合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早島町介護保険特別会計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八ヶ郷合同用水組合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早島町後期高齢者医療特別会計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高梁川東西用水組合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備南競艇事業組合（一般会計）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備南競艇事業組合（競艇事業特別会計）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備南衛生施設組合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備南水道企業団</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岡山県市町村税整理組合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15</v>
      </c>
      <c r="BX42" s="424"/>
      <c r="BY42" s="423" t="str">
        <f>IF('各会計、関係団体の財政状況及び健全化判断比率'!B76="","",'各会計、関係団体の財政状況及び健全化判断比率'!B76)</f>
        <v>岡山県市町村総合事務組合（一般会計）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16</v>
      </c>
      <c r="BX43" s="424"/>
      <c r="BY43" s="423" t="str">
        <f>IF('各会計、関係団体の財政状況及び健全化判断比率'!B77="","",'各会計、関係団体の財政状況及び健全化判断比率'!B77)</f>
        <v>岡山県市町村総合事務組合（貸付金特別会計）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JRdYT+q0s27wtNV/3FgCbY5NF+uKhwLRc7cZAZbcohRK4T6HOe40JdKSNIfIi4RDjouVG1aN2e5/GpA09q2kA==" saltValue="BjSM+OyoPx5m7YKzMbLXd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4"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2026050</v>
      </c>
      <c r="S5" s="727"/>
      <c r="T5" s="727"/>
      <c r="U5" s="727"/>
      <c r="V5" s="727"/>
      <c r="W5" s="727"/>
      <c r="X5" s="727"/>
      <c r="Y5" s="773"/>
      <c r="Z5" s="791">
        <v>42.3</v>
      </c>
      <c r="AA5" s="791"/>
      <c r="AB5" s="791"/>
      <c r="AC5" s="791"/>
      <c r="AD5" s="792">
        <v>2026050</v>
      </c>
      <c r="AE5" s="792"/>
      <c r="AF5" s="792"/>
      <c r="AG5" s="792"/>
      <c r="AH5" s="792"/>
      <c r="AI5" s="792"/>
      <c r="AJ5" s="792"/>
      <c r="AK5" s="792"/>
      <c r="AL5" s="774">
        <v>66.5</v>
      </c>
      <c r="AM5" s="743"/>
      <c r="AN5" s="743"/>
      <c r="AO5" s="775"/>
      <c r="AP5" s="760" t="s">
        <v>225</v>
      </c>
      <c r="AQ5" s="761"/>
      <c r="AR5" s="761"/>
      <c r="AS5" s="761"/>
      <c r="AT5" s="761"/>
      <c r="AU5" s="761"/>
      <c r="AV5" s="761"/>
      <c r="AW5" s="761"/>
      <c r="AX5" s="761"/>
      <c r="AY5" s="761"/>
      <c r="AZ5" s="761"/>
      <c r="BA5" s="761"/>
      <c r="BB5" s="761"/>
      <c r="BC5" s="761"/>
      <c r="BD5" s="761"/>
      <c r="BE5" s="761"/>
      <c r="BF5" s="762"/>
      <c r="BG5" s="661">
        <v>2026050</v>
      </c>
      <c r="BH5" s="664"/>
      <c r="BI5" s="664"/>
      <c r="BJ5" s="664"/>
      <c r="BK5" s="664"/>
      <c r="BL5" s="664"/>
      <c r="BM5" s="664"/>
      <c r="BN5" s="665"/>
      <c r="BO5" s="723">
        <v>100</v>
      </c>
      <c r="BP5" s="723"/>
      <c r="BQ5" s="723"/>
      <c r="BR5" s="723"/>
      <c r="BS5" s="724">
        <v>32807</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36535</v>
      </c>
      <c r="S6" s="664"/>
      <c r="T6" s="664"/>
      <c r="U6" s="664"/>
      <c r="V6" s="664"/>
      <c r="W6" s="664"/>
      <c r="X6" s="664"/>
      <c r="Y6" s="665"/>
      <c r="Z6" s="723">
        <v>0.8</v>
      </c>
      <c r="AA6" s="723"/>
      <c r="AB6" s="723"/>
      <c r="AC6" s="723"/>
      <c r="AD6" s="724">
        <v>36535</v>
      </c>
      <c r="AE6" s="724"/>
      <c r="AF6" s="724"/>
      <c r="AG6" s="724"/>
      <c r="AH6" s="724"/>
      <c r="AI6" s="724"/>
      <c r="AJ6" s="724"/>
      <c r="AK6" s="724"/>
      <c r="AL6" s="666">
        <v>1.2</v>
      </c>
      <c r="AM6" s="667"/>
      <c r="AN6" s="667"/>
      <c r="AO6" s="725"/>
      <c r="AP6" s="658" t="s">
        <v>230</v>
      </c>
      <c r="AQ6" s="659"/>
      <c r="AR6" s="659"/>
      <c r="AS6" s="659"/>
      <c r="AT6" s="659"/>
      <c r="AU6" s="659"/>
      <c r="AV6" s="659"/>
      <c r="AW6" s="659"/>
      <c r="AX6" s="659"/>
      <c r="AY6" s="659"/>
      <c r="AZ6" s="659"/>
      <c r="BA6" s="659"/>
      <c r="BB6" s="659"/>
      <c r="BC6" s="659"/>
      <c r="BD6" s="659"/>
      <c r="BE6" s="659"/>
      <c r="BF6" s="660"/>
      <c r="BG6" s="661">
        <v>2026050</v>
      </c>
      <c r="BH6" s="664"/>
      <c r="BI6" s="664"/>
      <c r="BJ6" s="664"/>
      <c r="BK6" s="664"/>
      <c r="BL6" s="664"/>
      <c r="BM6" s="664"/>
      <c r="BN6" s="665"/>
      <c r="BO6" s="723">
        <v>100</v>
      </c>
      <c r="BP6" s="723"/>
      <c r="BQ6" s="723"/>
      <c r="BR6" s="723"/>
      <c r="BS6" s="724">
        <v>32807</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69211</v>
      </c>
      <c r="CS6" s="664"/>
      <c r="CT6" s="664"/>
      <c r="CU6" s="664"/>
      <c r="CV6" s="664"/>
      <c r="CW6" s="664"/>
      <c r="CX6" s="664"/>
      <c r="CY6" s="665"/>
      <c r="CZ6" s="774">
        <v>1.5</v>
      </c>
      <c r="DA6" s="743"/>
      <c r="DB6" s="743"/>
      <c r="DC6" s="777"/>
      <c r="DD6" s="669" t="s">
        <v>135</v>
      </c>
      <c r="DE6" s="664"/>
      <c r="DF6" s="664"/>
      <c r="DG6" s="664"/>
      <c r="DH6" s="664"/>
      <c r="DI6" s="664"/>
      <c r="DJ6" s="664"/>
      <c r="DK6" s="664"/>
      <c r="DL6" s="664"/>
      <c r="DM6" s="664"/>
      <c r="DN6" s="664"/>
      <c r="DO6" s="664"/>
      <c r="DP6" s="665"/>
      <c r="DQ6" s="669">
        <v>69211</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3378</v>
      </c>
      <c r="S7" s="664"/>
      <c r="T7" s="664"/>
      <c r="U7" s="664"/>
      <c r="V7" s="664"/>
      <c r="W7" s="664"/>
      <c r="X7" s="664"/>
      <c r="Y7" s="665"/>
      <c r="Z7" s="723">
        <v>0.1</v>
      </c>
      <c r="AA7" s="723"/>
      <c r="AB7" s="723"/>
      <c r="AC7" s="723"/>
      <c r="AD7" s="724">
        <v>3378</v>
      </c>
      <c r="AE7" s="724"/>
      <c r="AF7" s="724"/>
      <c r="AG7" s="724"/>
      <c r="AH7" s="724"/>
      <c r="AI7" s="724"/>
      <c r="AJ7" s="724"/>
      <c r="AK7" s="724"/>
      <c r="AL7" s="666">
        <v>0.1</v>
      </c>
      <c r="AM7" s="667"/>
      <c r="AN7" s="667"/>
      <c r="AO7" s="725"/>
      <c r="AP7" s="658" t="s">
        <v>233</v>
      </c>
      <c r="AQ7" s="659"/>
      <c r="AR7" s="659"/>
      <c r="AS7" s="659"/>
      <c r="AT7" s="659"/>
      <c r="AU7" s="659"/>
      <c r="AV7" s="659"/>
      <c r="AW7" s="659"/>
      <c r="AX7" s="659"/>
      <c r="AY7" s="659"/>
      <c r="AZ7" s="659"/>
      <c r="BA7" s="659"/>
      <c r="BB7" s="659"/>
      <c r="BC7" s="659"/>
      <c r="BD7" s="659"/>
      <c r="BE7" s="659"/>
      <c r="BF7" s="660"/>
      <c r="BG7" s="661">
        <v>841540</v>
      </c>
      <c r="BH7" s="664"/>
      <c r="BI7" s="664"/>
      <c r="BJ7" s="664"/>
      <c r="BK7" s="664"/>
      <c r="BL7" s="664"/>
      <c r="BM7" s="664"/>
      <c r="BN7" s="665"/>
      <c r="BO7" s="723">
        <v>41.5</v>
      </c>
      <c r="BP7" s="723"/>
      <c r="BQ7" s="723"/>
      <c r="BR7" s="723"/>
      <c r="BS7" s="724">
        <v>32807</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631621</v>
      </c>
      <c r="CS7" s="664"/>
      <c r="CT7" s="664"/>
      <c r="CU7" s="664"/>
      <c r="CV7" s="664"/>
      <c r="CW7" s="664"/>
      <c r="CX7" s="664"/>
      <c r="CY7" s="665"/>
      <c r="CZ7" s="723">
        <v>13.9</v>
      </c>
      <c r="DA7" s="723"/>
      <c r="DB7" s="723"/>
      <c r="DC7" s="723"/>
      <c r="DD7" s="669">
        <v>4442</v>
      </c>
      <c r="DE7" s="664"/>
      <c r="DF7" s="664"/>
      <c r="DG7" s="664"/>
      <c r="DH7" s="664"/>
      <c r="DI7" s="664"/>
      <c r="DJ7" s="664"/>
      <c r="DK7" s="664"/>
      <c r="DL7" s="664"/>
      <c r="DM7" s="664"/>
      <c r="DN7" s="664"/>
      <c r="DO7" s="664"/>
      <c r="DP7" s="665"/>
      <c r="DQ7" s="669">
        <v>556415</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7010</v>
      </c>
      <c r="S8" s="664"/>
      <c r="T8" s="664"/>
      <c r="U8" s="664"/>
      <c r="V8" s="664"/>
      <c r="W8" s="664"/>
      <c r="X8" s="664"/>
      <c r="Y8" s="665"/>
      <c r="Z8" s="723">
        <v>0.1</v>
      </c>
      <c r="AA8" s="723"/>
      <c r="AB8" s="723"/>
      <c r="AC8" s="723"/>
      <c r="AD8" s="724">
        <v>7010</v>
      </c>
      <c r="AE8" s="724"/>
      <c r="AF8" s="724"/>
      <c r="AG8" s="724"/>
      <c r="AH8" s="724"/>
      <c r="AI8" s="724"/>
      <c r="AJ8" s="724"/>
      <c r="AK8" s="724"/>
      <c r="AL8" s="666">
        <v>0.2</v>
      </c>
      <c r="AM8" s="667"/>
      <c r="AN8" s="667"/>
      <c r="AO8" s="725"/>
      <c r="AP8" s="658" t="s">
        <v>236</v>
      </c>
      <c r="AQ8" s="659"/>
      <c r="AR8" s="659"/>
      <c r="AS8" s="659"/>
      <c r="AT8" s="659"/>
      <c r="AU8" s="659"/>
      <c r="AV8" s="659"/>
      <c r="AW8" s="659"/>
      <c r="AX8" s="659"/>
      <c r="AY8" s="659"/>
      <c r="AZ8" s="659"/>
      <c r="BA8" s="659"/>
      <c r="BB8" s="659"/>
      <c r="BC8" s="659"/>
      <c r="BD8" s="659"/>
      <c r="BE8" s="659"/>
      <c r="BF8" s="660"/>
      <c r="BG8" s="661">
        <v>22306</v>
      </c>
      <c r="BH8" s="664"/>
      <c r="BI8" s="664"/>
      <c r="BJ8" s="664"/>
      <c r="BK8" s="664"/>
      <c r="BL8" s="664"/>
      <c r="BM8" s="664"/>
      <c r="BN8" s="665"/>
      <c r="BO8" s="723">
        <v>1.1000000000000001</v>
      </c>
      <c r="BP8" s="723"/>
      <c r="BQ8" s="723"/>
      <c r="BR8" s="723"/>
      <c r="BS8" s="669" t="s">
        <v>182</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1655342</v>
      </c>
      <c r="CS8" s="664"/>
      <c r="CT8" s="664"/>
      <c r="CU8" s="664"/>
      <c r="CV8" s="664"/>
      <c r="CW8" s="664"/>
      <c r="CX8" s="664"/>
      <c r="CY8" s="665"/>
      <c r="CZ8" s="723">
        <v>36.4</v>
      </c>
      <c r="DA8" s="723"/>
      <c r="DB8" s="723"/>
      <c r="DC8" s="723"/>
      <c r="DD8" s="669">
        <v>720</v>
      </c>
      <c r="DE8" s="664"/>
      <c r="DF8" s="664"/>
      <c r="DG8" s="664"/>
      <c r="DH8" s="664"/>
      <c r="DI8" s="664"/>
      <c r="DJ8" s="664"/>
      <c r="DK8" s="664"/>
      <c r="DL8" s="664"/>
      <c r="DM8" s="664"/>
      <c r="DN8" s="664"/>
      <c r="DO8" s="664"/>
      <c r="DP8" s="665"/>
      <c r="DQ8" s="669">
        <v>855853</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5688</v>
      </c>
      <c r="S9" s="664"/>
      <c r="T9" s="664"/>
      <c r="U9" s="664"/>
      <c r="V9" s="664"/>
      <c r="W9" s="664"/>
      <c r="X9" s="664"/>
      <c r="Y9" s="665"/>
      <c r="Z9" s="723">
        <v>0.1</v>
      </c>
      <c r="AA9" s="723"/>
      <c r="AB9" s="723"/>
      <c r="AC9" s="723"/>
      <c r="AD9" s="724">
        <v>5688</v>
      </c>
      <c r="AE9" s="724"/>
      <c r="AF9" s="724"/>
      <c r="AG9" s="724"/>
      <c r="AH9" s="724"/>
      <c r="AI9" s="724"/>
      <c r="AJ9" s="724"/>
      <c r="AK9" s="724"/>
      <c r="AL9" s="666">
        <v>0.2</v>
      </c>
      <c r="AM9" s="667"/>
      <c r="AN9" s="667"/>
      <c r="AO9" s="725"/>
      <c r="AP9" s="658" t="s">
        <v>239</v>
      </c>
      <c r="AQ9" s="659"/>
      <c r="AR9" s="659"/>
      <c r="AS9" s="659"/>
      <c r="AT9" s="659"/>
      <c r="AU9" s="659"/>
      <c r="AV9" s="659"/>
      <c r="AW9" s="659"/>
      <c r="AX9" s="659"/>
      <c r="AY9" s="659"/>
      <c r="AZ9" s="659"/>
      <c r="BA9" s="659"/>
      <c r="BB9" s="659"/>
      <c r="BC9" s="659"/>
      <c r="BD9" s="659"/>
      <c r="BE9" s="659"/>
      <c r="BF9" s="660"/>
      <c r="BG9" s="661">
        <v>596794</v>
      </c>
      <c r="BH9" s="664"/>
      <c r="BI9" s="664"/>
      <c r="BJ9" s="664"/>
      <c r="BK9" s="664"/>
      <c r="BL9" s="664"/>
      <c r="BM9" s="664"/>
      <c r="BN9" s="665"/>
      <c r="BO9" s="723">
        <v>29.5</v>
      </c>
      <c r="BP9" s="723"/>
      <c r="BQ9" s="723"/>
      <c r="BR9" s="723"/>
      <c r="BS9" s="669" t="s">
        <v>135</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391912</v>
      </c>
      <c r="CS9" s="664"/>
      <c r="CT9" s="664"/>
      <c r="CU9" s="664"/>
      <c r="CV9" s="664"/>
      <c r="CW9" s="664"/>
      <c r="CX9" s="664"/>
      <c r="CY9" s="665"/>
      <c r="CZ9" s="723">
        <v>8.6</v>
      </c>
      <c r="DA9" s="723"/>
      <c r="DB9" s="723"/>
      <c r="DC9" s="723"/>
      <c r="DD9" s="669">
        <v>9288</v>
      </c>
      <c r="DE9" s="664"/>
      <c r="DF9" s="664"/>
      <c r="DG9" s="664"/>
      <c r="DH9" s="664"/>
      <c r="DI9" s="664"/>
      <c r="DJ9" s="664"/>
      <c r="DK9" s="664"/>
      <c r="DL9" s="664"/>
      <c r="DM9" s="664"/>
      <c r="DN9" s="664"/>
      <c r="DO9" s="664"/>
      <c r="DP9" s="665"/>
      <c r="DQ9" s="669">
        <v>334377</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242</v>
      </c>
      <c r="S10" s="664"/>
      <c r="T10" s="664"/>
      <c r="U10" s="664"/>
      <c r="V10" s="664"/>
      <c r="W10" s="664"/>
      <c r="X10" s="664"/>
      <c r="Y10" s="665"/>
      <c r="Z10" s="723" t="s">
        <v>243</v>
      </c>
      <c r="AA10" s="723"/>
      <c r="AB10" s="723"/>
      <c r="AC10" s="723"/>
      <c r="AD10" s="724" t="s">
        <v>243</v>
      </c>
      <c r="AE10" s="724"/>
      <c r="AF10" s="724"/>
      <c r="AG10" s="724"/>
      <c r="AH10" s="724"/>
      <c r="AI10" s="724"/>
      <c r="AJ10" s="724"/>
      <c r="AK10" s="724"/>
      <c r="AL10" s="666" t="s">
        <v>135</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57032</v>
      </c>
      <c r="BH10" s="664"/>
      <c r="BI10" s="664"/>
      <c r="BJ10" s="664"/>
      <c r="BK10" s="664"/>
      <c r="BL10" s="664"/>
      <c r="BM10" s="664"/>
      <c r="BN10" s="665"/>
      <c r="BO10" s="723">
        <v>2.8</v>
      </c>
      <c r="BP10" s="723"/>
      <c r="BQ10" s="723"/>
      <c r="BR10" s="723"/>
      <c r="BS10" s="669" t="s">
        <v>135</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50</v>
      </c>
      <c r="CS10" s="664"/>
      <c r="CT10" s="664"/>
      <c r="CU10" s="664"/>
      <c r="CV10" s="664"/>
      <c r="CW10" s="664"/>
      <c r="CX10" s="664"/>
      <c r="CY10" s="665"/>
      <c r="CZ10" s="723">
        <v>0</v>
      </c>
      <c r="DA10" s="723"/>
      <c r="DB10" s="723"/>
      <c r="DC10" s="723"/>
      <c r="DD10" s="669" t="s">
        <v>242</v>
      </c>
      <c r="DE10" s="664"/>
      <c r="DF10" s="664"/>
      <c r="DG10" s="664"/>
      <c r="DH10" s="664"/>
      <c r="DI10" s="664"/>
      <c r="DJ10" s="664"/>
      <c r="DK10" s="664"/>
      <c r="DL10" s="664"/>
      <c r="DM10" s="664"/>
      <c r="DN10" s="664"/>
      <c r="DO10" s="664"/>
      <c r="DP10" s="665"/>
      <c r="DQ10" s="669">
        <v>50</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243</v>
      </c>
      <c r="S11" s="664"/>
      <c r="T11" s="664"/>
      <c r="U11" s="664"/>
      <c r="V11" s="664"/>
      <c r="W11" s="664"/>
      <c r="X11" s="664"/>
      <c r="Y11" s="665"/>
      <c r="Z11" s="723" t="s">
        <v>135</v>
      </c>
      <c r="AA11" s="723"/>
      <c r="AB11" s="723"/>
      <c r="AC11" s="723"/>
      <c r="AD11" s="724" t="s">
        <v>243</v>
      </c>
      <c r="AE11" s="724"/>
      <c r="AF11" s="724"/>
      <c r="AG11" s="724"/>
      <c r="AH11" s="724"/>
      <c r="AI11" s="724"/>
      <c r="AJ11" s="724"/>
      <c r="AK11" s="724"/>
      <c r="AL11" s="666" t="s">
        <v>243</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165408</v>
      </c>
      <c r="BH11" s="664"/>
      <c r="BI11" s="664"/>
      <c r="BJ11" s="664"/>
      <c r="BK11" s="664"/>
      <c r="BL11" s="664"/>
      <c r="BM11" s="664"/>
      <c r="BN11" s="665"/>
      <c r="BO11" s="723">
        <v>8.1999999999999993</v>
      </c>
      <c r="BP11" s="723"/>
      <c r="BQ11" s="723"/>
      <c r="BR11" s="723"/>
      <c r="BS11" s="669">
        <v>32807</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95872</v>
      </c>
      <c r="CS11" s="664"/>
      <c r="CT11" s="664"/>
      <c r="CU11" s="664"/>
      <c r="CV11" s="664"/>
      <c r="CW11" s="664"/>
      <c r="CX11" s="664"/>
      <c r="CY11" s="665"/>
      <c r="CZ11" s="723">
        <v>2.1</v>
      </c>
      <c r="DA11" s="723"/>
      <c r="DB11" s="723"/>
      <c r="DC11" s="723"/>
      <c r="DD11" s="669">
        <v>24896</v>
      </c>
      <c r="DE11" s="664"/>
      <c r="DF11" s="664"/>
      <c r="DG11" s="664"/>
      <c r="DH11" s="664"/>
      <c r="DI11" s="664"/>
      <c r="DJ11" s="664"/>
      <c r="DK11" s="664"/>
      <c r="DL11" s="664"/>
      <c r="DM11" s="664"/>
      <c r="DN11" s="664"/>
      <c r="DO11" s="664"/>
      <c r="DP11" s="665"/>
      <c r="DQ11" s="669">
        <v>63870</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235460</v>
      </c>
      <c r="S12" s="664"/>
      <c r="T12" s="664"/>
      <c r="U12" s="664"/>
      <c r="V12" s="664"/>
      <c r="W12" s="664"/>
      <c r="X12" s="664"/>
      <c r="Y12" s="665"/>
      <c r="Z12" s="723">
        <v>4.9000000000000004</v>
      </c>
      <c r="AA12" s="723"/>
      <c r="AB12" s="723"/>
      <c r="AC12" s="723"/>
      <c r="AD12" s="724">
        <v>235460</v>
      </c>
      <c r="AE12" s="724"/>
      <c r="AF12" s="724"/>
      <c r="AG12" s="724"/>
      <c r="AH12" s="724"/>
      <c r="AI12" s="724"/>
      <c r="AJ12" s="724"/>
      <c r="AK12" s="724"/>
      <c r="AL12" s="666">
        <v>7.7</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1073909</v>
      </c>
      <c r="BH12" s="664"/>
      <c r="BI12" s="664"/>
      <c r="BJ12" s="664"/>
      <c r="BK12" s="664"/>
      <c r="BL12" s="664"/>
      <c r="BM12" s="664"/>
      <c r="BN12" s="665"/>
      <c r="BO12" s="723">
        <v>53</v>
      </c>
      <c r="BP12" s="723"/>
      <c r="BQ12" s="723"/>
      <c r="BR12" s="723"/>
      <c r="BS12" s="669" t="s">
        <v>243</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25701</v>
      </c>
      <c r="CS12" s="664"/>
      <c r="CT12" s="664"/>
      <c r="CU12" s="664"/>
      <c r="CV12" s="664"/>
      <c r="CW12" s="664"/>
      <c r="CX12" s="664"/>
      <c r="CY12" s="665"/>
      <c r="CZ12" s="723">
        <v>0.6</v>
      </c>
      <c r="DA12" s="723"/>
      <c r="DB12" s="723"/>
      <c r="DC12" s="723"/>
      <c r="DD12" s="669" t="s">
        <v>242</v>
      </c>
      <c r="DE12" s="664"/>
      <c r="DF12" s="664"/>
      <c r="DG12" s="664"/>
      <c r="DH12" s="664"/>
      <c r="DI12" s="664"/>
      <c r="DJ12" s="664"/>
      <c r="DK12" s="664"/>
      <c r="DL12" s="664"/>
      <c r="DM12" s="664"/>
      <c r="DN12" s="664"/>
      <c r="DO12" s="664"/>
      <c r="DP12" s="665"/>
      <c r="DQ12" s="669">
        <v>20898</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v>2790</v>
      </c>
      <c r="S13" s="664"/>
      <c r="T13" s="664"/>
      <c r="U13" s="664"/>
      <c r="V13" s="664"/>
      <c r="W13" s="664"/>
      <c r="X13" s="664"/>
      <c r="Y13" s="665"/>
      <c r="Z13" s="723">
        <v>0.1</v>
      </c>
      <c r="AA13" s="723"/>
      <c r="AB13" s="723"/>
      <c r="AC13" s="723"/>
      <c r="AD13" s="724">
        <v>2790</v>
      </c>
      <c r="AE13" s="724"/>
      <c r="AF13" s="724"/>
      <c r="AG13" s="724"/>
      <c r="AH13" s="724"/>
      <c r="AI13" s="724"/>
      <c r="AJ13" s="724"/>
      <c r="AK13" s="724"/>
      <c r="AL13" s="666">
        <v>0.1</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1072724</v>
      </c>
      <c r="BH13" s="664"/>
      <c r="BI13" s="664"/>
      <c r="BJ13" s="664"/>
      <c r="BK13" s="664"/>
      <c r="BL13" s="664"/>
      <c r="BM13" s="664"/>
      <c r="BN13" s="665"/>
      <c r="BO13" s="723">
        <v>52.9</v>
      </c>
      <c r="BP13" s="723"/>
      <c r="BQ13" s="723"/>
      <c r="BR13" s="723"/>
      <c r="BS13" s="669" t="s">
        <v>135</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500326</v>
      </c>
      <c r="CS13" s="664"/>
      <c r="CT13" s="664"/>
      <c r="CU13" s="664"/>
      <c r="CV13" s="664"/>
      <c r="CW13" s="664"/>
      <c r="CX13" s="664"/>
      <c r="CY13" s="665"/>
      <c r="CZ13" s="723">
        <v>11</v>
      </c>
      <c r="DA13" s="723"/>
      <c r="DB13" s="723"/>
      <c r="DC13" s="723"/>
      <c r="DD13" s="669">
        <v>83784</v>
      </c>
      <c r="DE13" s="664"/>
      <c r="DF13" s="664"/>
      <c r="DG13" s="664"/>
      <c r="DH13" s="664"/>
      <c r="DI13" s="664"/>
      <c r="DJ13" s="664"/>
      <c r="DK13" s="664"/>
      <c r="DL13" s="664"/>
      <c r="DM13" s="664"/>
      <c r="DN13" s="664"/>
      <c r="DO13" s="664"/>
      <c r="DP13" s="665"/>
      <c r="DQ13" s="669">
        <v>409628</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182</v>
      </c>
      <c r="S14" s="664"/>
      <c r="T14" s="664"/>
      <c r="U14" s="664"/>
      <c r="V14" s="664"/>
      <c r="W14" s="664"/>
      <c r="X14" s="664"/>
      <c r="Y14" s="665"/>
      <c r="Z14" s="723" t="s">
        <v>135</v>
      </c>
      <c r="AA14" s="723"/>
      <c r="AB14" s="723"/>
      <c r="AC14" s="723"/>
      <c r="AD14" s="724" t="s">
        <v>243</v>
      </c>
      <c r="AE14" s="724"/>
      <c r="AF14" s="724"/>
      <c r="AG14" s="724"/>
      <c r="AH14" s="724"/>
      <c r="AI14" s="724"/>
      <c r="AJ14" s="724"/>
      <c r="AK14" s="724"/>
      <c r="AL14" s="666" t="s">
        <v>135</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36436</v>
      </c>
      <c r="BH14" s="664"/>
      <c r="BI14" s="664"/>
      <c r="BJ14" s="664"/>
      <c r="BK14" s="664"/>
      <c r="BL14" s="664"/>
      <c r="BM14" s="664"/>
      <c r="BN14" s="665"/>
      <c r="BO14" s="723">
        <v>1.8</v>
      </c>
      <c r="BP14" s="723"/>
      <c r="BQ14" s="723"/>
      <c r="BR14" s="723"/>
      <c r="BS14" s="669" t="s">
        <v>243</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218939</v>
      </c>
      <c r="CS14" s="664"/>
      <c r="CT14" s="664"/>
      <c r="CU14" s="664"/>
      <c r="CV14" s="664"/>
      <c r="CW14" s="664"/>
      <c r="CX14" s="664"/>
      <c r="CY14" s="665"/>
      <c r="CZ14" s="723">
        <v>4.8</v>
      </c>
      <c r="DA14" s="723"/>
      <c r="DB14" s="723"/>
      <c r="DC14" s="723"/>
      <c r="DD14" s="669">
        <v>10908</v>
      </c>
      <c r="DE14" s="664"/>
      <c r="DF14" s="664"/>
      <c r="DG14" s="664"/>
      <c r="DH14" s="664"/>
      <c r="DI14" s="664"/>
      <c r="DJ14" s="664"/>
      <c r="DK14" s="664"/>
      <c r="DL14" s="664"/>
      <c r="DM14" s="664"/>
      <c r="DN14" s="664"/>
      <c r="DO14" s="664"/>
      <c r="DP14" s="665"/>
      <c r="DQ14" s="669">
        <v>211930</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10795</v>
      </c>
      <c r="S15" s="664"/>
      <c r="T15" s="664"/>
      <c r="U15" s="664"/>
      <c r="V15" s="664"/>
      <c r="W15" s="664"/>
      <c r="X15" s="664"/>
      <c r="Y15" s="665"/>
      <c r="Z15" s="723">
        <v>0.2</v>
      </c>
      <c r="AA15" s="723"/>
      <c r="AB15" s="723"/>
      <c r="AC15" s="723"/>
      <c r="AD15" s="724">
        <v>10795</v>
      </c>
      <c r="AE15" s="724"/>
      <c r="AF15" s="724"/>
      <c r="AG15" s="724"/>
      <c r="AH15" s="724"/>
      <c r="AI15" s="724"/>
      <c r="AJ15" s="724"/>
      <c r="AK15" s="724"/>
      <c r="AL15" s="666">
        <v>0.4</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74165</v>
      </c>
      <c r="BH15" s="664"/>
      <c r="BI15" s="664"/>
      <c r="BJ15" s="664"/>
      <c r="BK15" s="664"/>
      <c r="BL15" s="664"/>
      <c r="BM15" s="664"/>
      <c r="BN15" s="665"/>
      <c r="BO15" s="723">
        <v>3.7</v>
      </c>
      <c r="BP15" s="723"/>
      <c r="BQ15" s="723"/>
      <c r="BR15" s="723"/>
      <c r="BS15" s="669" t="s">
        <v>242</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582059</v>
      </c>
      <c r="CS15" s="664"/>
      <c r="CT15" s="664"/>
      <c r="CU15" s="664"/>
      <c r="CV15" s="664"/>
      <c r="CW15" s="664"/>
      <c r="CX15" s="664"/>
      <c r="CY15" s="665"/>
      <c r="CZ15" s="723">
        <v>12.8</v>
      </c>
      <c r="DA15" s="723"/>
      <c r="DB15" s="723"/>
      <c r="DC15" s="723"/>
      <c r="DD15" s="669">
        <v>80555</v>
      </c>
      <c r="DE15" s="664"/>
      <c r="DF15" s="664"/>
      <c r="DG15" s="664"/>
      <c r="DH15" s="664"/>
      <c r="DI15" s="664"/>
      <c r="DJ15" s="664"/>
      <c r="DK15" s="664"/>
      <c r="DL15" s="664"/>
      <c r="DM15" s="664"/>
      <c r="DN15" s="664"/>
      <c r="DO15" s="664"/>
      <c r="DP15" s="665"/>
      <c r="DQ15" s="669">
        <v>492817</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135</v>
      </c>
      <c r="S16" s="664"/>
      <c r="T16" s="664"/>
      <c r="U16" s="664"/>
      <c r="V16" s="664"/>
      <c r="W16" s="664"/>
      <c r="X16" s="664"/>
      <c r="Y16" s="665"/>
      <c r="Z16" s="723" t="s">
        <v>243</v>
      </c>
      <c r="AA16" s="723"/>
      <c r="AB16" s="723"/>
      <c r="AC16" s="723"/>
      <c r="AD16" s="724" t="s">
        <v>243</v>
      </c>
      <c r="AE16" s="724"/>
      <c r="AF16" s="724"/>
      <c r="AG16" s="724"/>
      <c r="AH16" s="724"/>
      <c r="AI16" s="724"/>
      <c r="AJ16" s="724"/>
      <c r="AK16" s="724"/>
      <c r="AL16" s="666" t="s">
        <v>243</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182</v>
      </c>
      <c r="BH16" s="664"/>
      <c r="BI16" s="664"/>
      <c r="BJ16" s="664"/>
      <c r="BK16" s="664"/>
      <c r="BL16" s="664"/>
      <c r="BM16" s="664"/>
      <c r="BN16" s="665"/>
      <c r="BO16" s="723" t="s">
        <v>243</v>
      </c>
      <c r="BP16" s="723"/>
      <c r="BQ16" s="723"/>
      <c r="BR16" s="723"/>
      <c r="BS16" s="669" t="s">
        <v>243</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t="s">
        <v>243</v>
      </c>
      <c r="CS16" s="664"/>
      <c r="CT16" s="664"/>
      <c r="CU16" s="664"/>
      <c r="CV16" s="664"/>
      <c r="CW16" s="664"/>
      <c r="CX16" s="664"/>
      <c r="CY16" s="665"/>
      <c r="CZ16" s="723" t="s">
        <v>242</v>
      </c>
      <c r="DA16" s="723"/>
      <c r="DB16" s="723"/>
      <c r="DC16" s="723"/>
      <c r="DD16" s="669" t="s">
        <v>135</v>
      </c>
      <c r="DE16" s="664"/>
      <c r="DF16" s="664"/>
      <c r="DG16" s="664"/>
      <c r="DH16" s="664"/>
      <c r="DI16" s="664"/>
      <c r="DJ16" s="664"/>
      <c r="DK16" s="664"/>
      <c r="DL16" s="664"/>
      <c r="DM16" s="664"/>
      <c r="DN16" s="664"/>
      <c r="DO16" s="664"/>
      <c r="DP16" s="665"/>
      <c r="DQ16" s="669" t="s">
        <v>182</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14847</v>
      </c>
      <c r="S17" s="664"/>
      <c r="T17" s="664"/>
      <c r="U17" s="664"/>
      <c r="V17" s="664"/>
      <c r="W17" s="664"/>
      <c r="X17" s="664"/>
      <c r="Y17" s="665"/>
      <c r="Z17" s="723">
        <v>0.3</v>
      </c>
      <c r="AA17" s="723"/>
      <c r="AB17" s="723"/>
      <c r="AC17" s="723"/>
      <c r="AD17" s="724">
        <v>14847</v>
      </c>
      <c r="AE17" s="724"/>
      <c r="AF17" s="724"/>
      <c r="AG17" s="724"/>
      <c r="AH17" s="724"/>
      <c r="AI17" s="724"/>
      <c r="AJ17" s="724"/>
      <c r="AK17" s="724"/>
      <c r="AL17" s="666">
        <v>0.5</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135</v>
      </c>
      <c r="BH17" s="664"/>
      <c r="BI17" s="664"/>
      <c r="BJ17" s="664"/>
      <c r="BK17" s="664"/>
      <c r="BL17" s="664"/>
      <c r="BM17" s="664"/>
      <c r="BN17" s="665"/>
      <c r="BO17" s="723" t="s">
        <v>182</v>
      </c>
      <c r="BP17" s="723"/>
      <c r="BQ17" s="723"/>
      <c r="BR17" s="723"/>
      <c r="BS17" s="669" t="s">
        <v>243</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374237</v>
      </c>
      <c r="CS17" s="664"/>
      <c r="CT17" s="664"/>
      <c r="CU17" s="664"/>
      <c r="CV17" s="664"/>
      <c r="CW17" s="664"/>
      <c r="CX17" s="664"/>
      <c r="CY17" s="665"/>
      <c r="CZ17" s="723">
        <v>8.1999999999999993</v>
      </c>
      <c r="DA17" s="723"/>
      <c r="DB17" s="723"/>
      <c r="DC17" s="723"/>
      <c r="DD17" s="669" t="s">
        <v>135</v>
      </c>
      <c r="DE17" s="664"/>
      <c r="DF17" s="664"/>
      <c r="DG17" s="664"/>
      <c r="DH17" s="664"/>
      <c r="DI17" s="664"/>
      <c r="DJ17" s="664"/>
      <c r="DK17" s="664"/>
      <c r="DL17" s="664"/>
      <c r="DM17" s="664"/>
      <c r="DN17" s="664"/>
      <c r="DO17" s="664"/>
      <c r="DP17" s="665"/>
      <c r="DQ17" s="669">
        <v>368607</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768818</v>
      </c>
      <c r="S18" s="664"/>
      <c r="T18" s="664"/>
      <c r="U18" s="664"/>
      <c r="V18" s="664"/>
      <c r="W18" s="664"/>
      <c r="X18" s="664"/>
      <c r="Y18" s="665"/>
      <c r="Z18" s="723">
        <v>16</v>
      </c>
      <c r="AA18" s="723"/>
      <c r="AB18" s="723"/>
      <c r="AC18" s="723"/>
      <c r="AD18" s="724">
        <v>677647</v>
      </c>
      <c r="AE18" s="724"/>
      <c r="AF18" s="724"/>
      <c r="AG18" s="724"/>
      <c r="AH18" s="724"/>
      <c r="AI18" s="724"/>
      <c r="AJ18" s="724"/>
      <c r="AK18" s="724"/>
      <c r="AL18" s="666">
        <v>22.2</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135</v>
      </c>
      <c r="BH18" s="664"/>
      <c r="BI18" s="664"/>
      <c r="BJ18" s="664"/>
      <c r="BK18" s="664"/>
      <c r="BL18" s="664"/>
      <c r="BM18" s="664"/>
      <c r="BN18" s="665"/>
      <c r="BO18" s="723" t="s">
        <v>243</v>
      </c>
      <c r="BP18" s="723"/>
      <c r="BQ18" s="723"/>
      <c r="BR18" s="723"/>
      <c r="BS18" s="669" t="s">
        <v>242</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182</v>
      </c>
      <c r="CS18" s="664"/>
      <c r="CT18" s="664"/>
      <c r="CU18" s="664"/>
      <c r="CV18" s="664"/>
      <c r="CW18" s="664"/>
      <c r="CX18" s="664"/>
      <c r="CY18" s="665"/>
      <c r="CZ18" s="723" t="s">
        <v>135</v>
      </c>
      <c r="DA18" s="723"/>
      <c r="DB18" s="723"/>
      <c r="DC18" s="723"/>
      <c r="DD18" s="669" t="s">
        <v>135</v>
      </c>
      <c r="DE18" s="664"/>
      <c r="DF18" s="664"/>
      <c r="DG18" s="664"/>
      <c r="DH18" s="664"/>
      <c r="DI18" s="664"/>
      <c r="DJ18" s="664"/>
      <c r="DK18" s="664"/>
      <c r="DL18" s="664"/>
      <c r="DM18" s="664"/>
      <c r="DN18" s="664"/>
      <c r="DO18" s="664"/>
      <c r="DP18" s="665"/>
      <c r="DQ18" s="669" t="s">
        <v>182</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677647</v>
      </c>
      <c r="S19" s="664"/>
      <c r="T19" s="664"/>
      <c r="U19" s="664"/>
      <c r="V19" s="664"/>
      <c r="W19" s="664"/>
      <c r="X19" s="664"/>
      <c r="Y19" s="665"/>
      <c r="Z19" s="723">
        <v>14.1</v>
      </c>
      <c r="AA19" s="723"/>
      <c r="AB19" s="723"/>
      <c r="AC19" s="723"/>
      <c r="AD19" s="724">
        <v>677647</v>
      </c>
      <c r="AE19" s="724"/>
      <c r="AF19" s="724"/>
      <c r="AG19" s="724"/>
      <c r="AH19" s="724"/>
      <c r="AI19" s="724"/>
      <c r="AJ19" s="724"/>
      <c r="AK19" s="724"/>
      <c r="AL19" s="666">
        <v>22.2</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t="s">
        <v>243</v>
      </c>
      <c r="BH19" s="664"/>
      <c r="BI19" s="664"/>
      <c r="BJ19" s="664"/>
      <c r="BK19" s="664"/>
      <c r="BL19" s="664"/>
      <c r="BM19" s="664"/>
      <c r="BN19" s="665"/>
      <c r="BO19" s="723" t="s">
        <v>242</v>
      </c>
      <c r="BP19" s="723"/>
      <c r="BQ19" s="723"/>
      <c r="BR19" s="723"/>
      <c r="BS19" s="669" t="s">
        <v>243</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182</v>
      </c>
      <c r="CS19" s="664"/>
      <c r="CT19" s="664"/>
      <c r="CU19" s="664"/>
      <c r="CV19" s="664"/>
      <c r="CW19" s="664"/>
      <c r="CX19" s="664"/>
      <c r="CY19" s="665"/>
      <c r="CZ19" s="723" t="s">
        <v>135</v>
      </c>
      <c r="DA19" s="723"/>
      <c r="DB19" s="723"/>
      <c r="DC19" s="723"/>
      <c r="DD19" s="669" t="s">
        <v>135</v>
      </c>
      <c r="DE19" s="664"/>
      <c r="DF19" s="664"/>
      <c r="DG19" s="664"/>
      <c r="DH19" s="664"/>
      <c r="DI19" s="664"/>
      <c r="DJ19" s="664"/>
      <c r="DK19" s="664"/>
      <c r="DL19" s="664"/>
      <c r="DM19" s="664"/>
      <c r="DN19" s="664"/>
      <c r="DO19" s="664"/>
      <c r="DP19" s="665"/>
      <c r="DQ19" s="669" t="s">
        <v>182</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91171</v>
      </c>
      <c r="S20" s="664"/>
      <c r="T20" s="664"/>
      <c r="U20" s="664"/>
      <c r="V20" s="664"/>
      <c r="W20" s="664"/>
      <c r="X20" s="664"/>
      <c r="Y20" s="665"/>
      <c r="Z20" s="723">
        <v>1.9</v>
      </c>
      <c r="AA20" s="723"/>
      <c r="AB20" s="723"/>
      <c r="AC20" s="723"/>
      <c r="AD20" s="724" t="s">
        <v>135</v>
      </c>
      <c r="AE20" s="724"/>
      <c r="AF20" s="724"/>
      <c r="AG20" s="724"/>
      <c r="AH20" s="724"/>
      <c r="AI20" s="724"/>
      <c r="AJ20" s="724"/>
      <c r="AK20" s="724"/>
      <c r="AL20" s="666" t="s">
        <v>242</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t="s">
        <v>242</v>
      </c>
      <c r="BH20" s="664"/>
      <c r="BI20" s="664"/>
      <c r="BJ20" s="664"/>
      <c r="BK20" s="664"/>
      <c r="BL20" s="664"/>
      <c r="BM20" s="664"/>
      <c r="BN20" s="665"/>
      <c r="BO20" s="723" t="s">
        <v>243</v>
      </c>
      <c r="BP20" s="723"/>
      <c r="BQ20" s="723"/>
      <c r="BR20" s="723"/>
      <c r="BS20" s="669" t="s">
        <v>243</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4545270</v>
      </c>
      <c r="CS20" s="664"/>
      <c r="CT20" s="664"/>
      <c r="CU20" s="664"/>
      <c r="CV20" s="664"/>
      <c r="CW20" s="664"/>
      <c r="CX20" s="664"/>
      <c r="CY20" s="665"/>
      <c r="CZ20" s="723">
        <v>100</v>
      </c>
      <c r="DA20" s="723"/>
      <c r="DB20" s="723"/>
      <c r="DC20" s="723"/>
      <c r="DD20" s="669">
        <v>214593</v>
      </c>
      <c r="DE20" s="664"/>
      <c r="DF20" s="664"/>
      <c r="DG20" s="664"/>
      <c r="DH20" s="664"/>
      <c r="DI20" s="664"/>
      <c r="DJ20" s="664"/>
      <c r="DK20" s="664"/>
      <c r="DL20" s="664"/>
      <c r="DM20" s="664"/>
      <c r="DN20" s="664"/>
      <c r="DO20" s="664"/>
      <c r="DP20" s="665"/>
      <c r="DQ20" s="669">
        <v>3383656</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t="s">
        <v>243</v>
      </c>
      <c r="S21" s="664"/>
      <c r="T21" s="664"/>
      <c r="U21" s="664"/>
      <c r="V21" s="664"/>
      <c r="W21" s="664"/>
      <c r="X21" s="664"/>
      <c r="Y21" s="665"/>
      <c r="Z21" s="723" t="s">
        <v>135</v>
      </c>
      <c r="AA21" s="723"/>
      <c r="AB21" s="723"/>
      <c r="AC21" s="723"/>
      <c r="AD21" s="724" t="s">
        <v>243</v>
      </c>
      <c r="AE21" s="724"/>
      <c r="AF21" s="724"/>
      <c r="AG21" s="724"/>
      <c r="AH21" s="724"/>
      <c r="AI21" s="724"/>
      <c r="AJ21" s="724"/>
      <c r="AK21" s="724"/>
      <c r="AL21" s="666" t="s">
        <v>135</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243</v>
      </c>
      <c r="BH21" s="664"/>
      <c r="BI21" s="664"/>
      <c r="BJ21" s="664"/>
      <c r="BK21" s="664"/>
      <c r="BL21" s="664"/>
      <c r="BM21" s="664"/>
      <c r="BN21" s="665"/>
      <c r="BO21" s="723" t="s">
        <v>243</v>
      </c>
      <c r="BP21" s="723"/>
      <c r="BQ21" s="723"/>
      <c r="BR21" s="723"/>
      <c r="BS21" s="669" t="s">
        <v>182</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3111371</v>
      </c>
      <c r="S22" s="664"/>
      <c r="T22" s="664"/>
      <c r="U22" s="664"/>
      <c r="V22" s="664"/>
      <c r="W22" s="664"/>
      <c r="X22" s="664"/>
      <c r="Y22" s="665"/>
      <c r="Z22" s="723">
        <v>64.900000000000006</v>
      </c>
      <c r="AA22" s="723"/>
      <c r="AB22" s="723"/>
      <c r="AC22" s="723"/>
      <c r="AD22" s="724">
        <v>3020200</v>
      </c>
      <c r="AE22" s="724"/>
      <c r="AF22" s="724"/>
      <c r="AG22" s="724"/>
      <c r="AH22" s="724"/>
      <c r="AI22" s="724"/>
      <c r="AJ22" s="724"/>
      <c r="AK22" s="724"/>
      <c r="AL22" s="666">
        <v>99.1</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135</v>
      </c>
      <c r="BH22" s="664"/>
      <c r="BI22" s="664"/>
      <c r="BJ22" s="664"/>
      <c r="BK22" s="664"/>
      <c r="BL22" s="664"/>
      <c r="BM22" s="664"/>
      <c r="BN22" s="665"/>
      <c r="BO22" s="723" t="s">
        <v>243</v>
      </c>
      <c r="BP22" s="723"/>
      <c r="BQ22" s="723"/>
      <c r="BR22" s="723"/>
      <c r="BS22" s="669" t="s">
        <v>135</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1975</v>
      </c>
      <c r="S23" s="664"/>
      <c r="T23" s="664"/>
      <c r="U23" s="664"/>
      <c r="V23" s="664"/>
      <c r="W23" s="664"/>
      <c r="X23" s="664"/>
      <c r="Y23" s="665"/>
      <c r="Z23" s="723">
        <v>0</v>
      </c>
      <c r="AA23" s="723"/>
      <c r="AB23" s="723"/>
      <c r="AC23" s="723"/>
      <c r="AD23" s="724">
        <v>1975</v>
      </c>
      <c r="AE23" s="724"/>
      <c r="AF23" s="724"/>
      <c r="AG23" s="724"/>
      <c r="AH23" s="724"/>
      <c r="AI23" s="724"/>
      <c r="AJ23" s="724"/>
      <c r="AK23" s="724"/>
      <c r="AL23" s="666">
        <v>0.1</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242</v>
      </c>
      <c r="BH23" s="664"/>
      <c r="BI23" s="664"/>
      <c r="BJ23" s="664"/>
      <c r="BK23" s="664"/>
      <c r="BL23" s="664"/>
      <c r="BM23" s="664"/>
      <c r="BN23" s="665"/>
      <c r="BO23" s="723" t="s">
        <v>243</v>
      </c>
      <c r="BP23" s="723"/>
      <c r="BQ23" s="723"/>
      <c r="BR23" s="723"/>
      <c r="BS23" s="669" t="s">
        <v>135</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70503</v>
      </c>
      <c r="S24" s="664"/>
      <c r="T24" s="664"/>
      <c r="U24" s="664"/>
      <c r="V24" s="664"/>
      <c r="W24" s="664"/>
      <c r="X24" s="664"/>
      <c r="Y24" s="665"/>
      <c r="Z24" s="723">
        <v>1.5</v>
      </c>
      <c r="AA24" s="723"/>
      <c r="AB24" s="723"/>
      <c r="AC24" s="723"/>
      <c r="AD24" s="724">
        <v>57</v>
      </c>
      <c r="AE24" s="724"/>
      <c r="AF24" s="724"/>
      <c r="AG24" s="724"/>
      <c r="AH24" s="724"/>
      <c r="AI24" s="724"/>
      <c r="AJ24" s="724"/>
      <c r="AK24" s="724"/>
      <c r="AL24" s="666">
        <v>0</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243</v>
      </c>
      <c r="BH24" s="664"/>
      <c r="BI24" s="664"/>
      <c r="BJ24" s="664"/>
      <c r="BK24" s="664"/>
      <c r="BL24" s="664"/>
      <c r="BM24" s="664"/>
      <c r="BN24" s="665"/>
      <c r="BO24" s="723" t="s">
        <v>242</v>
      </c>
      <c r="BP24" s="723"/>
      <c r="BQ24" s="723"/>
      <c r="BR24" s="723"/>
      <c r="BS24" s="669" t="s">
        <v>135</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2358790</v>
      </c>
      <c r="CS24" s="727"/>
      <c r="CT24" s="727"/>
      <c r="CU24" s="727"/>
      <c r="CV24" s="727"/>
      <c r="CW24" s="727"/>
      <c r="CX24" s="727"/>
      <c r="CY24" s="773"/>
      <c r="CZ24" s="774">
        <v>51.9</v>
      </c>
      <c r="DA24" s="743"/>
      <c r="DB24" s="743"/>
      <c r="DC24" s="777"/>
      <c r="DD24" s="772">
        <v>1621368</v>
      </c>
      <c r="DE24" s="727"/>
      <c r="DF24" s="727"/>
      <c r="DG24" s="727"/>
      <c r="DH24" s="727"/>
      <c r="DI24" s="727"/>
      <c r="DJ24" s="727"/>
      <c r="DK24" s="773"/>
      <c r="DL24" s="772">
        <v>1611939</v>
      </c>
      <c r="DM24" s="727"/>
      <c r="DN24" s="727"/>
      <c r="DO24" s="727"/>
      <c r="DP24" s="727"/>
      <c r="DQ24" s="727"/>
      <c r="DR24" s="727"/>
      <c r="DS24" s="727"/>
      <c r="DT24" s="727"/>
      <c r="DU24" s="727"/>
      <c r="DV24" s="773"/>
      <c r="DW24" s="774">
        <v>49.8</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65069</v>
      </c>
      <c r="S25" s="664"/>
      <c r="T25" s="664"/>
      <c r="U25" s="664"/>
      <c r="V25" s="664"/>
      <c r="W25" s="664"/>
      <c r="X25" s="664"/>
      <c r="Y25" s="665"/>
      <c r="Z25" s="723">
        <v>1.4</v>
      </c>
      <c r="AA25" s="723"/>
      <c r="AB25" s="723"/>
      <c r="AC25" s="723"/>
      <c r="AD25" s="724">
        <v>15877</v>
      </c>
      <c r="AE25" s="724"/>
      <c r="AF25" s="724"/>
      <c r="AG25" s="724"/>
      <c r="AH25" s="724"/>
      <c r="AI25" s="724"/>
      <c r="AJ25" s="724"/>
      <c r="AK25" s="724"/>
      <c r="AL25" s="666">
        <v>0.5</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243</v>
      </c>
      <c r="BH25" s="664"/>
      <c r="BI25" s="664"/>
      <c r="BJ25" s="664"/>
      <c r="BK25" s="664"/>
      <c r="BL25" s="664"/>
      <c r="BM25" s="664"/>
      <c r="BN25" s="665"/>
      <c r="BO25" s="723" t="s">
        <v>135</v>
      </c>
      <c r="BP25" s="723"/>
      <c r="BQ25" s="723"/>
      <c r="BR25" s="723"/>
      <c r="BS25" s="669" t="s">
        <v>242</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910352</v>
      </c>
      <c r="CS25" s="662"/>
      <c r="CT25" s="662"/>
      <c r="CU25" s="662"/>
      <c r="CV25" s="662"/>
      <c r="CW25" s="662"/>
      <c r="CX25" s="662"/>
      <c r="CY25" s="663"/>
      <c r="CZ25" s="666">
        <v>20</v>
      </c>
      <c r="DA25" s="695"/>
      <c r="DB25" s="695"/>
      <c r="DC25" s="696"/>
      <c r="DD25" s="669">
        <v>873352</v>
      </c>
      <c r="DE25" s="662"/>
      <c r="DF25" s="662"/>
      <c r="DG25" s="662"/>
      <c r="DH25" s="662"/>
      <c r="DI25" s="662"/>
      <c r="DJ25" s="662"/>
      <c r="DK25" s="663"/>
      <c r="DL25" s="669">
        <v>864023</v>
      </c>
      <c r="DM25" s="662"/>
      <c r="DN25" s="662"/>
      <c r="DO25" s="662"/>
      <c r="DP25" s="662"/>
      <c r="DQ25" s="662"/>
      <c r="DR25" s="662"/>
      <c r="DS25" s="662"/>
      <c r="DT25" s="662"/>
      <c r="DU25" s="662"/>
      <c r="DV25" s="663"/>
      <c r="DW25" s="666">
        <v>26.7</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28470</v>
      </c>
      <c r="S26" s="664"/>
      <c r="T26" s="664"/>
      <c r="U26" s="664"/>
      <c r="V26" s="664"/>
      <c r="W26" s="664"/>
      <c r="X26" s="664"/>
      <c r="Y26" s="665"/>
      <c r="Z26" s="723">
        <v>0.6</v>
      </c>
      <c r="AA26" s="723"/>
      <c r="AB26" s="723"/>
      <c r="AC26" s="723"/>
      <c r="AD26" s="724">
        <v>235</v>
      </c>
      <c r="AE26" s="724"/>
      <c r="AF26" s="724"/>
      <c r="AG26" s="724"/>
      <c r="AH26" s="724"/>
      <c r="AI26" s="724"/>
      <c r="AJ26" s="724"/>
      <c r="AK26" s="724"/>
      <c r="AL26" s="666">
        <v>0</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135</v>
      </c>
      <c r="BH26" s="664"/>
      <c r="BI26" s="664"/>
      <c r="BJ26" s="664"/>
      <c r="BK26" s="664"/>
      <c r="BL26" s="664"/>
      <c r="BM26" s="664"/>
      <c r="BN26" s="665"/>
      <c r="BO26" s="723" t="s">
        <v>243</v>
      </c>
      <c r="BP26" s="723"/>
      <c r="BQ26" s="723"/>
      <c r="BR26" s="723"/>
      <c r="BS26" s="669" t="s">
        <v>135</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497622</v>
      </c>
      <c r="CS26" s="664"/>
      <c r="CT26" s="664"/>
      <c r="CU26" s="664"/>
      <c r="CV26" s="664"/>
      <c r="CW26" s="664"/>
      <c r="CX26" s="664"/>
      <c r="CY26" s="665"/>
      <c r="CZ26" s="666">
        <v>10.9</v>
      </c>
      <c r="DA26" s="695"/>
      <c r="DB26" s="695"/>
      <c r="DC26" s="696"/>
      <c r="DD26" s="669">
        <v>486627</v>
      </c>
      <c r="DE26" s="664"/>
      <c r="DF26" s="664"/>
      <c r="DG26" s="664"/>
      <c r="DH26" s="664"/>
      <c r="DI26" s="664"/>
      <c r="DJ26" s="664"/>
      <c r="DK26" s="665"/>
      <c r="DL26" s="669" t="s">
        <v>135</v>
      </c>
      <c r="DM26" s="664"/>
      <c r="DN26" s="664"/>
      <c r="DO26" s="664"/>
      <c r="DP26" s="664"/>
      <c r="DQ26" s="664"/>
      <c r="DR26" s="664"/>
      <c r="DS26" s="664"/>
      <c r="DT26" s="664"/>
      <c r="DU26" s="664"/>
      <c r="DV26" s="665"/>
      <c r="DW26" s="666" t="s">
        <v>182</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527702</v>
      </c>
      <c r="S27" s="664"/>
      <c r="T27" s="664"/>
      <c r="U27" s="664"/>
      <c r="V27" s="664"/>
      <c r="W27" s="664"/>
      <c r="X27" s="664"/>
      <c r="Y27" s="665"/>
      <c r="Z27" s="723">
        <v>11</v>
      </c>
      <c r="AA27" s="723"/>
      <c r="AB27" s="723"/>
      <c r="AC27" s="723"/>
      <c r="AD27" s="724" t="s">
        <v>243</v>
      </c>
      <c r="AE27" s="724"/>
      <c r="AF27" s="724"/>
      <c r="AG27" s="724"/>
      <c r="AH27" s="724"/>
      <c r="AI27" s="724"/>
      <c r="AJ27" s="724"/>
      <c r="AK27" s="724"/>
      <c r="AL27" s="666" t="s">
        <v>182</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2026050</v>
      </c>
      <c r="BH27" s="664"/>
      <c r="BI27" s="664"/>
      <c r="BJ27" s="664"/>
      <c r="BK27" s="664"/>
      <c r="BL27" s="664"/>
      <c r="BM27" s="664"/>
      <c r="BN27" s="665"/>
      <c r="BO27" s="723">
        <v>100</v>
      </c>
      <c r="BP27" s="723"/>
      <c r="BQ27" s="723"/>
      <c r="BR27" s="723"/>
      <c r="BS27" s="669">
        <v>32807</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1074201</v>
      </c>
      <c r="CS27" s="662"/>
      <c r="CT27" s="662"/>
      <c r="CU27" s="662"/>
      <c r="CV27" s="662"/>
      <c r="CW27" s="662"/>
      <c r="CX27" s="662"/>
      <c r="CY27" s="663"/>
      <c r="CZ27" s="666">
        <v>23.6</v>
      </c>
      <c r="DA27" s="695"/>
      <c r="DB27" s="695"/>
      <c r="DC27" s="696"/>
      <c r="DD27" s="669">
        <v>379409</v>
      </c>
      <c r="DE27" s="662"/>
      <c r="DF27" s="662"/>
      <c r="DG27" s="662"/>
      <c r="DH27" s="662"/>
      <c r="DI27" s="662"/>
      <c r="DJ27" s="662"/>
      <c r="DK27" s="663"/>
      <c r="DL27" s="669">
        <v>379309</v>
      </c>
      <c r="DM27" s="662"/>
      <c r="DN27" s="662"/>
      <c r="DO27" s="662"/>
      <c r="DP27" s="662"/>
      <c r="DQ27" s="662"/>
      <c r="DR27" s="662"/>
      <c r="DS27" s="662"/>
      <c r="DT27" s="662"/>
      <c r="DU27" s="662"/>
      <c r="DV27" s="663"/>
      <c r="DW27" s="666">
        <v>11.7</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243</v>
      </c>
      <c r="S28" s="664"/>
      <c r="T28" s="664"/>
      <c r="U28" s="664"/>
      <c r="V28" s="664"/>
      <c r="W28" s="664"/>
      <c r="X28" s="664"/>
      <c r="Y28" s="665"/>
      <c r="Z28" s="723" t="s">
        <v>243</v>
      </c>
      <c r="AA28" s="723"/>
      <c r="AB28" s="723"/>
      <c r="AC28" s="723"/>
      <c r="AD28" s="724" t="s">
        <v>242</v>
      </c>
      <c r="AE28" s="724"/>
      <c r="AF28" s="724"/>
      <c r="AG28" s="724"/>
      <c r="AH28" s="724"/>
      <c r="AI28" s="724"/>
      <c r="AJ28" s="724"/>
      <c r="AK28" s="724"/>
      <c r="AL28" s="666" t="s">
        <v>135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374237</v>
      </c>
      <c r="CS28" s="664"/>
      <c r="CT28" s="664"/>
      <c r="CU28" s="664"/>
      <c r="CV28" s="664"/>
      <c r="CW28" s="664"/>
      <c r="CX28" s="664"/>
      <c r="CY28" s="665"/>
      <c r="CZ28" s="666">
        <v>8.1999999999999993</v>
      </c>
      <c r="DA28" s="695"/>
      <c r="DB28" s="695"/>
      <c r="DC28" s="696"/>
      <c r="DD28" s="669">
        <v>368607</v>
      </c>
      <c r="DE28" s="664"/>
      <c r="DF28" s="664"/>
      <c r="DG28" s="664"/>
      <c r="DH28" s="664"/>
      <c r="DI28" s="664"/>
      <c r="DJ28" s="664"/>
      <c r="DK28" s="665"/>
      <c r="DL28" s="669">
        <v>368607</v>
      </c>
      <c r="DM28" s="664"/>
      <c r="DN28" s="664"/>
      <c r="DO28" s="664"/>
      <c r="DP28" s="664"/>
      <c r="DQ28" s="664"/>
      <c r="DR28" s="664"/>
      <c r="DS28" s="664"/>
      <c r="DT28" s="664"/>
      <c r="DU28" s="664"/>
      <c r="DV28" s="665"/>
      <c r="DW28" s="666">
        <v>11.4</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315987</v>
      </c>
      <c r="S29" s="664"/>
      <c r="T29" s="664"/>
      <c r="U29" s="664"/>
      <c r="V29" s="664"/>
      <c r="W29" s="664"/>
      <c r="X29" s="664"/>
      <c r="Y29" s="665"/>
      <c r="Z29" s="723">
        <v>6.6</v>
      </c>
      <c r="AA29" s="723"/>
      <c r="AB29" s="723"/>
      <c r="AC29" s="723"/>
      <c r="AD29" s="724" t="s">
        <v>182</v>
      </c>
      <c r="AE29" s="724"/>
      <c r="AF29" s="724"/>
      <c r="AG29" s="724"/>
      <c r="AH29" s="724"/>
      <c r="AI29" s="724"/>
      <c r="AJ29" s="724"/>
      <c r="AK29" s="724"/>
      <c r="AL29" s="666" t="s">
        <v>182</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374237</v>
      </c>
      <c r="CS29" s="662"/>
      <c r="CT29" s="662"/>
      <c r="CU29" s="662"/>
      <c r="CV29" s="662"/>
      <c r="CW29" s="662"/>
      <c r="CX29" s="662"/>
      <c r="CY29" s="663"/>
      <c r="CZ29" s="666">
        <v>8.1999999999999993</v>
      </c>
      <c r="DA29" s="695"/>
      <c r="DB29" s="695"/>
      <c r="DC29" s="696"/>
      <c r="DD29" s="669">
        <v>368607</v>
      </c>
      <c r="DE29" s="662"/>
      <c r="DF29" s="662"/>
      <c r="DG29" s="662"/>
      <c r="DH29" s="662"/>
      <c r="DI29" s="662"/>
      <c r="DJ29" s="662"/>
      <c r="DK29" s="663"/>
      <c r="DL29" s="669">
        <v>368607</v>
      </c>
      <c r="DM29" s="662"/>
      <c r="DN29" s="662"/>
      <c r="DO29" s="662"/>
      <c r="DP29" s="662"/>
      <c r="DQ29" s="662"/>
      <c r="DR29" s="662"/>
      <c r="DS29" s="662"/>
      <c r="DT29" s="662"/>
      <c r="DU29" s="662"/>
      <c r="DV29" s="663"/>
      <c r="DW29" s="666">
        <v>11.4</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23427</v>
      </c>
      <c r="S30" s="664"/>
      <c r="T30" s="664"/>
      <c r="U30" s="664"/>
      <c r="V30" s="664"/>
      <c r="W30" s="664"/>
      <c r="X30" s="664"/>
      <c r="Y30" s="665"/>
      <c r="Z30" s="723">
        <v>0.5</v>
      </c>
      <c r="AA30" s="723"/>
      <c r="AB30" s="723"/>
      <c r="AC30" s="723"/>
      <c r="AD30" s="724" t="s">
        <v>135</v>
      </c>
      <c r="AE30" s="724"/>
      <c r="AF30" s="724"/>
      <c r="AG30" s="724"/>
      <c r="AH30" s="724"/>
      <c r="AI30" s="724"/>
      <c r="AJ30" s="724"/>
      <c r="AK30" s="724"/>
      <c r="AL30" s="666" t="s">
        <v>182</v>
      </c>
      <c r="AM30" s="667"/>
      <c r="AN30" s="667"/>
      <c r="AO30" s="725"/>
      <c r="AP30" s="751" t="s">
        <v>308</v>
      </c>
      <c r="AQ30" s="752"/>
      <c r="AR30" s="752"/>
      <c r="AS30" s="752"/>
      <c r="AT30" s="757" t="s">
        <v>309</v>
      </c>
      <c r="AU30" s="230"/>
      <c r="AV30" s="230"/>
      <c r="AW30" s="230"/>
      <c r="AX30" s="760" t="s">
        <v>185</v>
      </c>
      <c r="AY30" s="761"/>
      <c r="AZ30" s="761"/>
      <c r="BA30" s="761"/>
      <c r="BB30" s="761"/>
      <c r="BC30" s="761"/>
      <c r="BD30" s="761"/>
      <c r="BE30" s="761"/>
      <c r="BF30" s="762"/>
      <c r="BG30" s="741">
        <v>99.4</v>
      </c>
      <c r="BH30" s="742"/>
      <c r="BI30" s="742"/>
      <c r="BJ30" s="742"/>
      <c r="BK30" s="742"/>
      <c r="BL30" s="742"/>
      <c r="BM30" s="743">
        <v>98</v>
      </c>
      <c r="BN30" s="742"/>
      <c r="BO30" s="742"/>
      <c r="BP30" s="742"/>
      <c r="BQ30" s="744"/>
      <c r="BR30" s="741">
        <v>99.1</v>
      </c>
      <c r="BS30" s="742"/>
      <c r="BT30" s="742"/>
      <c r="BU30" s="742"/>
      <c r="BV30" s="742"/>
      <c r="BW30" s="742"/>
      <c r="BX30" s="743">
        <v>97.8</v>
      </c>
      <c r="BY30" s="742"/>
      <c r="BZ30" s="742"/>
      <c r="CA30" s="742"/>
      <c r="CB30" s="744"/>
      <c r="CD30" s="747"/>
      <c r="CE30" s="748"/>
      <c r="CF30" s="705" t="s">
        <v>310</v>
      </c>
      <c r="CG30" s="702"/>
      <c r="CH30" s="702"/>
      <c r="CI30" s="702"/>
      <c r="CJ30" s="702"/>
      <c r="CK30" s="702"/>
      <c r="CL30" s="702"/>
      <c r="CM30" s="702"/>
      <c r="CN30" s="702"/>
      <c r="CO30" s="702"/>
      <c r="CP30" s="702"/>
      <c r="CQ30" s="703"/>
      <c r="CR30" s="661">
        <v>342783</v>
      </c>
      <c r="CS30" s="664"/>
      <c r="CT30" s="664"/>
      <c r="CU30" s="664"/>
      <c r="CV30" s="664"/>
      <c r="CW30" s="664"/>
      <c r="CX30" s="664"/>
      <c r="CY30" s="665"/>
      <c r="CZ30" s="666">
        <v>7.5</v>
      </c>
      <c r="DA30" s="695"/>
      <c r="DB30" s="695"/>
      <c r="DC30" s="696"/>
      <c r="DD30" s="669">
        <v>341485</v>
      </c>
      <c r="DE30" s="664"/>
      <c r="DF30" s="664"/>
      <c r="DG30" s="664"/>
      <c r="DH30" s="664"/>
      <c r="DI30" s="664"/>
      <c r="DJ30" s="664"/>
      <c r="DK30" s="665"/>
      <c r="DL30" s="669">
        <v>341485</v>
      </c>
      <c r="DM30" s="664"/>
      <c r="DN30" s="664"/>
      <c r="DO30" s="664"/>
      <c r="DP30" s="664"/>
      <c r="DQ30" s="664"/>
      <c r="DR30" s="664"/>
      <c r="DS30" s="664"/>
      <c r="DT30" s="664"/>
      <c r="DU30" s="664"/>
      <c r="DV30" s="665"/>
      <c r="DW30" s="666">
        <v>10.6</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8074</v>
      </c>
      <c r="S31" s="664"/>
      <c r="T31" s="664"/>
      <c r="U31" s="664"/>
      <c r="V31" s="664"/>
      <c r="W31" s="664"/>
      <c r="X31" s="664"/>
      <c r="Y31" s="665"/>
      <c r="Z31" s="723">
        <v>0.2</v>
      </c>
      <c r="AA31" s="723"/>
      <c r="AB31" s="723"/>
      <c r="AC31" s="723"/>
      <c r="AD31" s="724" t="s">
        <v>135</v>
      </c>
      <c r="AE31" s="724"/>
      <c r="AF31" s="724"/>
      <c r="AG31" s="724"/>
      <c r="AH31" s="724"/>
      <c r="AI31" s="724"/>
      <c r="AJ31" s="724"/>
      <c r="AK31" s="724"/>
      <c r="AL31" s="666" t="s">
        <v>243</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99.3</v>
      </c>
      <c r="BH31" s="662"/>
      <c r="BI31" s="662"/>
      <c r="BJ31" s="662"/>
      <c r="BK31" s="662"/>
      <c r="BL31" s="662"/>
      <c r="BM31" s="667">
        <v>97.9</v>
      </c>
      <c r="BN31" s="740"/>
      <c r="BO31" s="740"/>
      <c r="BP31" s="740"/>
      <c r="BQ31" s="701"/>
      <c r="BR31" s="739">
        <v>98.6</v>
      </c>
      <c r="BS31" s="662"/>
      <c r="BT31" s="662"/>
      <c r="BU31" s="662"/>
      <c r="BV31" s="662"/>
      <c r="BW31" s="662"/>
      <c r="BX31" s="667">
        <v>97.8</v>
      </c>
      <c r="BY31" s="740"/>
      <c r="BZ31" s="740"/>
      <c r="CA31" s="740"/>
      <c r="CB31" s="701"/>
      <c r="CD31" s="747"/>
      <c r="CE31" s="748"/>
      <c r="CF31" s="705" t="s">
        <v>314</v>
      </c>
      <c r="CG31" s="702"/>
      <c r="CH31" s="702"/>
      <c r="CI31" s="702"/>
      <c r="CJ31" s="702"/>
      <c r="CK31" s="702"/>
      <c r="CL31" s="702"/>
      <c r="CM31" s="702"/>
      <c r="CN31" s="702"/>
      <c r="CO31" s="702"/>
      <c r="CP31" s="702"/>
      <c r="CQ31" s="703"/>
      <c r="CR31" s="661">
        <v>31454</v>
      </c>
      <c r="CS31" s="662"/>
      <c r="CT31" s="662"/>
      <c r="CU31" s="662"/>
      <c r="CV31" s="662"/>
      <c r="CW31" s="662"/>
      <c r="CX31" s="662"/>
      <c r="CY31" s="663"/>
      <c r="CZ31" s="666">
        <v>0.7</v>
      </c>
      <c r="DA31" s="695"/>
      <c r="DB31" s="695"/>
      <c r="DC31" s="696"/>
      <c r="DD31" s="669">
        <v>27122</v>
      </c>
      <c r="DE31" s="662"/>
      <c r="DF31" s="662"/>
      <c r="DG31" s="662"/>
      <c r="DH31" s="662"/>
      <c r="DI31" s="662"/>
      <c r="DJ31" s="662"/>
      <c r="DK31" s="663"/>
      <c r="DL31" s="669">
        <v>27122</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138994</v>
      </c>
      <c r="S32" s="664"/>
      <c r="T32" s="664"/>
      <c r="U32" s="664"/>
      <c r="V32" s="664"/>
      <c r="W32" s="664"/>
      <c r="X32" s="664"/>
      <c r="Y32" s="665"/>
      <c r="Z32" s="723">
        <v>2.9</v>
      </c>
      <c r="AA32" s="723"/>
      <c r="AB32" s="723"/>
      <c r="AC32" s="723"/>
      <c r="AD32" s="724" t="s">
        <v>243</v>
      </c>
      <c r="AE32" s="724"/>
      <c r="AF32" s="724"/>
      <c r="AG32" s="724"/>
      <c r="AH32" s="724"/>
      <c r="AI32" s="724"/>
      <c r="AJ32" s="724"/>
      <c r="AK32" s="724"/>
      <c r="AL32" s="666" t="s">
        <v>135</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99.5</v>
      </c>
      <c r="BH32" s="677"/>
      <c r="BI32" s="677"/>
      <c r="BJ32" s="677"/>
      <c r="BK32" s="677"/>
      <c r="BL32" s="677"/>
      <c r="BM32" s="721">
        <v>98.1</v>
      </c>
      <c r="BN32" s="677"/>
      <c r="BO32" s="677"/>
      <c r="BP32" s="677"/>
      <c r="BQ32" s="714"/>
      <c r="BR32" s="738">
        <v>99.5</v>
      </c>
      <c r="BS32" s="677"/>
      <c r="BT32" s="677"/>
      <c r="BU32" s="677"/>
      <c r="BV32" s="677"/>
      <c r="BW32" s="677"/>
      <c r="BX32" s="721">
        <v>97.8</v>
      </c>
      <c r="BY32" s="677"/>
      <c r="BZ32" s="677"/>
      <c r="CA32" s="677"/>
      <c r="CB32" s="714"/>
      <c r="CD32" s="749"/>
      <c r="CE32" s="750"/>
      <c r="CF32" s="705" t="s">
        <v>317</v>
      </c>
      <c r="CG32" s="702"/>
      <c r="CH32" s="702"/>
      <c r="CI32" s="702"/>
      <c r="CJ32" s="702"/>
      <c r="CK32" s="702"/>
      <c r="CL32" s="702"/>
      <c r="CM32" s="702"/>
      <c r="CN32" s="702"/>
      <c r="CO32" s="702"/>
      <c r="CP32" s="702"/>
      <c r="CQ32" s="703"/>
      <c r="CR32" s="661" t="s">
        <v>135</v>
      </c>
      <c r="CS32" s="664"/>
      <c r="CT32" s="664"/>
      <c r="CU32" s="664"/>
      <c r="CV32" s="664"/>
      <c r="CW32" s="664"/>
      <c r="CX32" s="664"/>
      <c r="CY32" s="665"/>
      <c r="CZ32" s="666" t="s">
        <v>243</v>
      </c>
      <c r="DA32" s="695"/>
      <c r="DB32" s="695"/>
      <c r="DC32" s="696"/>
      <c r="DD32" s="669" t="s">
        <v>135</v>
      </c>
      <c r="DE32" s="664"/>
      <c r="DF32" s="664"/>
      <c r="DG32" s="664"/>
      <c r="DH32" s="664"/>
      <c r="DI32" s="664"/>
      <c r="DJ32" s="664"/>
      <c r="DK32" s="665"/>
      <c r="DL32" s="669" t="s">
        <v>243</v>
      </c>
      <c r="DM32" s="664"/>
      <c r="DN32" s="664"/>
      <c r="DO32" s="664"/>
      <c r="DP32" s="664"/>
      <c r="DQ32" s="664"/>
      <c r="DR32" s="664"/>
      <c r="DS32" s="664"/>
      <c r="DT32" s="664"/>
      <c r="DU32" s="664"/>
      <c r="DV32" s="665"/>
      <c r="DW32" s="666" t="s">
        <v>242</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204477</v>
      </c>
      <c r="S33" s="664"/>
      <c r="T33" s="664"/>
      <c r="U33" s="664"/>
      <c r="V33" s="664"/>
      <c r="W33" s="664"/>
      <c r="X33" s="664"/>
      <c r="Y33" s="665"/>
      <c r="Z33" s="723">
        <v>4.3</v>
      </c>
      <c r="AA33" s="723"/>
      <c r="AB33" s="723"/>
      <c r="AC33" s="723"/>
      <c r="AD33" s="724" t="s">
        <v>135</v>
      </c>
      <c r="AE33" s="724"/>
      <c r="AF33" s="724"/>
      <c r="AG33" s="724"/>
      <c r="AH33" s="724"/>
      <c r="AI33" s="724"/>
      <c r="AJ33" s="724"/>
      <c r="AK33" s="724"/>
      <c r="AL33" s="666" t="s">
        <v>243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1971887</v>
      </c>
      <c r="CS33" s="662"/>
      <c r="CT33" s="662"/>
      <c r="CU33" s="662"/>
      <c r="CV33" s="662"/>
      <c r="CW33" s="662"/>
      <c r="CX33" s="662"/>
      <c r="CY33" s="663"/>
      <c r="CZ33" s="666">
        <v>43.4</v>
      </c>
      <c r="DA33" s="695"/>
      <c r="DB33" s="695"/>
      <c r="DC33" s="696"/>
      <c r="DD33" s="669">
        <v>1679378</v>
      </c>
      <c r="DE33" s="662"/>
      <c r="DF33" s="662"/>
      <c r="DG33" s="662"/>
      <c r="DH33" s="662"/>
      <c r="DI33" s="662"/>
      <c r="DJ33" s="662"/>
      <c r="DK33" s="663"/>
      <c r="DL33" s="669">
        <v>1417164</v>
      </c>
      <c r="DM33" s="662"/>
      <c r="DN33" s="662"/>
      <c r="DO33" s="662"/>
      <c r="DP33" s="662"/>
      <c r="DQ33" s="662"/>
      <c r="DR33" s="662"/>
      <c r="DS33" s="662"/>
      <c r="DT33" s="662"/>
      <c r="DU33" s="662"/>
      <c r="DV33" s="663"/>
      <c r="DW33" s="666">
        <v>43.8</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63323</v>
      </c>
      <c r="S34" s="664"/>
      <c r="T34" s="664"/>
      <c r="U34" s="664"/>
      <c r="V34" s="664"/>
      <c r="W34" s="664"/>
      <c r="X34" s="664"/>
      <c r="Y34" s="665"/>
      <c r="Z34" s="723">
        <v>1.3</v>
      </c>
      <c r="AA34" s="723"/>
      <c r="AB34" s="723"/>
      <c r="AC34" s="723"/>
      <c r="AD34" s="724">
        <v>8080</v>
      </c>
      <c r="AE34" s="724"/>
      <c r="AF34" s="724"/>
      <c r="AG34" s="724"/>
      <c r="AH34" s="724"/>
      <c r="AI34" s="724"/>
      <c r="AJ34" s="724"/>
      <c r="AK34" s="724"/>
      <c r="AL34" s="666">
        <v>0.3</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633522</v>
      </c>
      <c r="CS34" s="664"/>
      <c r="CT34" s="664"/>
      <c r="CU34" s="664"/>
      <c r="CV34" s="664"/>
      <c r="CW34" s="664"/>
      <c r="CX34" s="664"/>
      <c r="CY34" s="665"/>
      <c r="CZ34" s="666">
        <v>13.9</v>
      </c>
      <c r="DA34" s="695"/>
      <c r="DB34" s="695"/>
      <c r="DC34" s="696"/>
      <c r="DD34" s="669">
        <v>539270</v>
      </c>
      <c r="DE34" s="664"/>
      <c r="DF34" s="664"/>
      <c r="DG34" s="664"/>
      <c r="DH34" s="664"/>
      <c r="DI34" s="664"/>
      <c r="DJ34" s="664"/>
      <c r="DK34" s="665"/>
      <c r="DL34" s="669">
        <v>456459</v>
      </c>
      <c r="DM34" s="664"/>
      <c r="DN34" s="664"/>
      <c r="DO34" s="664"/>
      <c r="DP34" s="664"/>
      <c r="DQ34" s="664"/>
      <c r="DR34" s="664"/>
      <c r="DS34" s="664"/>
      <c r="DT34" s="664"/>
      <c r="DU34" s="664"/>
      <c r="DV34" s="665"/>
      <c r="DW34" s="666">
        <v>14.1</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233510</v>
      </c>
      <c r="S35" s="664"/>
      <c r="T35" s="664"/>
      <c r="U35" s="664"/>
      <c r="V35" s="664"/>
      <c r="W35" s="664"/>
      <c r="X35" s="664"/>
      <c r="Y35" s="665"/>
      <c r="Z35" s="723">
        <v>4.9000000000000004</v>
      </c>
      <c r="AA35" s="723"/>
      <c r="AB35" s="723"/>
      <c r="AC35" s="723"/>
      <c r="AD35" s="724" t="s">
        <v>243</v>
      </c>
      <c r="AE35" s="724"/>
      <c r="AF35" s="724"/>
      <c r="AG35" s="724"/>
      <c r="AH35" s="724"/>
      <c r="AI35" s="724"/>
      <c r="AJ35" s="724"/>
      <c r="AK35" s="724"/>
      <c r="AL35" s="666" t="s">
        <v>182</v>
      </c>
      <c r="AM35" s="667"/>
      <c r="AN35" s="667"/>
      <c r="AO35" s="725"/>
      <c r="AP35" s="234"/>
      <c r="AQ35" s="729" t="s">
        <v>325</v>
      </c>
      <c r="AR35" s="730"/>
      <c r="AS35" s="730"/>
      <c r="AT35" s="730"/>
      <c r="AU35" s="730"/>
      <c r="AV35" s="730"/>
      <c r="AW35" s="730"/>
      <c r="AX35" s="730"/>
      <c r="AY35" s="731"/>
      <c r="AZ35" s="726">
        <v>677021</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53828</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113170</v>
      </c>
      <c r="CS35" s="662"/>
      <c r="CT35" s="662"/>
      <c r="CU35" s="662"/>
      <c r="CV35" s="662"/>
      <c r="CW35" s="662"/>
      <c r="CX35" s="662"/>
      <c r="CY35" s="663"/>
      <c r="CZ35" s="666">
        <v>2.5</v>
      </c>
      <c r="DA35" s="695"/>
      <c r="DB35" s="695"/>
      <c r="DC35" s="696"/>
      <c r="DD35" s="669">
        <v>92462</v>
      </c>
      <c r="DE35" s="662"/>
      <c r="DF35" s="662"/>
      <c r="DG35" s="662"/>
      <c r="DH35" s="662"/>
      <c r="DI35" s="662"/>
      <c r="DJ35" s="662"/>
      <c r="DK35" s="663"/>
      <c r="DL35" s="669">
        <v>92462</v>
      </c>
      <c r="DM35" s="662"/>
      <c r="DN35" s="662"/>
      <c r="DO35" s="662"/>
      <c r="DP35" s="662"/>
      <c r="DQ35" s="662"/>
      <c r="DR35" s="662"/>
      <c r="DS35" s="662"/>
      <c r="DT35" s="662"/>
      <c r="DU35" s="662"/>
      <c r="DV35" s="663"/>
      <c r="DW35" s="666">
        <v>2.9</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135</v>
      </c>
      <c r="S36" s="664"/>
      <c r="T36" s="664"/>
      <c r="U36" s="664"/>
      <c r="V36" s="664"/>
      <c r="W36" s="664"/>
      <c r="X36" s="664"/>
      <c r="Y36" s="665"/>
      <c r="Z36" s="723" t="s">
        <v>242</v>
      </c>
      <c r="AA36" s="723"/>
      <c r="AB36" s="723"/>
      <c r="AC36" s="723"/>
      <c r="AD36" s="724" t="s">
        <v>243</v>
      </c>
      <c r="AE36" s="724"/>
      <c r="AF36" s="724"/>
      <c r="AG36" s="724"/>
      <c r="AH36" s="724"/>
      <c r="AI36" s="724"/>
      <c r="AJ36" s="724"/>
      <c r="AK36" s="724"/>
      <c r="AL36" s="666" t="s">
        <v>135</v>
      </c>
      <c r="AM36" s="667"/>
      <c r="AN36" s="667"/>
      <c r="AO36" s="725"/>
      <c r="AQ36" s="698" t="s">
        <v>329</v>
      </c>
      <c r="AR36" s="699"/>
      <c r="AS36" s="699"/>
      <c r="AT36" s="699"/>
      <c r="AU36" s="699"/>
      <c r="AV36" s="699"/>
      <c r="AW36" s="699"/>
      <c r="AX36" s="699"/>
      <c r="AY36" s="700"/>
      <c r="AZ36" s="661">
        <v>232807</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49121</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451513</v>
      </c>
      <c r="CS36" s="664"/>
      <c r="CT36" s="664"/>
      <c r="CU36" s="664"/>
      <c r="CV36" s="664"/>
      <c r="CW36" s="664"/>
      <c r="CX36" s="664"/>
      <c r="CY36" s="665"/>
      <c r="CZ36" s="666">
        <v>9.9</v>
      </c>
      <c r="DA36" s="695"/>
      <c r="DB36" s="695"/>
      <c r="DC36" s="696"/>
      <c r="DD36" s="669">
        <v>356904</v>
      </c>
      <c r="DE36" s="664"/>
      <c r="DF36" s="664"/>
      <c r="DG36" s="664"/>
      <c r="DH36" s="664"/>
      <c r="DI36" s="664"/>
      <c r="DJ36" s="664"/>
      <c r="DK36" s="665"/>
      <c r="DL36" s="669">
        <v>328346</v>
      </c>
      <c r="DM36" s="664"/>
      <c r="DN36" s="664"/>
      <c r="DO36" s="664"/>
      <c r="DP36" s="664"/>
      <c r="DQ36" s="664"/>
      <c r="DR36" s="664"/>
      <c r="DS36" s="664"/>
      <c r="DT36" s="664"/>
      <c r="DU36" s="664"/>
      <c r="DV36" s="665"/>
      <c r="DW36" s="666">
        <v>10.1</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189010</v>
      </c>
      <c r="S37" s="664"/>
      <c r="T37" s="664"/>
      <c r="U37" s="664"/>
      <c r="V37" s="664"/>
      <c r="W37" s="664"/>
      <c r="X37" s="664"/>
      <c r="Y37" s="665"/>
      <c r="Z37" s="723">
        <v>3.9</v>
      </c>
      <c r="AA37" s="723"/>
      <c r="AB37" s="723"/>
      <c r="AC37" s="723"/>
      <c r="AD37" s="724" t="s">
        <v>135</v>
      </c>
      <c r="AE37" s="724"/>
      <c r="AF37" s="724"/>
      <c r="AG37" s="724"/>
      <c r="AH37" s="724"/>
      <c r="AI37" s="724"/>
      <c r="AJ37" s="724"/>
      <c r="AK37" s="724"/>
      <c r="AL37" s="666" t="s">
        <v>135</v>
      </c>
      <c r="AM37" s="667"/>
      <c r="AN37" s="667"/>
      <c r="AO37" s="725"/>
      <c r="AQ37" s="698" t="s">
        <v>333</v>
      </c>
      <c r="AR37" s="699"/>
      <c r="AS37" s="699"/>
      <c r="AT37" s="699"/>
      <c r="AU37" s="699"/>
      <c r="AV37" s="699"/>
      <c r="AW37" s="699"/>
      <c r="AX37" s="699"/>
      <c r="AY37" s="700"/>
      <c r="AZ37" s="661">
        <v>142</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1492</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13755</v>
      </c>
      <c r="CS37" s="662"/>
      <c r="CT37" s="662"/>
      <c r="CU37" s="662"/>
      <c r="CV37" s="662"/>
      <c r="CW37" s="662"/>
      <c r="CX37" s="662"/>
      <c r="CY37" s="663"/>
      <c r="CZ37" s="666">
        <v>0.3</v>
      </c>
      <c r="DA37" s="695"/>
      <c r="DB37" s="695"/>
      <c r="DC37" s="696"/>
      <c r="DD37" s="669">
        <v>13755</v>
      </c>
      <c r="DE37" s="662"/>
      <c r="DF37" s="662"/>
      <c r="DG37" s="662"/>
      <c r="DH37" s="662"/>
      <c r="DI37" s="662"/>
      <c r="DJ37" s="662"/>
      <c r="DK37" s="663"/>
      <c r="DL37" s="669">
        <v>13755</v>
      </c>
      <c r="DM37" s="662"/>
      <c r="DN37" s="662"/>
      <c r="DO37" s="662"/>
      <c r="DP37" s="662"/>
      <c r="DQ37" s="662"/>
      <c r="DR37" s="662"/>
      <c r="DS37" s="662"/>
      <c r="DT37" s="662"/>
      <c r="DU37" s="662"/>
      <c r="DV37" s="663"/>
      <c r="DW37" s="666">
        <v>0.4</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4792882</v>
      </c>
      <c r="S38" s="713"/>
      <c r="T38" s="713"/>
      <c r="U38" s="713"/>
      <c r="V38" s="713"/>
      <c r="W38" s="713"/>
      <c r="X38" s="713"/>
      <c r="Y38" s="718"/>
      <c r="Z38" s="719">
        <v>100</v>
      </c>
      <c r="AA38" s="719"/>
      <c r="AB38" s="719"/>
      <c r="AC38" s="719"/>
      <c r="AD38" s="720">
        <v>3046424</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t="s">
        <v>182</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2448</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667476</v>
      </c>
      <c r="CS38" s="664"/>
      <c r="CT38" s="664"/>
      <c r="CU38" s="664"/>
      <c r="CV38" s="664"/>
      <c r="CW38" s="664"/>
      <c r="CX38" s="664"/>
      <c r="CY38" s="665"/>
      <c r="CZ38" s="666">
        <v>14.7</v>
      </c>
      <c r="DA38" s="695"/>
      <c r="DB38" s="695"/>
      <c r="DC38" s="696"/>
      <c r="DD38" s="669">
        <v>595572</v>
      </c>
      <c r="DE38" s="664"/>
      <c r="DF38" s="664"/>
      <c r="DG38" s="664"/>
      <c r="DH38" s="664"/>
      <c r="DI38" s="664"/>
      <c r="DJ38" s="664"/>
      <c r="DK38" s="665"/>
      <c r="DL38" s="669">
        <v>531897</v>
      </c>
      <c r="DM38" s="664"/>
      <c r="DN38" s="664"/>
      <c r="DO38" s="664"/>
      <c r="DP38" s="664"/>
      <c r="DQ38" s="664"/>
      <c r="DR38" s="664"/>
      <c r="DS38" s="664"/>
      <c r="DT38" s="664"/>
      <c r="DU38" s="664"/>
      <c r="DV38" s="665"/>
      <c r="DW38" s="666">
        <v>16.399999999999999</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t="s">
        <v>182</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119</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98206</v>
      </c>
      <c r="CS39" s="662"/>
      <c r="CT39" s="662"/>
      <c r="CU39" s="662"/>
      <c r="CV39" s="662"/>
      <c r="CW39" s="662"/>
      <c r="CX39" s="662"/>
      <c r="CY39" s="663"/>
      <c r="CZ39" s="666">
        <v>2.2000000000000002</v>
      </c>
      <c r="DA39" s="695"/>
      <c r="DB39" s="695"/>
      <c r="DC39" s="696"/>
      <c r="DD39" s="669">
        <v>87170</v>
      </c>
      <c r="DE39" s="662"/>
      <c r="DF39" s="662"/>
      <c r="DG39" s="662"/>
      <c r="DH39" s="662"/>
      <c r="DI39" s="662"/>
      <c r="DJ39" s="662"/>
      <c r="DK39" s="663"/>
      <c r="DL39" s="669" t="s">
        <v>243</v>
      </c>
      <c r="DM39" s="662"/>
      <c r="DN39" s="662"/>
      <c r="DO39" s="662"/>
      <c r="DP39" s="662"/>
      <c r="DQ39" s="662"/>
      <c r="DR39" s="662"/>
      <c r="DS39" s="662"/>
      <c r="DT39" s="662"/>
      <c r="DU39" s="662"/>
      <c r="DV39" s="663"/>
      <c r="DW39" s="666" t="s">
        <v>243</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92831</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182</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8000</v>
      </c>
      <c r="CS40" s="664"/>
      <c r="CT40" s="664"/>
      <c r="CU40" s="664"/>
      <c r="CV40" s="664"/>
      <c r="CW40" s="664"/>
      <c r="CX40" s="664"/>
      <c r="CY40" s="665"/>
      <c r="CZ40" s="666">
        <v>0.2</v>
      </c>
      <c r="DA40" s="695"/>
      <c r="DB40" s="695"/>
      <c r="DC40" s="696"/>
      <c r="DD40" s="669">
        <v>8000</v>
      </c>
      <c r="DE40" s="664"/>
      <c r="DF40" s="664"/>
      <c r="DG40" s="664"/>
      <c r="DH40" s="664"/>
      <c r="DI40" s="664"/>
      <c r="DJ40" s="664"/>
      <c r="DK40" s="665"/>
      <c r="DL40" s="669">
        <v>8000</v>
      </c>
      <c r="DM40" s="664"/>
      <c r="DN40" s="664"/>
      <c r="DO40" s="664"/>
      <c r="DP40" s="664"/>
      <c r="DQ40" s="664"/>
      <c r="DR40" s="664"/>
      <c r="DS40" s="664"/>
      <c r="DT40" s="664"/>
      <c r="DU40" s="664"/>
      <c r="DV40" s="665"/>
      <c r="DW40" s="666">
        <v>0.2</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351241</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396</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243</v>
      </c>
      <c r="CS41" s="662"/>
      <c r="CT41" s="662"/>
      <c r="CU41" s="662"/>
      <c r="CV41" s="662"/>
      <c r="CW41" s="662"/>
      <c r="CX41" s="662"/>
      <c r="CY41" s="663"/>
      <c r="CZ41" s="666" t="s">
        <v>182</v>
      </c>
      <c r="DA41" s="695"/>
      <c r="DB41" s="695"/>
      <c r="DC41" s="696"/>
      <c r="DD41" s="669" t="s">
        <v>243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214593</v>
      </c>
      <c r="CS42" s="664"/>
      <c r="CT42" s="664"/>
      <c r="CU42" s="664"/>
      <c r="CV42" s="664"/>
      <c r="CW42" s="664"/>
      <c r="CX42" s="664"/>
      <c r="CY42" s="665"/>
      <c r="CZ42" s="666">
        <v>4.7</v>
      </c>
      <c r="DA42" s="667"/>
      <c r="DB42" s="667"/>
      <c r="DC42" s="668"/>
      <c r="DD42" s="669">
        <v>82910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1955</v>
      </c>
      <c r="CS43" s="662"/>
      <c r="CT43" s="662"/>
      <c r="CU43" s="662"/>
      <c r="CV43" s="662"/>
      <c r="CW43" s="662"/>
      <c r="CX43" s="662"/>
      <c r="CY43" s="663"/>
      <c r="CZ43" s="666">
        <v>0</v>
      </c>
      <c r="DA43" s="695"/>
      <c r="DB43" s="695"/>
      <c r="DC43" s="696"/>
      <c r="DD43" s="669">
        <v>1955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305</v>
      </c>
      <c r="CE44" s="690"/>
      <c r="CF44" s="658" t="s">
        <v>355</v>
      </c>
      <c r="CG44" s="659"/>
      <c r="CH44" s="659"/>
      <c r="CI44" s="659"/>
      <c r="CJ44" s="659"/>
      <c r="CK44" s="659"/>
      <c r="CL44" s="659"/>
      <c r="CM44" s="659"/>
      <c r="CN44" s="659"/>
      <c r="CO44" s="659"/>
      <c r="CP44" s="659"/>
      <c r="CQ44" s="660"/>
      <c r="CR44" s="661">
        <v>214593</v>
      </c>
      <c r="CS44" s="664"/>
      <c r="CT44" s="664"/>
      <c r="CU44" s="664"/>
      <c r="CV44" s="664"/>
      <c r="CW44" s="664"/>
      <c r="CX44" s="664"/>
      <c r="CY44" s="665"/>
      <c r="CZ44" s="666">
        <v>4.7</v>
      </c>
      <c r="DA44" s="667"/>
      <c r="DB44" s="667"/>
      <c r="DC44" s="668"/>
      <c r="DD44" s="669">
        <v>82910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105080</v>
      </c>
      <c r="CS45" s="662"/>
      <c r="CT45" s="662"/>
      <c r="CU45" s="662"/>
      <c r="CV45" s="662"/>
      <c r="CW45" s="662"/>
      <c r="CX45" s="662"/>
      <c r="CY45" s="663"/>
      <c r="CZ45" s="666">
        <v>2.2999999999999998</v>
      </c>
      <c r="DA45" s="695"/>
      <c r="DB45" s="695"/>
      <c r="DC45" s="696"/>
      <c r="DD45" s="669">
        <v>5590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106897</v>
      </c>
      <c r="CS46" s="664"/>
      <c r="CT46" s="664"/>
      <c r="CU46" s="664"/>
      <c r="CV46" s="664"/>
      <c r="CW46" s="664"/>
      <c r="CX46" s="664"/>
      <c r="CY46" s="665"/>
      <c r="CZ46" s="666">
        <v>2.4</v>
      </c>
      <c r="DA46" s="667"/>
      <c r="DB46" s="667"/>
      <c r="DC46" s="668"/>
      <c r="DD46" s="669">
        <v>74704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t="s">
        <v>243</v>
      </c>
      <c r="CS47" s="662"/>
      <c r="CT47" s="662"/>
      <c r="CU47" s="662"/>
      <c r="CV47" s="662"/>
      <c r="CW47" s="662"/>
      <c r="CX47" s="662"/>
      <c r="CY47" s="663"/>
      <c r="CZ47" s="666" t="s">
        <v>243</v>
      </c>
      <c r="DA47" s="695"/>
      <c r="DB47" s="695"/>
      <c r="DC47" s="696"/>
      <c r="DD47" s="669" t="s">
        <v>243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243</v>
      </c>
      <c r="CS48" s="664"/>
      <c r="CT48" s="664"/>
      <c r="CU48" s="664"/>
      <c r="CV48" s="664"/>
      <c r="CW48" s="664"/>
      <c r="CX48" s="664"/>
      <c r="CY48" s="665"/>
      <c r="CZ48" s="666" t="s">
        <v>243</v>
      </c>
      <c r="DA48" s="667"/>
      <c r="DB48" s="667"/>
      <c r="DC48" s="668"/>
      <c r="DD48" s="669" t="s">
        <v>135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4545270</v>
      </c>
      <c r="CS49" s="677"/>
      <c r="CT49" s="677"/>
      <c r="CU49" s="677"/>
      <c r="CV49" s="677"/>
      <c r="CW49" s="677"/>
      <c r="CX49" s="677"/>
      <c r="CY49" s="678"/>
      <c r="CZ49" s="679">
        <v>100</v>
      </c>
      <c r="DA49" s="680"/>
      <c r="DB49" s="680"/>
      <c r="DC49" s="681"/>
      <c r="DD49" s="682">
        <v>3383656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bQp1eZY3dpe3JdX73NVLljB9KG1fxUjW7iNud+VezTIawhGH/8wQE+v5+ldP+YO0LFWeOS07WsCHFNED0zLpTg==" saltValue="VNPsVEI6iF0uNxHMvvyv/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88" zoomScale="70" zoomScaleNormal="25" zoomScaleSheetLayoutView="70" workbookViewId="0">
      <selection activeCell="AF80" sqref="AF80:AJ80"/>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383</v>
      </c>
      <c r="C7" s="1140"/>
      <c r="D7" s="1140"/>
      <c r="E7" s="1140"/>
      <c r="F7" s="1140"/>
      <c r="G7" s="1140"/>
      <c r="H7" s="1140"/>
      <c r="I7" s="1140"/>
      <c r="J7" s="1140"/>
      <c r="K7" s="1140"/>
      <c r="L7" s="1140"/>
      <c r="M7" s="1140"/>
      <c r="N7" s="1140"/>
      <c r="O7" s="1140"/>
      <c r="P7" s="1141"/>
      <c r="Q7" s="1193">
        <v>4800</v>
      </c>
      <c r="R7" s="1194"/>
      <c r="S7" s="1194"/>
      <c r="T7" s="1194"/>
      <c r="U7" s="1194"/>
      <c r="V7" s="1194">
        <v>4553</v>
      </c>
      <c r="W7" s="1194"/>
      <c r="X7" s="1194"/>
      <c r="Y7" s="1194"/>
      <c r="Z7" s="1194"/>
      <c r="AA7" s="1194">
        <v>248</v>
      </c>
      <c r="AB7" s="1194"/>
      <c r="AC7" s="1194"/>
      <c r="AD7" s="1194"/>
      <c r="AE7" s="1195"/>
      <c r="AF7" s="1196">
        <v>163</v>
      </c>
      <c r="AG7" s="1197"/>
      <c r="AH7" s="1197"/>
      <c r="AI7" s="1197"/>
      <c r="AJ7" s="1198"/>
      <c r="AK7" s="1180">
        <v>139</v>
      </c>
      <c r="AL7" s="1181"/>
      <c r="AM7" s="1181"/>
      <c r="AN7" s="1181"/>
      <c r="AO7" s="1181"/>
      <c r="AP7" s="1181">
        <v>4530</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v>4798</v>
      </c>
      <c r="R23" s="1158"/>
      <c r="S23" s="1158"/>
      <c r="T23" s="1158"/>
      <c r="U23" s="1158"/>
      <c r="V23" s="1158">
        <v>4550</v>
      </c>
      <c r="W23" s="1158"/>
      <c r="X23" s="1158"/>
      <c r="Y23" s="1158"/>
      <c r="Z23" s="1158"/>
      <c r="AA23" s="1158">
        <v>248</v>
      </c>
      <c r="AB23" s="1158"/>
      <c r="AC23" s="1158"/>
      <c r="AD23" s="1158"/>
      <c r="AE23" s="1159"/>
      <c r="AF23" s="1160">
        <v>163</v>
      </c>
      <c r="AG23" s="1158"/>
      <c r="AH23" s="1158"/>
      <c r="AI23" s="1158"/>
      <c r="AJ23" s="1161"/>
      <c r="AK23" s="1162"/>
      <c r="AL23" s="1163"/>
      <c r="AM23" s="1163"/>
      <c r="AN23" s="1163"/>
      <c r="AO23" s="1163"/>
      <c r="AP23" s="1158">
        <v>4530</v>
      </c>
      <c r="AQ23" s="1158"/>
      <c r="AR23" s="1158"/>
      <c r="AS23" s="1158"/>
      <c r="AT23" s="1158"/>
      <c r="AU23" s="1164"/>
      <c r="AV23" s="1164"/>
      <c r="AW23" s="1164"/>
      <c r="AX23" s="1164"/>
      <c r="AY23" s="1165"/>
      <c r="AZ23" s="1154" t="s">
        <v>387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398</v>
      </c>
      <c r="C28" s="1140"/>
      <c r="D28" s="1140"/>
      <c r="E28" s="1140"/>
      <c r="F28" s="1140"/>
      <c r="G28" s="1140"/>
      <c r="H28" s="1140"/>
      <c r="I28" s="1140"/>
      <c r="J28" s="1140"/>
      <c r="K28" s="1140"/>
      <c r="L28" s="1140"/>
      <c r="M28" s="1140"/>
      <c r="N28" s="1140"/>
      <c r="O28" s="1140"/>
      <c r="P28" s="1141"/>
      <c r="Q28" s="1142">
        <v>1495</v>
      </c>
      <c r="R28" s="1143"/>
      <c r="S28" s="1143"/>
      <c r="T28" s="1143"/>
      <c r="U28" s="1143"/>
      <c r="V28" s="1143">
        <v>1442</v>
      </c>
      <c r="W28" s="1143"/>
      <c r="X28" s="1143"/>
      <c r="Y28" s="1143"/>
      <c r="Z28" s="1143"/>
      <c r="AA28" s="1143">
        <v>54</v>
      </c>
      <c r="AB28" s="1143"/>
      <c r="AC28" s="1143"/>
      <c r="AD28" s="1143"/>
      <c r="AE28" s="1144"/>
      <c r="AF28" s="1145">
        <v>54</v>
      </c>
      <c r="AG28" s="1143"/>
      <c r="AH28" s="1143"/>
      <c r="AI28" s="1143"/>
      <c r="AJ28" s="1146"/>
      <c r="AK28" s="1147">
        <v>93</v>
      </c>
      <c r="AL28" s="1135"/>
      <c r="AM28" s="1135"/>
      <c r="AN28" s="1135"/>
      <c r="AO28" s="1135"/>
      <c r="AP28" s="1135" t="s">
        <v>571</v>
      </c>
      <c r="AQ28" s="1135"/>
      <c r="AR28" s="1135"/>
      <c r="AS28" s="1135"/>
      <c r="AT28" s="1135"/>
      <c r="AU28" s="1135" t="s">
        <v>570</v>
      </c>
      <c r="AV28" s="1135"/>
      <c r="AW28" s="1135"/>
      <c r="AX28" s="1135"/>
      <c r="AY28" s="1135"/>
      <c r="AZ28" s="1136" t="s">
        <v>570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399</v>
      </c>
      <c r="C29" s="1127"/>
      <c r="D29" s="1127"/>
      <c r="E29" s="1127"/>
      <c r="F29" s="1127"/>
      <c r="G29" s="1127"/>
      <c r="H29" s="1127"/>
      <c r="I29" s="1127"/>
      <c r="J29" s="1127"/>
      <c r="K29" s="1127"/>
      <c r="L29" s="1127"/>
      <c r="M29" s="1127"/>
      <c r="N29" s="1127"/>
      <c r="O29" s="1127"/>
      <c r="P29" s="1128"/>
      <c r="Q29" s="1132">
        <v>1164</v>
      </c>
      <c r="R29" s="1133"/>
      <c r="S29" s="1133"/>
      <c r="T29" s="1133"/>
      <c r="U29" s="1133"/>
      <c r="V29" s="1133">
        <v>1103</v>
      </c>
      <c r="W29" s="1133"/>
      <c r="X29" s="1133"/>
      <c r="Y29" s="1133"/>
      <c r="Z29" s="1133"/>
      <c r="AA29" s="1133">
        <v>62</v>
      </c>
      <c r="AB29" s="1133"/>
      <c r="AC29" s="1133"/>
      <c r="AD29" s="1133"/>
      <c r="AE29" s="1134"/>
      <c r="AF29" s="1108">
        <v>62</v>
      </c>
      <c r="AG29" s="1109"/>
      <c r="AH29" s="1109"/>
      <c r="AI29" s="1109"/>
      <c r="AJ29" s="1110"/>
      <c r="AK29" s="1069">
        <v>194</v>
      </c>
      <c r="AL29" s="1060"/>
      <c r="AM29" s="1060"/>
      <c r="AN29" s="1060"/>
      <c r="AO29" s="1060"/>
      <c r="AP29" s="1060" t="s">
        <v>570</v>
      </c>
      <c r="AQ29" s="1060"/>
      <c r="AR29" s="1060"/>
      <c r="AS29" s="1060"/>
      <c r="AT29" s="1060"/>
      <c r="AU29" s="1060" t="s">
        <v>570</v>
      </c>
      <c r="AV29" s="1060"/>
      <c r="AW29" s="1060"/>
      <c r="AX29" s="1060"/>
      <c r="AY29" s="1060"/>
      <c r="AZ29" s="1131" t="s">
        <v>570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400</v>
      </c>
      <c r="C30" s="1127"/>
      <c r="D30" s="1127"/>
      <c r="E30" s="1127"/>
      <c r="F30" s="1127"/>
      <c r="G30" s="1127"/>
      <c r="H30" s="1127"/>
      <c r="I30" s="1127"/>
      <c r="J30" s="1127"/>
      <c r="K30" s="1127"/>
      <c r="L30" s="1127"/>
      <c r="M30" s="1127"/>
      <c r="N30" s="1127"/>
      <c r="O30" s="1127"/>
      <c r="P30" s="1128"/>
      <c r="Q30" s="1132">
        <v>191</v>
      </c>
      <c r="R30" s="1133"/>
      <c r="S30" s="1133"/>
      <c r="T30" s="1133"/>
      <c r="U30" s="1133"/>
      <c r="V30" s="1133">
        <v>191</v>
      </c>
      <c r="W30" s="1133"/>
      <c r="X30" s="1133"/>
      <c r="Y30" s="1133"/>
      <c r="Z30" s="1133"/>
      <c r="AA30" s="1133" t="s">
        <v>570</v>
      </c>
      <c r="AB30" s="1133"/>
      <c r="AC30" s="1133"/>
      <c r="AD30" s="1133"/>
      <c r="AE30" s="1134"/>
      <c r="AF30" s="1108" t="s">
        <v>401</v>
      </c>
      <c r="AG30" s="1109"/>
      <c r="AH30" s="1109"/>
      <c r="AI30" s="1109"/>
      <c r="AJ30" s="1110"/>
      <c r="AK30" s="1069">
        <v>38</v>
      </c>
      <c r="AL30" s="1060"/>
      <c r="AM30" s="1060"/>
      <c r="AN30" s="1060"/>
      <c r="AO30" s="1060"/>
      <c r="AP30" s="1060" t="s">
        <v>570</v>
      </c>
      <c r="AQ30" s="1060"/>
      <c r="AR30" s="1060"/>
      <c r="AS30" s="1060"/>
      <c r="AT30" s="1060"/>
      <c r="AU30" s="1060" t="s">
        <v>570</v>
      </c>
      <c r="AV30" s="1060"/>
      <c r="AW30" s="1060"/>
      <c r="AX30" s="1060"/>
      <c r="AY30" s="1060"/>
      <c r="AZ30" s="1131" t="s">
        <v>570</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402</v>
      </c>
      <c r="C31" s="1127"/>
      <c r="D31" s="1127"/>
      <c r="E31" s="1127"/>
      <c r="F31" s="1127"/>
      <c r="G31" s="1127"/>
      <c r="H31" s="1127"/>
      <c r="I31" s="1127"/>
      <c r="J31" s="1127"/>
      <c r="K31" s="1127"/>
      <c r="L31" s="1127"/>
      <c r="M31" s="1127"/>
      <c r="N31" s="1127"/>
      <c r="O31" s="1127"/>
      <c r="P31" s="1128"/>
      <c r="Q31" s="1132">
        <v>185</v>
      </c>
      <c r="R31" s="1133"/>
      <c r="S31" s="1133"/>
      <c r="T31" s="1133"/>
      <c r="U31" s="1133"/>
      <c r="V31" s="1133">
        <v>165</v>
      </c>
      <c r="W31" s="1133"/>
      <c r="X31" s="1133"/>
      <c r="Y31" s="1133"/>
      <c r="Z31" s="1133"/>
      <c r="AA31" s="1133">
        <v>20</v>
      </c>
      <c r="AB31" s="1133"/>
      <c r="AC31" s="1133"/>
      <c r="AD31" s="1133"/>
      <c r="AE31" s="1134"/>
      <c r="AF31" s="1108">
        <v>148</v>
      </c>
      <c r="AG31" s="1109"/>
      <c r="AH31" s="1109"/>
      <c r="AI31" s="1109"/>
      <c r="AJ31" s="1110"/>
      <c r="AK31" s="1069" t="s">
        <v>570</v>
      </c>
      <c r="AL31" s="1060"/>
      <c r="AM31" s="1060"/>
      <c r="AN31" s="1060"/>
      <c r="AO31" s="1060"/>
      <c r="AP31" s="1060">
        <v>303</v>
      </c>
      <c r="AQ31" s="1060"/>
      <c r="AR31" s="1060"/>
      <c r="AS31" s="1060"/>
      <c r="AT31" s="1060"/>
      <c r="AU31" s="1060" t="s">
        <v>570</v>
      </c>
      <c r="AV31" s="1060"/>
      <c r="AW31" s="1060"/>
      <c r="AX31" s="1060"/>
      <c r="AY31" s="1060"/>
      <c r="AZ31" s="1131" t="s">
        <v>570</v>
      </c>
      <c r="BA31" s="1131"/>
      <c r="BB31" s="1131"/>
      <c r="BC31" s="1131"/>
      <c r="BD31" s="1131"/>
      <c r="BE31" s="1121" t="s">
        <v>403</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404</v>
      </c>
      <c r="C32" s="1127"/>
      <c r="D32" s="1127"/>
      <c r="E32" s="1127"/>
      <c r="F32" s="1127"/>
      <c r="G32" s="1127"/>
      <c r="H32" s="1127"/>
      <c r="I32" s="1127"/>
      <c r="J32" s="1127"/>
      <c r="K32" s="1127"/>
      <c r="L32" s="1127"/>
      <c r="M32" s="1127"/>
      <c r="N32" s="1127"/>
      <c r="O32" s="1127"/>
      <c r="P32" s="1128"/>
      <c r="Q32" s="1132">
        <v>537</v>
      </c>
      <c r="R32" s="1133"/>
      <c r="S32" s="1133"/>
      <c r="T32" s="1133"/>
      <c r="U32" s="1133"/>
      <c r="V32" s="1133">
        <v>519</v>
      </c>
      <c r="W32" s="1133"/>
      <c r="X32" s="1133"/>
      <c r="Y32" s="1133"/>
      <c r="Z32" s="1133"/>
      <c r="AA32" s="1133">
        <v>18</v>
      </c>
      <c r="AB32" s="1133"/>
      <c r="AC32" s="1133"/>
      <c r="AD32" s="1133"/>
      <c r="AE32" s="1134"/>
      <c r="AF32" s="1108">
        <v>7</v>
      </c>
      <c r="AG32" s="1109"/>
      <c r="AH32" s="1109"/>
      <c r="AI32" s="1109"/>
      <c r="AJ32" s="1110"/>
      <c r="AK32" s="1069">
        <v>233</v>
      </c>
      <c r="AL32" s="1060"/>
      <c r="AM32" s="1060"/>
      <c r="AN32" s="1060"/>
      <c r="AO32" s="1060"/>
      <c r="AP32" s="1060">
        <v>1632</v>
      </c>
      <c r="AQ32" s="1060"/>
      <c r="AR32" s="1060"/>
      <c r="AS32" s="1060"/>
      <c r="AT32" s="1060"/>
      <c r="AU32" s="1060">
        <v>1064</v>
      </c>
      <c r="AV32" s="1060"/>
      <c r="AW32" s="1060"/>
      <c r="AX32" s="1060"/>
      <c r="AY32" s="1060"/>
      <c r="AZ32" s="1131" t="s">
        <v>572</v>
      </c>
      <c r="BA32" s="1131"/>
      <c r="BB32" s="1131"/>
      <c r="BC32" s="1131"/>
      <c r="BD32" s="1131"/>
      <c r="BE32" s="1121" t="s">
        <v>405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271</v>
      </c>
      <c r="AG63" s="1048"/>
      <c r="AH63" s="1048"/>
      <c r="AI63" s="1048"/>
      <c r="AJ63" s="1119"/>
      <c r="AK63" s="1120"/>
      <c r="AL63" s="1052"/>
      <c r="AM63" s="1052"/>
      <c r="AN63" s="1052"/>
      <c r="AO63" s="1052"/>
      <c r="AP63" s="1048">
        <v>1935</v>
      </c>
      <c r="AQ63" s="1048"/>
      <c r="AR63" s="1048"/>
      <c r="AS63" s="1048"/>
      <c r="AT63" s="1048"/>
      <c r="AU63" s="1048">
        <v>1064</v>
      </c>
      <c r="AV63" s="1048"/>
      <c r="AW63" s="1048"/>
      <c r="AX63" s="1048"/>
      <c r="AY63" s="1048"/>
      <c r="AZ63" s="1114"/>
      <c r="BA63" s="1114"/>
      <c r="BB63" s="1114"/>
      <c r="BC63" s="1114"/>
      <c r="BD63" s="1114"/>
      <c r="BE63" s="1049"/>
      <c r="BF63" s="1049"/>
      <c r="BG63" s="1049"/>
      <c r="BH63" s="1049"/>
      <c r="BI63" s="1050"/>
      <c r="BJ63" s="1115" t="s">
        <v>135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409</v>
      </c>
      <c r="B66" s="1085"/>
      <c r="C66" s="1085"/>
      <c r="D66" s="1085"/>
      <c r="E66" s="1085"/>
      <c r="F66" s="1085"/>
      <c r="G66" s="1085"/>
      <c r="H66" s="1085"/>
      <c r="I66" s="1085"/>
      <c r="J66" s="1085"/>
      <c r="K66" s="1085"/>
      <c r="L66" s="1085"/>
      <c r="M66" s="1085"/>
      <c r="N66" s="1085"/>
      <c r="O66" s="1085"/>
      <c r="P66" s="1086"/>
      <c r="Q66" s="1090" t="s">
        <v>390</v>
      </c>
      <c r="R66" s="1091"/>
      <c r="S66" s="1091"/>
      <c r="T66" s="1091"/>
      <c r="U66" s="1092"/>
      <c r="V66" s="1090" t="s">
        <v>410</v>
      </c>
      <c r="W66" s="1091"/>
      <c r="X66" s="1091"/>
      <c r="Y66" s="1091"/>
      <c r="Z66" s="1092"/>
      <c r="AA66" s="1090" t="s">
        <v>411</v>
      </c>
      <c r="AB66" s="1091"/>
      <c r="AC66" s="1091"/>
      <c r="AD66" s="1091"/>
      <c r="AE66" s="1092"/>
      <c r="AF66" s="1096" t="s">
        <v>393</v>
      </c>
      <c r="AG66" s="1097"/>
      <c r="AH66" s="1097"/>
      <c r="AI66" s="1097"/>
      <c r="AJ66" s="1098"/>
      <c r="AK66" s="1090" t="s">
        <v>412</v>
      </c>
      <c r="AL66" s="1085"/>
      <c r="AM66" s="1085"/>
      <c r="AN66" s="1085"/>
      <c r="AO66" s="1086"/>
      <c r="AP66" s="1090" t="s">
        <v>395</v>
      </c>
      <c r="AQ66" s="1091"/>
      <c r="AR66" s="1091"/>
      <c r="AS66" s="1091"/>
      <c r="AT66" s="1092"/>
      <c r="AU66" s="1090" t="s">
        <v>413</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573</v>
      </c>
      <c r="C68" s="1075"/>
      <c r="D68" s="1075"/>
      <c r="E68" s="1075"/>
      <c r="F68" s="1075"/>
      <c r="G68" s="1075"/>
      <c r="H68" s="1075"/>
      <c r="I68" s="1075"/>
      <c r="J68" s="1075"/>
      <c r="K68" s="1075"/>
      <c r="L68" s="1075"/>
      <c r="M68" s="1075"/>
      <c r="N68" s="1075"/>
      <c r="O68" s="1075"/>
      <c r="P68" s="1076"/>
      <c r="Q68" s="1077">
        <v>321</v>
      </c>
      <c r="R68" s="1071"/>
      <c r="S68" s="1071"/>
      <c r="T68" s="1071"/>
      <c r="U68" s="1071"/>
      <c r="V68" s="1071">
        <v>321</v>
      </c>
      <c r="W68" s="1071"/>
      <c r="X68" s="1071"/>
      <c r="Y68" s="1071"/>
      <c r="Z68" s="1071"/>
      <c r="AA68" s="1071">
        <v>0</v>
      </c>
      <c r="AB68" s="1071"/>
      <c r="AC68" s="1071"/>
      <c r="AD68" s="1071"/>
      <c r="AE68" s="1071"/>
      <c r="AF68" s="1071">
        <v>100</v>
      </c>
      <c r="AG68" s="1071"/>
      <c r="AH68" s="1071"/>
      <c r="AI68" s="1071"/>
      <c r="AJ68" s="1071"/>
      <c r="AK68" s="1071" t="s">
        <v>597</v>
      </c>
      <c r="AL68" s="1071"/>
      <c r="AM68" s="1071"/>
      <c r="AN68" s="1071"/>
      <c r="AO68" s="1071"/>
      <c r="AP68" s="1071" t="s">
        <v>597</v>
      </c>
      <c r="AQ68" s="1071"/>
      <c r="AR68" s="1071"/>
      <c r="AS68" s="1071"/>
      <c r="AT68" s="1071"/>
      <c r="AU68" s="1071" t="s">
        <v>597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574</v>
      </c>
      <c r="C69" s="1064"/>
      <c r="D69" s="1064"/>
      <c r="E69" s="1064"/>
      <c r="F69" s="1064"/>
      <c r="G69" s="1064"/>
      <c r="H69" s="1064"/>
      <c r="I69" s="1064"/>
      <c r="J69" s="1064"/>
      <c r="K69" s="1064"/>
      <c r="L69" s="1064"/>
      <c r="M69" s="1064"/>
      <c r="N69" s="1064"/>
      <c r="O69" s="1064"/>
      <c r="P69" s="1065"/>
      <c r="Q69" s="1066">
        <v>32</v>
      </c>
      <c r="R69" s="1060"/>
      <c r="S69" s="1060"/>
      <c r="T69" s="1060"/>
      <c r="U69" s="1060"/>
      <c r="V69" s="1060">
        <v>29</v>
      </c>
      <c r="W69" s="1060"/>
      <c r="X69" s="1060"/>
      <c r="Y69" s="1060"/>
      <c r="Z69" s="1060"/>
      <c r="AA69" s="1060">
        <v>3</v>
      </c>
      <c r="AB69" s="1060"/>
      <c r="AC69" s="1060"/>
      <c r="AD69" s="1060"/>
      <c r="AE69" s="1060"/>
      <c r="AF69" s="1060">
        <v>3</v>
      </c>
      <c r="AG69" s="1060"/>
      <c r="AH69" s="1060"/>
      <c r="AI69" s="1060"/>
      <c r="AJ69" s="1060"/>
      <c r="AK69" s="1060" t="s">
        <v>592</v>
      </c>
      <c r="AL69" s="1060"/>
      <c r="AM69" s="1060"/>
      <c r="AN69" s="1060"/>
      <c r="AO69" s="1060"/>
      <c r="AP69" s="1060" t="s">
        <v>592</v>
      </c>
      <c r="AQ69" s="1060"/>
      <c r="AR69" s="1060"/>
      <c r="AS69" s="1060"/>
      <c r="AT69" s="1060"/>
      <c r="AU69" s="1060" t="s">
        <v>592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575</v>
      </c>
      <c r="C70" s="1064"/>
      <c r="D70" s="1064"/>
      <c r="E70" s="1064"/>
      <c r="F70" s="1064"/>
      <c r="G70" s="1064"/>
      <c r="H70" s="1064"/>
      <c r="I70" s="1064"/>
      <c r="J70" s="1064"/>
      <c r="K70" s="1064"/>
      <c r="L70" s="1064"/>
      <c r="M70" s="1064"/>
      <c r="N70" s="1064"/>
      <c r="O70" s="1064"/>
      <c r="P70" s="1065"/>
      <c r="Q70" s="1066">
        <v>500</v>
      </c>
      <c r="R70" s="1060"/>
      <c r="S70" s="1060"/>
      <c r="T70" s="1060"/>
      <c r="U70" s="1060"/>
      <c r="V70" s="1060">
        <v>498</v>
      </c>
      <c r="W70" s="1060"/>
      <c r="X70" s="1060"/>
      <c r="Y70" s="1060"/>
      <c r="Z70" s="1060"/>
      <c r="AA70" s="1060">
        <v>1</v>
      </c>
      <c r="AB70" s="1060"/>
      <c r="AC70" s="1060"/>
      <c r="AD70" s="1060"/>
      <c r="AE70" s="1060"/>
      <c r="AF70" s="1060">
        <v>1</v>
      </c>
      <c r="AG70" s="1060"/>
      <c r="AH70" s="1060"/>
      <c r="AI70" s="1060"/>
      <c r="AJ70" s="1060"/>
      <c r="AK70" s="1060" t="s">
        <v>594</v>
      </c>
      <c r="AL70" s="1060"/>
      <c r="AM70" s="1060"/>
      <c r="AN70" s="1060"/>
      <c r="AO70" s="1060"/>
      <c r="AP70" s="1060" t="s">
        <v>592</v>
      </c>
      <c r="AQ70" s="1060"/>
      <c r="AR70" s="1060"/>
      <c r="AS70" s="1060"/>
      <c r="AT70" s="1060"/>
      <c r="AU70" s="1060" t="s">
        <v>595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576</v>
      </c>
      <c r="C71" s="1064"/>
      <c r="D71" s="1064"/>
      <c r="E71" s="1064"/>
      <c r="F71" s="1064"/>
      <c r="G71" s="1064"/>
      <c r="H71" s="1064"/>
      <c r="I71" s="1064"/>
      <c r="J71" s="1064"/>
      <c r="K71" s="1064"/>
      <c r="L71" s="1064"/>
      <c r="M71" s="1064"/>
      <c r="N71" s="1064"/>
      <c r="O71" s="1064"/>
      <c r="P71" s="1065"/>
      <c r="Q71" s="1066">
        <v>52</v>
      </c>
      <c r="R71" s="1060"/>
      <c r="S71" s="1060"/>
      <c r="T71" s="1060"/>
      <c r="U71" s="1060"/>
      <c r="V71" s="1060">
        <v>47</v>
      </c>
      <c r="W71" s="1060"/>
      <c r="X71" s="1060"/>
      <c r="Y71" s="1060"/>
      <c r="Z71" s="1060"/>
      <c r="AA71" s="1060">
        <v>5</v>
      </c>
      <c r="AB71" s="1060"/>
      <c r="AC71" s="1060"/>
      <c r="AD71" s="1060"/>
      <c r="AE71" s="1060"/>
      <c r="AF71" s="1060">
        <v>5</v>
      </c>
      <c r="AG71" s="1060"/>
      <c r="AH71" s="1060"/>
      <c r="AI71" s="1060"/>
      <c r="AJ71" s="1060"/>
      <c r="AK71" s="1060" t="s">
        <v>596</v>
      </c>
      <c r="AL71" s="1060"/>
      <c r="AM71" s="1060"/>
      <c r="AN71" s="1060"/>
      <c r="AO71" s="1060"/>
      <c r="AP71" s="1060" t="s">
        <v>592</v>
      </c>
      <c r="AQ71" s="1060"/>
      <c r="AR71" s="1060"/>
      <c r="AS71" s="1060"/>
      <c r="AT71" s="1060"/>
      <c r="AU71" s="1060" t="s">
        <v>592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577</v>
      </c>
      <c r="C72" s="1064"/>
      <c r="D72" s="1064"/>
      <c r="E72" s="1064"/>
      <c r="F72" s="1064"/>
      <c r="G72" s="1064"/>
      <c r="H72" s="1064"/>
      <c r="I72" s="1064"/>
      <c r="J72" s="1064"/>
      <c r="K72" s="1064"/>
      <c r="L72" s="1064"/>
      <c r="M72" s="1064"/>
      <c r="N72" s="1064"/>
      <c r="O72" s="1064"/>
      <c r="P72" s="1065"/>
      <c r="Q72" s="1066">
        <v>2225</v>
      </c>
      <c r="R72" s="1060"/>
      <c r="S72" s="1060"/>
      <c r="T72" s="1060"/>
      <c r="U72" s="1060"/>
      <c r="V72" s="1060">
        <v>2225</v>
      </c>
      <c r="W72" s="1060"/>
      <c r="X72" s="1060"/>
      <c r="Y72" s="1060"/>
      <c r="Z72" s="1060"/>
      <c r="AA72" s="1060" t="s">
        <v>592</v>
      </c>
      <c r="AB72" s="1060"/>
      <c r="AC72" s="1060"/>
      <c r="AD72" s="1060"/>
      <c r="AE72" s="1060"/>
      <c r="AF72" s="1060" t="s">
        <v>592</v>
      </c>
      <c r="AG72" s="1060"/>
      <c r="AH72" s="1060"/>
      <c r="AI72" s="1060"/>
      <c r="AJ72" s="1060"/>
      <c r="AK72" s="1060" t="s">
        <v>592</v>
      </c>
      <c r="AL72" s="1060"/>
      <c r="AM72" s="1060"/>
      <c r="AN72" s="1060"/>
      <c r="AO72" s="1060"/>
      <c r="AP72" s="1060" t="s">
        <v>592</v>
      </c>
      <c r="AQ72" s="1060"/>
      <c r="AR72" s="1060"/>
      <c r="AS72" s="1060"/>
      <c r="AT72" s="1060"/>
      <c r="AU72" s="1060" t="s">
        <v>592</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578</v>
      </c>
      <c r="C73" s="1064"/>
      <c r="D73" s="1064"/>
      <c r="E73" s="1064"/>
      <c r="F73" s="1064"/>
      <c r="G73" s="1064"/>
      <c r="H73" s="1064"/>
      <c r="I73" s="1064"/>
      <c r="J73" s="1064"/>
      <c r="K73" s="1064"/>
      <c r="L73" s="1064"/>
      <c r="M73" s="1064"/>
      <c r="N73" s="1064"/>
      <c r="O73" s="1064"/>
      <c r="P73" s="1065"/>
      <c r="Q73" s="1066">
        <v>252</v>
      </c>
      <c r="R73" s="1060"/>
      <c r="S73" s="1060"/>
      <c r="T73" s="1060"/>
      <c r="U73" s="1060"/>
      <c r="V73" s="1060">
        <v>178</v>
      </c>
      <c r="W73" s="1060"/>
      <c r="X73" s="1060"/>
      <c r="Y73" s="1060"/>
      <c r="Z73" s="1060"/>
      <c r="AA73" s="1060">
        <v>74</v>
      </c>
      <c r="AB73" s="1060"/>
      <c r="AC73" s="1060"/>
      <c r="AD73" s="1060"/>
      <c r="AE73" s="1060"/>
      <c r="AF73" s="1060">
        <v>74</v>
      </c>
      <c r="AG73" s="1060"/>
      <c r="AH73" s="1060"/>
      <c r="AI73" s="1060"/>
      <c r="AJ73" s="1060"/>
      <c r="AK73" s="1060" t="s">
        <v>592</v>
      </c>
      <c r="AL73" s="1060"/>
      <c r="AM73" s="1060"/>
      <c r="AN73" s="1060"/>
      <c r="AO73" s="1060"/>
      <c r="AP73" s="1060" t="s">
        <v>592</v>
      </c>
      <c r="AQ73" s="1060"/>
      <c r="AR73" s="1060"/>
      <c r="AS73" s="1060"/>
      <c r="AT73" s="1060"/>
      <c r="AU73" s="1060" t="s">
        <v>593</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579</v>
      </c>
      <c r="C74" s="1064"/>
      <c r="D74" s="1064"/>
      <c r="E74" s="1064"/>
      <c r="F74" s="1064"/>
      <c r="G74" s="1064"/>
      <c r="H74" s="1064"/>
      <c r="I74" s="1064"/>
      <c r="J74" s="1064"/>
      <c r="K74" s="1064"/>
      <c r="L74" s="1064"/>
      <c r="M74" s="1064"/>
      <c r="N74" s="1064"/>
      <c r="O74" s="1064"/>
      <c r="P74" s="1065"/>
      <c r="Q74" s="1066">
        <v>750</v>
      </c>
      <c r="R74" s="1060"/>
      <c r="S74" s="1060"/>
      <c r="T74" s="1060"/>
      <c r="U74" s="1060"/>
      <c r="V74" s="1060">
        <v>551</v>
      </c>
      <c r="W74" s="1060"/>
      <c r="X74" s="1060"/>
      <c r="Y74" s="1060"/>
      <c r="Z74" s="1060"/>
      <c r="AA74" s="1060">
        <v>199</v>
      </c>
      <c r="AB74" s="1060"/>
      <c r="AC74" s="1060"/>
      <c r="AD74" s="1060"/>
      <c r="AE74" s="1060"/>
      <c r="AF74" s="1060">
        <v>2259</v>
      </c>
      <c r="AG74" s="1060"/>
      <c r="AH74" s="1060"/>
      <c r="AI74" s="1060"/>
      <c r="AJ74" s="1060"/>
      <c r="AK74" s="1060" t="s">
        <v>592</v>
      </c>
      <c r="AL74" s="1060"/>
      <c r="AM74" s="1060"/>
      <c r="AN74" s="1060"/>
      <c r="AO74" s="1060"/>
      <c r="AP74" s="1060">
        <v>3021</v>
      </c>
      <c r="AQ74" s="1060"/>
      <c r="AR74" s="1060"/>
      <c r="AS74" s="1060"/>
      <c r="AT74" s="1060"/>
      <c r="AU74" s="1060" t="s">
        <v>596</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580</v>
      </c>
      <c r="C75" s="1064"/>
      <c r="D75" s="1064"/>
      <c r="E75" s="1064"/>
      <c r="F75" s="1064"/>
      <c r="G75" s="1064"/>
      <c r="H75" s="1064"/>
      <c r="I75" s="1064"/>
      <c r="J75" s="1064"/>
      <c r="K75" s="1064"/>
      <c r="L75" s="1064"/>
      <c r="M75" s="1064"/>
      <c r="N75" s="1064"/>
      <c r="O75" s="1064"/>
      <c r="P75" s="1065"/>
      <c r="Q75" s="1067">
        <v>108</v>
      </c>
      <c r="R75" s="1068"/>
      <c r="S75" s="1068"/>
      <c r="T75" s="1068"/>
      <c r="U75" s="1069"/>
      <c r="V75" s="1070">
        <v>84</v>
      </c>
      <c r="W75" s="1068"/>
      <c r="X75" s="1068"/>
      <c r="Y75" s="1068"/>
      <c r="Z75" s="1069"/>
      <c r="AA75" s="1070">
        <v>24</v>
      </c>
      <c r="AB75" s="1068"/>
      <c r="AC75" s="1068"/>
      <c r="AD75" s="1068"/>
      <c r="AE75" s="1069"/>
      <c r="AF75" s="1070">
        <v>24</v>
      </c>
      <c r="AG75" s="1068"/>
      <c r="AH75" s="1068"/>
      <c r="AI75" s="1068"/>
      <c r="AJ75" s="1069"/>
      <c r="AK75" s="1070">
        <v>23</v>
      </c>
      <c r="AL75" s="1068"/>
      <c r="AM75" s="1068"/>
      <c r="AN75" s="1068"/>
      <c r="AO75" s="1069"/>
      <c r="AP75" s="1070" t="s">
        <v>593</v>
      </c>
      <c r="AQ75" s="1068"/>
      <c r="AR75" s="1068"/>
      <c r="AS75" s="1068"/>
      <c r="AT75" s="1069"/>
      <c r="AU75" s="1070" t="s">
        <v>592</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581</v>
      </c>
      <c r="C76" s="1064"/>
      <c r="D76" s="1064"/>
      <c r="E76" s="1064"/>
      <c r="F76" s="1064"/>
      <c r="G76" s="1064"/>
      <c r="H76" s="1064"/>
      <c r="I76" s="1064"/>
      <c r="J76" s="1064"/>
      <c r="K76" s="1064"/>
      <c r="L76" s="1064"/>
      <c r="M76" s="1064"/>
      <c r="N76" s="1064"/>
      <c r="O76" s="1064"/>
      <c r="P76" s="1065"/>
      <c r="Q76" s="1067">
        <v>6895</v>
      </c>
      <c r="R76" s="1068"/>
      <c r="S76" s="1068"/>
      <c r="T76" s="1068"/>
      <c r="U76" s="1069"/>
      <c r="V76" s="1070">
        <v>6736</v>
      </c>
      <c r="W76" s="1068"/>
      <c r="X76" s="1068"/>
      <c r="Y76" s="1068"/>
      <c r="Z76" s="1069"/>
      <c r="AA76" s="1070">
        <v>159</v>
      </c>
      <c r="AB76" s="1068"/>
      <c r="AC76" s="1068"/>
      <c r="AD76" s="1068"/>
      <c r="AE76" s="1069"/>
      <c r="AF76" s="1070">
        <v>159</v>
      </c>
      <c r="AG76" s="1068"/>
      <c r="AH76" s="1068"/>
      <c r="AI76" s="1068"/>
      <c r="AJ76" s="1069"/>
      <c r="AK76" s="1070">
        <v>859</v>
      </c>
      <c r="AL76" s="1068"/>
      <c r="AM76" s="1068"/>
      <c r="AN76" s="1068"/>
      <c r="AO76" s="1069"/>
      <c r="AP76" s="1070" t="s">
        <v>592</v>
      </c>
      <c r="AQ76" s="1068"/>
      <c r="AR76" s="1068"/>
      <c r="AS76" s="1068"/>
      <c r="AT76" s="1069"/>
      <c r="AU76" s="1070" t="s">
        <v>592</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582</v>
      </c>
      <c r="C77" s="1064"/>
      <c r="D77" s="1064"/>
      <c r="E77" s="1064"/>
      <c r="F77" s="1064"/>
      <c r="G77" s="1064"/>
      <c r="H77" s="1064"/>
      <c r="I77" s="1064"/>
      <c r="J77" s="1064"/>
      <c r="K77" s="1064"/>
      <c r="L77" s="1064"/>
      <c r="M77" s="1064"/>
      <c r="N77" s="1064"/>
      <c r="O77" s="1064"/>
      <c r="P77" s="1065"/>
      <c r="Q77" s="1067">
        <v>819</v>
      </c>
      <c r="R77" s="1068"/>
      <c r="S77" s="1068"/>
      <c r="T77" s="1068"/>
      <c r="U77" s="1069"/>
      <c r="V77" s="1070">
        <v>671</v>
      </c>
      <c r="W77" s="1068"/>
      <c r="X77" s="1068"/>
      <c r="Y77" s="1068"/>
      <c r="Z77" s="1069"/>
      <c r="AA77" s="1070">
        <v>149</v>
      </c>
      <c r="AB77" s="1068"/>
      <c r="AC77" s="1068"/>
      <c r="AD77" s="1068"/>
      <c r="AE77" s="1069"/>
      <c r="AF77" s="1070">
        <v>149</v>
      </c>
      <c r="AG77" s="1068"/>
      <c r="AH77" s="1068"/>
      <c r="AI77" s="1068"/>
      <c r="AJ77" s="1069"/>
      <c r="AK77" s="1070" t="s">
        <v>592</v>
      </c>
      <c r="AL77" s="1068"/>
      <c r="AM77" s="1068"/>
      <c r="AN77" s="1068"/>
      <c r="AO77" s="1069"/>
      <c r="AP77" s="1070" t="s">
        <v>592</v>
      </c>
      <c r="AQ77" s="1068"/>
      <c r="AR77" s="1068"/>
      <c r="AS77" s="1068"/>
      <c r="AT77" s="1069"/>
      <c r="AU77" s="1070" t="s">
        <v>592</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583</v>
      </c>
      <c r="C78" s="1064"/>
      <c r="D78" s="1064"/>
      <c r="E78" s="1064"/>
      <c r="F78" s="1064"/>
      <c r="G78" s="1064"/>
      <c r="H78" s="1064"/>
      <c r="I78" s="1064"/>
      <c r="J78" s="1064"/>
      <c r="K78" s="1064"/>
      <c r="L78" s="1064"/>
      <c r="M78" s="1064"/>
      <c r="N78" s="1064"/>
      <c r="O78" s="1064"/>
      <c r="P78" s="1065"/>
      <c r="Q78" s="1066">
        <v>228</v>
      </c>
      <c r="R78" s="1060"/>
      <c r="S78" s="1060"/>
      <c r="T78" s="1060"/>
      <c r="U78" s="1060"/>
      <c r="V78" s="1060">
        <v>221</v>
      </c>
      <c r="W78" s="1060"/>
      <c r="X78" s="1060"/>
      <c r="Y78" s="1060"/>
      <c r="Z78" s="1060"/>
      <c r="AA78" s="1060">
        <v>7</v>
      </c>
      <c r="AB78" s="1060"/>
      <c r="AC78" s="1060"/>
      <c r="AD78" s="1060"/>
      <c r="AE78" s="1060"/>
      <c r="AF78" s="1060">
        <v>7</v>
      </c>
      <c r="AG78" s="1060"/>
      <c r="AH78" s="1060"/>
      <c r="AI78" s="1060"/>
      <c r="AJ78" s="1060"/>
      <c r="AK78" s="1060">
        <v>221</v>
      </c>
      <c r="AL78" s="1060"/>
      <c r="AM78" s="1060"/>
      <c r="AN78" s="1060"/>
      <c r="AO78" s="1060"/>
      <c r="AP78" s="1060" t="s">
        <v>593</v>
      </c>
      <c r="AQ78" s="1060"/>
      <c r="AR78" s="1060"/>
      <c r="AS78" s="1060"/>
      <c r="AT78" s="1060"/>
      <c r="AU78" s="1060" t="s">
        <v>592</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584</v>
      </c>
      <c r="C79" s="1064"/>
      <c r="D79" s="1064"/>
      <c r="E79" s="1064"/>
      <c r="F79" s="1064"/>
      <c r="G79" s="1064"/>
      <c r="H79" s="1064"/>
      <c r="I79" s="1064"/>
      <c r="J79" s="1064"/>
      <c r="K79" s="1064"/>
      <c r="L79" s="1064"/>
      <c r="M79" s="1064"/>
      <c r="N79" s="1064"/>
      <c r="O79" s="1064"/>
      <c r="P79" s="1065"/>
      <c r="Q79" s="1066">
        <v>6</v>
      </c>
      <c r="R79" s="1060"/>
      <c r="S79" s="1060"/>
      <c r="T79" s="1060"/>
      <c r="U79" s="1060"/>
      <c r="V79" s="1060">
        <v>3</v>
      </c>
      <c r="W79" s="1060"/>
      <c r="X79" s="1060"/>
      <c r="Y79" s="1060"/>
      <c r="Z79" s="1060"/>
      <c r="AA79" s="1060">
        <v>3</v>
      </c>
      <c r="AB79" s="1060"/>
      <c r="AC79" s="1060"/>
      <c r="AD79" s="1060"/>
      <c r="AE79" s="1060"/>
      <c r="AF79" s="1060">
        <v>3</v>
      </c>
      <c r="AG79" s="1060"/>
      <c r="AH79" s="1060"/>
      <c r="AI79" s="1060"/>
      <c r="AJ79" s="1060"/>
      <c r="AK79" s="1060" t="s">
        <v>592</v>
      </c>
      <c r="AL79" s="1060"/>
      <c r="AM79" s="1060"/>
      <c r="AN79" s="1060"/>
      <c r="AO79" s="1060"/>
      <c r="AP79" s="1060" t="s">
        <v>592</v>
      </c>
      <c r="AQ79" s="1060"/>
      <c r="AR79" s="1060"/>
      <c r="AS79" s="1060"/>
      <c r="AT79" s="1060"/>
      <c r="AU79" s="1060" t="s">
        <v>592</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586</v>
      </c>
      <c r="C80" s="1064"/>
      <c r="D80" s="1064"/>
      <c r="E80" s="1064"/>
      <c r="F80" s="1064"/>
      <c r="G80" s="1064"/>
      <c r="H80" s="1064"/>
      <c r="I80" s="1064"/>
      <c r="J80" s="1064"/>
      <c r="K80" s="1064"/>
      <c r="L80" s="1064"/>
      <c r="M80" s="1064"/>
      <c r="N80" s="1064"/>
      <c r="O80" s="1064"/>
      <c r="P80" s="1065"/>
      <c r="Q80" s="1066">
        <v>77</v>
      </c>
      <c r="R80" s="1060"/>
      <c r="S80" s="1060"/>
      <c r="T80" s="1060"/>
      <c r="U80" s="1060"/>
      <c r="V80" s="1060">
        <v>77</v>
      </c>
      <c r="W80" s="1060"/>
      <c r="X80" s="1060"/>
      <c r="Y80" s="1060"/>
      <c r="Z80" s="1060"/>
      <c r="AA80" s="1060">
        <v>0</v>
      </c>
      <c r="AB80" s="1060"/>
      <c r="AC80" s="1060"/>
      <c r="AD80" s="1060"/>
      <c r="AE80" s="1060"/>
      <c r="AF80" s="1060">
        <v>0</v>
      </c>
      <c r="AG80" s="1060"/>
      <c r="AH80" s="1060"/>
      <c r="AI80" s="1060"/>
      <c r="AJ80" s="1060"/>
      <c r="AK80" s="1060">
        <v>10</v>
      </c>
      <c r="AL80" s="1060"/>
      <c r="AM80" s="1060"/>
      <c r="AN80" s="1060"/>
      <c r="AO80" s="1060"/>
      <c r="AP80" s="1060" t="s">
        <v>592</v>
      </c>
      <c r="AQ80" s="1060"/>
      <c r="AR80" s="1060"/>
      <c r="AS80" s="1060"/>
      <c r="AT80" s="1060"/>
      <c r="AU80" s="1060" t="s">
        <v>592</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t="s">
        <v>585</v>
      </c>
      <c r="C81" s="1064"/>
      <c r="D81" s="1064"/>
      <c r="E81" s="1064"/>
      <c r="F81" s="1064"/>
      <c r="G81" s="1064"/>
      <c r="H81" s="1064"/>
      <c r="I81" s="1064"/>
      <c r="J81" s="1064"/>
      <c r="K81" s="1064"/>
      <c r="L81" s="1064"/>
      <c r="M81" s="1064"/>
      <c r="N81" s="1064"/>
      <c r="O81" s="1064"/>
      <c r="P81" s="1065"/>
      <c r="Q81" s="1066">
        <v>275563</v>
      </c>
      <c r="R81" s="1060"/>
      <c r="S81" s="1060"/>
      <c r="T81" s="1060"/>
      <c r="U81" s="1060"/>
      <c r="V81" s="1060">
        <v>275535</v>
      </c>
      <c r="W81" s="1060"/>
      <c r="X81" s="1060"/>
      <c r="Y81" s="1060"/>
      <c r="Z81" s="1060"/>
      <c r="AA81" s="1060">
        <v>28</v>
      </c>
      <c r="AB81" s="1060"/>
      <c r="AC81" s="1060"/>
      <c r="AD81" s="1060"/>
      <c r="AE81" s="1060"/>
      <c r="AF81" s="1060">
        <v>28</v>
      </c>
      <c r="AG81" s="1060"/>
      <c r="AH81" s="1060"/>
      <c r="AI81" s="1060"/>
      <c r="AJ81" s="1060"/>
      <c r="AK81" s="1060">
        <v>8608</v>
      </c>
      <c r="AL81" s="1060"/>
      <c r="AM81" s="1060"/>
      <c r="AN81" s="1060"/>
      <c r="AO81" s="1060"/>
      <c r="AP81" s="1060" t="s">
        <v>592</v>
      </c>
      <c r="AQ81" s="1060"/>
      <c r="AR81" s="1060"/>
      <c r="AS81" s="1060"/>
      <c r="AT81" s="1060"/>
      <c r="AU81" s="1060" t="s">
        <v>592</v>
      </c>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414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2812</v>
      </c>
      <c r="AG88" s="1048"/>
      <c r="AH88" s="1048"/>
      <c r="AI88" s="1048"/>
      <c r="AJ88" s="1048"/>
      <c r="AK88" s="1052"/>
      <c r="AL88" s="1052"/>
      <c r="AM88" s="1052"/>
      <c r="AN88" s="1052"/>
      <c r="AO88" s="1052"/>
      <c r="AP88" s="1048">
        <v>3021</v>
      </c>
      <c r="AQ88" s="1048"/>
      <c r="AR88" s="1048"/>
      <c r="AS88" s="1048"/>
      <c r="AT88" s="1048"/>
      <c r="AU88" s="1048" t="s">
        <v>598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423</v>
      </c>
      <c r="AB109" s="983"/>
      <c r="AC109" s="983"/>
      <c r="AD109" s="983"/>
      <c r="AE109" s="984"/>
      <c r="AF109" s="985" t="s">
        <v>304</v>
      </c>
      <c r="AG109" s="983"/>
      <c r="AH109" s="983"/>
      <c r="AI109" s="983"/>
      <c r="AJ109" s="984"/>
      <c r="AK109" s="985" t="s">
        <v>303</v>
      </c>
      <c r="AL109" s="983"/>
      <c r="AM109" s="983"/>
      <c r="AN109" s="983"/>
      <c r="AO109" s="984"/>
      <c r="AP109" s="985" t="s">
        <v>424</v>
      </c>
      <c r="AQ109" s="983"/>
      <c r="AR109" s="983"/>
      <c r="AS109" s="983"/>
      <c r="AT109" s="1014"/>
      <c r="AU109" s="982" t="s">
        <v>422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423</v>
      </c>
      <c r="BR109" s="983"/>
      <c r="BS109" s="983"/>
      <c r="BT109" s="983"/>
      <c r="BU109" s="984"/>
      <c r="BV109" s="985" t="s">
        <v>304</v>
      </c>
      <c r="BW109" s="983"/>
      <c r="BX109" s="983"/>
      <c r="BY109" s="983"/>
      <c r="BZ109" s="984"/>
      <c r="CA109" s="985" t="s">
        <v>303</v>
      </c>
      <c r="CB109" s="983"/>
      <c r="CC109" s="983"/>
      <c r="CD109" s="983"/>
      <c r="CE109" s="984"/>
      <c r="CF109" s="1021" t="s">
        <v>424</v>
      </c>
      <c r="CG109" s="1021"/>
      <c r="CH109" s="1021"/>
      <c r="CI109" s="1021"/>
      <c r="CJ109" s="1021"/>
      <c r="CK109" s="985" t="s">
        <v>425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423</v>
      </c>
      <c r="DH109" s="983"/>
      <c r="DI109" s="983"/>
      <c r="DJ109" s="983"/>
      <c r="DK109" s="984"/>
      <c r="DL109" s="985" t="s">
        <v>304</v>
      </c>
      <c r="DM109" s="983"/>
      <c r="DN109" s="983"/>
      <c r="DO109" s="983"/>
      <c r="DP109" s="984"/>
      <c r="DQ109" s="985" t="s">
        <v>303</v>
      </c>
      <c r="DR109" s="983"/>
      <c r="DS109" s="983"/>
      <c r="DT109" s="983"/>
      <c r="DU109" s="984"/>
      <c r="DV109" s="985" t="s">
        <v>424</v>
      </c>
      <c r="DW109" s="983"/>
      <c r="DX109" s="983"/>
      <c r="DY109" s="983"/>
      <c r="DZ109" s="1014"/>
    </row>
    <row r="110" spans="1:131" s="246" customFormat="1" ht="26.25" customHeight="1" x14ac:dyDescent="0.15">
      <c r="A110" s="885" t="s">
        <v>426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365068</v>
      </c>
      <c r="AB110" s="976"/>
      <c r="AC110" s="976"/>
      <c r="AD110" s="976"/>
      <c r="AE110" s="977"/>
      <c r="AF110" s="978">
        <v>379437</v>
      </c>
      <c r="AG110" s="976"/>
      <c r="AH110" s="976"/>
      <c r="AI110" s="976"/>
      <c r="AJ110" s="977"/>
      <c r="AK110" s="978">
        <v>374237</v>
      </c>
      <c r="AL110" s="976"/>
      <c r="AM110" s="976"/>
      <c r="AN110" s="976"/>
      <c r="AO110" s="977"/>
      <c r="AP110" s="979">
        <v>13.9</v>
      </c>
      <c r="AQ110" s="980"/>
      <c r="AR110" s="980"/>
      <c r="AS110" s="980"/>
      <c r="AT110" s="981"/>
      <c r="AU110" s="1015" t="s">
        <v>73</v>
      </c>
      <c r="AV110" s="1016"/>
      <c r="AW110" s="1016"/>
      <c r="AX110" s="1016"/>
      <c r="AY110" s="1016"/>
      <c r="AZ110" s="941" t="s">
        <v>427</v>
      </c>
      <c r="BA110" s="886"/>
      <c r="BB110" s="886"/>
      <c r="BC110" s="886"/>
      <c r="BD110" s="886"/>
      <c r="BE110" s="886"/>
      <c r="BF110" s="886"/>
      <c r="BG110" s="886"/>
      <c r="BH110" s="886"/>
      <c r="BI110" s="886"/>
      <c r="BJ110" s="886"/>
      <c r="BK110" s="886"/>
      <c r="BL110" s="886"/>
      <c r="BM110" s="886"/>
      <c r="BN110" s="886"/>
      <c r="BO110" s="886"/>
      <c r="BP110" s="887"/>
      <c r="BQ110" s="942">
        <v>4660955</v>
      </c>
      <c r="BR110" s="923"/>
      <c r="BS110" s="923"/>
      <c r="BT110" s="923"/>
      <c r="BU110" s="923"/>
      <c r="BV110" s="923">
        <v>4639620</v>
      </c>
      <c r="BW110" s="923"/>
      <c r="BX110" s="923"/>
      <c r="BY110" s="923"/>
      <c r="BZ110" s="923"/>
      <c r="CA110" s="923">
        <v>4530347</v>
      </c>
      <c r="CB110" s="923"/>
      <c r="CC110" s="923"/>
      <c r="CD110" s="923"/>
      <c r="CE110" s="923"/>
      <c r="CF110" s="947">
        <v>168.1</v>
      </c>
      <c r="CG110" s="948"/>
      <c r="CH110" s="948"/>
      <c r="CI110" s="948"/>
      <c r="CJ110" s="948"/>
      <c r="CK110" s="1011" t="s">
        <v>428</v>
      </c>
      <c r="CL110" s="897"/>
      <c r="CM110" s="972" t="s">
        <v>429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135</v>
      </c>
      <c r="DH110" s="923"/>
      <c r="DI110" s="923"/>
      <c r="DJ110" s="923"/>
      <c r="DK110" s="923"/>
      <c r="DL110" s="923" t="s">
        <v>135</v>
      </c>
      <c r="DM110" s="923"/>
      <c r="DN110" s="923"/>
      <c r="DO110" s="923"/>
      <c r="DP110" s="923"/>
      <c r="DQ110" s="923" t="s">
        <v>430</v>
      </c>
      <c r="DR110" s="923"/>
      <c r="DS110" s="923"/>
      <c r="DT110" s="923"/>
      <c r="DU110" s="923"/>
      <c r="DV110" s="924" t="s">
        <v>135</v>
      </c>
      <c r="DW110" s="924"/>
      <c r="DX110" s="924"/>
      <c r="DY110" s="924"/>
      <c r="DZ110" s="925"/>
    </row>
    <row r="111" spans="1:131" s="246" customFormat="1" ht="26.25" customHeight="1" x14ac:dyDescent="0.15">
      <c r="A111" s="852" t="s">
        <v>431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135</v>
      </c>
      <c r="AB111" s="1004"/>
      <c r="AC111" s="1004"/>
      <c r="AD111" s="1004"/>
      <c r="AE111" s="1005"/>
      <c r="AF111" s="1006" t="s">
        <v>135</v>
      </c>
      <c r="AG111" s="1004"/>
      <c r="AH111" s="1004"/>
      <c r="AI111" s="1004"/>
      <c r="AJ111" s="1005"/>
      <c r="AK111" s="1006" t="s">
        <v>135</v>
      </c>
      <c r="AL111" s="1004"/>
      <c r="AM111" s="1004"/>
      <c r="AN111" s="1004"/>
      <c r="AO111" s="1005"/>
      <c r="AP111" s="1007" t="s">
        <v>135</v>
      </c>
      <c r="AQ111" s="1008"/>
      <c r="AR111" s="1008"/>
      <c r="AS111" s="1008"/>
      <c r="AT111" s="1009"/>
      <c r="AU111" s="1017"/>
      <c r="AV111" s="1018"/>
      <c r="AW111" s="1018"/>
      <c r="AX111" s="1018"/>
      <c r="AY111" s="1018"/>
      <c r="AZ111" s="893" t="s">
        <v>432</v>
      </c>
      <c r="BA111" s="828"/>
      <c r="BB111" s="828"/>
      <c r="BC111" s="828"/>
      <c r="BD111" s="828"/>
      <c r="BE111" s="828"/>
      <c r="BF111" s="828"/>
      <c r="BG111" s="828"/>
      <c r="BH111" s="828"/>
      <c r="BI111" s="828"/>
      <c r="BJ111" s="828"/>
      <c r="BK111" s="828"/>
      <c r="BL111" s="828"/>
      <c r="BM111" s="828"/>
      <c r="BN111" s="828"/>
      <c r="BO111" s="828"/>
      <c r="BP111" s="829"/>
      <c r="BQ111" s="894">
        <v>66321</v>
      </c>
      <c r="BR111" s="895"/>
      <c r="BS111" s="895"/>
      <c r="BT111" s="895"/>
      <c r="BU111" s="895"/>
      <c r="BV111" s="895">
        <v>64118</v>
      </c>
      <c r="BW111" s="895"/>
      <c r="BX111" s="895"/>
      <c r="BY111" s="895"/>
      <c r="BZ111" s="895"/>
      <c r="CA111" s="895">
        <v>87384</v>
      </c>
      <c r="CB111" s="895"/>
      <c r="CC111" s="895"/>
      <c r="CD111" s="895"/>
      <c r="CE111" s="895"/>
      <c r="CF111" s="956">
        <v>3.2</v>
      </c>
      <c r="CG111" s="957"/>
      <c r="CH111" s="957"/>
      <c r="CI111" s="957"/>
      <c r="CJ111" s="957"/>
      <c r="CK111" s="1012"/>
      <c r="CL111" s="899"/>
      <c r="CM111" s="902" t="s">
        <v>433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401</v>
      </c>
      <c r="DH111" s="895"/>
      <c r="DI111" s="895"/>
      <c r="DJ111" s="895"/>
      <c r="DK111" s="895"/>
      <c r="DL111" s="895" t="s">
        <v>135</v>
      </c>
      <c r="DM111" s="895"/>
      <c r="DN111" s="895"/>
      <c r="DO111" s="895"/>
      <c r="DP111" s="895"/>
      <c r="DQ111" s="895" t="s">
        <v>135</v>
      </c>
      <c r="DR111" s="895"/>
      <c r="DS111" s="895"/>
      <c r="DT111" s="895"/>
      <c r="DU111" s="895"/>
      <c r="DV111" s="872" t="s">
        <v>135</v>
      </c>
      <c r="DW111" s="872"/>
      <c r="DX111" s="872"/>
      <c r="DY111" s="872"/>
      <c r="DZ111" s="873"/>
    </row>
    <row r="112" spans="1:131" s="246" customFormat="1" ht="26.25" customHeight="1" x14ac:dyDescent="0.15">
      <c r="A112" s="997" t="s">
        <v>434</v>
      </c>
      <c r="B112" s="998"/>
      <c r="C112" s="828" t="s">
        <v>435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436</v>
      </c>
      <c r="AB112" s="858"/>
      <c r="AC112" s="858"/>
      <c r="AD112" s="858"/>
      <c r="AE112" s="859"/>
      <c r="AF112" s="860" t="s">
        <v>430</v>
      </c>
      <c r="AG112" s="858"/>
      <c r="AH112" s="858"/>
      <c r="AI112" s="858"/>
      <c r="AJ112" s="859"/>
      <c r="AK112" s="860" t="s">
        <v>135</v>
      </c>
      <c r="AL112" s="858"/>
      <c r="AM112" s="858"/>
      <c r="AN112" s="858"/>
      <c r="AO112" s="859"/>
      <c r="AP112" s="905" t="s">
        <v>430</v>
      </c>
      <c r="AQ112" s="906"/>
      <c r="AR112" s="906"/>
      <c r="AS112" s="906"/>
      <c r="AT112" s="907"/>
      <c r="AU112" s="1017"/>
      <c r="AV112" s="1018"/>
      <c r="AW112" s="1018"/>
      <c r="AX112" s="1018"/>
      <c r="AY112" s="1018"/>
      <c r="AZ112" s="893" t="s">
        <v>437</v>
      </c>
      <c r="BA112" s="828"/>
      <c r="BB112" s="828"/>
      <c r="BC112" s="828"/>
      <c r="BD112" s="828"/>
      <c r="BE112" s="828"/>
      <c r="BF112" s="828"/>
      <c r="BG112" s="828"/>
      <c r="BH112" s="828"/>
      <c r="BI112" s="828"/>
      <c r="BJ112" s="828"/>
      <c r="BK112" s="828"/>
      <c r="BL112" s="828"/>
      <c r="BM112" s="828"/>
      <c r="BN112" s="828"/>
      <c r="BO112" s="828"/>
      <c r="BP112" s="829"/>
      <c r="BQ112" s="894">
        <v>1483129</v>
      </c>
      <c r="BR112" s="895"/>
      <c r="BS112" s="895"/>
      <c r="BT112" s="895"/>
      <c r="BU112" s="895"/>
      <c r="BV112" s="895">
        <v>1268136</v>
      </c>
      <c r="BW112" s="895"/>
      <c r="BX112" s="895"/>
      <c r="BY112" s="895"/>
      <c r="BZ112" s="895"/>
      <c r="CA112" s="895">
        <v>1063975</v>
      </c>
      <c r="CB112" s="895"/>
      <c r="CC112" s="895"/>
      <c r="CD112" s="895"/>
      <c r="CE112" s="895"/>
      <c r="CF112" s="956">
        <v>39.5</v>
      </c>
      <c r="CG112" s="957"/>
      <c r="CH112" s="957"/>
      <c r="CI112" s="957"/>
      <c r="CJ112" s="957"/>
      <c r="CK112" s="1012"/>
      <c r="CL112" s="899"/>
      <c r="CM112" s="902" t="s">
        <v>438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135</v>
      </c>
      <c r="DH112" s="895"/>
      <c r="DI112" s="895"/>
      <c r="DJ112" s="895"/>
      <c r="DK112" s="895"/>
      <c r="DL112" s="895" t="s">
        <v>430</v>
      </c>
      <c r="DM112" s="895"/>
      <c r="DN112" s="895"/>
      <c r="DO112" s="895"/>
      <c r="DP112" s="895"/>
      <c r="DQ112" s="895" t="s">
        <v>436</v>
      </c>
      <c r="DR112" s="895"/>
      <c r="DS112" s="895"/>
      <c r="DT112" s="895"/>
      <c r="DU112" s="895"/>
      <c r="DV112" s="872" t="s">
        <v>430</v>
      </c>
      <c r="DW112" s="872"/>
      <c r="DX112" s="872"/>
      <c r="DY112" s="872"/>
      <c r="DZ112" s="873"/>
    </row>
    <row r="113" spans="1:130" s="246" customFormat="1" ht="26.25" customHeight="1" x14ac:dyDescent="0.15">
      <c r="A113" s="999"/>
      <c r="B113" s="1000"/>
      <c r="C113" s="828" t="s">
        <v>439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234180</v>
      </c>
      <c r="AB113" s="1004"/>
      <c r="AC113" s="1004"/>
      <c r="AD113" s="1004"/>
      <c r="AE113" s="1005"/>
      <c r="AF113" s="1006">
        <v>223152</v>
      </c>
      <c r="AG113" s="1004"/>
      <c r="AH113" s="1004"/>
      <c r="AI113" s="1004"/>
      <c r="AJ113" s="1005"/>
      <c r="AK113" s="1006">
        <v>204002</v>
      </c>
      <c r="AL113" s="1004"/>
      <c r="AM113" s="1004"/>
      <c r="AN113" s="1004"/>
      <c r="AO113" s="1005"/>
      <c r="AP113" s="1007">
        <v>7.6</v>
      </c>
      <c r="AQ113" s="1008"/>
      <c r="AR113" s="1008"/>
      <c r="AS113" s="1008"/>
      <c r="AT113" s="1009"/>
      <c r="AU113" s="1017"/>
      <c r="AV113" s="1018"/>
      <c r="AW113" s="1018"/>
      <c r="AX113" s="1018"/>
      <c r="AY113" s="1018"/>
      <c r="AZ113" s="893" t="s">
        <v>440</v>
      </c>
      <c r="BA113" s="828"/>
      <c r="BB113" s="828"/>
      <c r="BC113" s="828"/>
      <c r="BD113" s="828"/>
      <c r="BE113" s="828"/>
      <c r="BF113" s="828"/>
      <c r="BG113" s="828"/>
      <c r="BH113" s="828"/>
      <c r="BI113" s="828"/>
      <c r="BJ113" s="828"/>
      <c r="BK113" s="828"/>
      <c r="BL113" s="828"/>
      <c r="BM113" s="828"/>
      <c r="BN113" s="828"/>
      <c r="BO113" s="828"/>
      <c r="BP113" s="829"/>
      <c r="BQ113" s="894" t="s">
        <v>135</v>
      </c>
      <c r="BR113" s="895"/>
      <c r="BS113" s="895"/>
      <c r="BT113" s="895"/>
      <c r="BU113" s="895"/>
      <c r="BV113" s="895" t="s">
        <v>135</v>
      </c>
      <c r="BW113" s="895"/>
      <c r="BX113" s="895"/>
      <c r="BY113" s="895"/>
      <c r="BZ113" s="895"/>
      <c r="CA113" s="895" t="s">
        <v>135</v>
      </c>
      <c r="CB113" s="895"/>
      <c r="CC113" s="895"/>
      <c r="CD113" s="895"/>
      <c r="CE113" s="895"/>
      <c r="CF113" s="956" t="s">
        <v>135</v>
      </c>
      <c r="CG113" s="957"/>
      <c r="CH113" s="957"/>
      <c r="CI113" s="957"/>
      <c r="CJ113" s="957"/>
      <c r="CK113" s="1012"/>
      <c r="CL113" s="899"/>
      <c r="CM113" s="902" t="s">
        <v>441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135</v>
      </c>
      <c r="DH113" s="858"/>
      <c r="DI113" s="858"/>
      <c r="DJ113" s="858"/>
      <c r="DK113" s="859"/>
      <c r="DL113" s="860" t="s">
        <v>135</v>
      </c>
      <c r="DM113" s="858"/>
      <c r="DN113" s="858"/>
      <c r="DO113" s="858"/>
      <c r="DP113" s="859"/>
      <c r="DQ113" s="860" t="s">
        <v>135</v>
      </c>
      <c r="DR113" s="858"/>
      <c r="DS113" s="858"/>
      <c r="DT113" s="858"/>
      <c r="DU113" s="859"/>
      <c r="DV113" s="905" t="s">
        <v>135</v>
      </c>
      <c r="DW113" s="906"/>
      <c r="DX113" s="906"/>
      <c r="DY113" s="906"/>
      <c r="DZ113" s="907"/>
    </row>
    <row r="114" spans="1:130" s="246" customFormat="1" ht="26.25" customHeight="1" x14ac:dyDescent="0.15">
      <c r="A114" s="999"/>
      <c r="B114" s="1000"/>
      <c r="C114" s="828" t="s">
        <v>442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135</v>
      </c>
      <c r="AB114" s="858"/>
      <c r="AC114" s="858"/>
      <c r="AD114" s="858"/>
      <c r="AE114" s="859"/>
      <c r="AF114" s="860" t="s">
        <v>135</v>
      </c>
      <c r="AG114" s="858"/>
      <c r="AH114" s="858"/>
      <c r="AI114" s="858"/>
      <c r="AJ114" s="859"/>
      <c r="AK114" s="860" t="s">
        <v>430</v>
      </c>
      <c r="AL114" s="858"/>
      <c r="AM114" s="858"/>
      <c r="AN114" s="858"/>
      <c r="AO114" s="859"/>
      <c r="AP114" s="905" t="s">
        <v>135</v>
      </c>
      <c r="AQ114" s="906"/>
      <c r="AR114" s="906"/>
      <c r="AS114" s="906"/>
      <c r="AT114" s="907"/>
      <c r="AU114" s="1017"/>
      <c r="AV114" s="1018"/>
      <c r="AW114" s="1018"/>
      <c r="AX114" s="1018"/>
      <c r="AY114" s="1018"/>
      <c r="AZ114" s="893" t="s">
        <v>443</v>
      </c>
      <c r="BA114" s="828"/>
      <c r="BB114" s="828"/>
      <c r="BC114" s="828"/>
      <c r="BD114" s="828"/>
      <c r="BE114" s="828"/>
      <c r="BF114" s="828"/>
      <c r="BG114" s="828"/>
      <c r="BH114" s="828"/>
      <c r="BI114" s="828"/>
      <c r="BJ114" s="828"/>
      <c r="BK114" s="828"/>
      <c r="BL114" s="828"/>
      <c r="BM114" s="828"/>
      <c r="BN114" s="828"/>
      <c r="BO114" s="828"/>
      <c r="BP114" s="829"/>
      <c r="BQ114" s="894">
        <v>232586</v>
      </c>
      <c r="BR114" s="895"/>
      <c r="BS114" s="895"/>
      <c r="BT114" s="895"/>
      <c r="BU114" s="895"/>
      <c r="BV114" s="895">
        <v>247347</v>
      </c>
      <c r="BW114" s="895"/>
      <c r="BX114" s="895"/>
      <c r="BY114" s="895"/>
      <c r="BZ114" s="895"/>
      <c r="CA114" s="895">
        <v>211319</v>
      </c>
      <c r="CB114" s="895"/>
      <c r="CC114" s="895"/>
      <c r="CD114" s="895"/>
      <c r="CE114" s="895"/>
      <c r="CF114" s="956">
        <v>7.8</v>
      </c>
      <c r="CG114" s="957"/>
      <c r="CH114" s="957"/>
      <c r="CI114" s="957"/>
      <c r="CJ114" s="957"/>
      <c r="CK114" s="1012"/>
      <c r="CL114" s="899"/>
      <c r="CM114" s="902" t="s">
        <v>444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135</v>
      </c>
      <c r="DH114" s="858"/>
      <c r="DI114" s="858"/>
      <c r="DJ114" s="858"/>
      <c r="DK114" s="859"/>
      <c r="DL114" s="860" t="s">
        <v>436</v>
      </c>
      <c r="DM114" s="858"/>
      <c r="DN114" s="858"/>
      <c r="DO114" s="858"/>
      <c r="DP114" s="859"/>
      <c r="DQ114" s="860" t="s">
        <v>135</v>
      </c>
      <c r="DR114" s="858"/>
      <c r="DS114" s="858"/>
      <c r="DT114" s="858"/>
      <c r="DU114" s="859"/>
      <c r="DV114" s="905" t="s">
        <v>135</v>
      </c>
      <c r="DW114" s="906"/>
      <c r="DX114" s="906"/>
      <c r="DY114" s="906"/>
      <c r="DZ114" s="907"/>
    </row>
    <row r="115" spans="1:130" s="246" customFormat="1" ht="26.25" customHeight="1" x14ac:dyDescent="0.15">
      <c r="A115" s="999"/>
      <c r="B115" s="1000"/>
      <c r="C115" s="828" t="s">
        <v>445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4033</v>
      </c>
      <c r="AB115" s="1004"/>
      <c r="AC115" s="1004"/>
      <c r="AD115" s="1004"/>
      <c r="AE115" s="1005"/>
      <c r="AF115" s="1006">
        <v>4033</v>
      </c>
      <c r="AG115" s="1004"/>
      <c r="AH115" s="1004"/>
      <c r="AI115" s="1004"/>
      <c r="AJ115" s="1005"/>
      <c r="AK115" s="1006">
        <v>4033</v>
      </c>
      <c r="AL115" s="1004"/>
      <c r="AM115" s="1004"/>
      <c r="AN115" s="1004"/>
      <c r="AO115" s="1005"/>
      <c r="AP115" s="1007">
        <v>0.1</v>
      </c>
      <c r="AQ115" s="1008"/>
      <c r="AR115" s="1008"/>
      <c r="AS115" s="1008"/>
      <c r="AT115" s="1009"/>
      <c r="AU115" s="1017"/>
      <c r="AV115" s="1018"/>
      <c r="AW115" s="1018"/>
      <c r="AX115" s="1018"/>
      <c r="AY115" s="1018"/>
      <c r="AZ115" s="893" t="s">
        <v>446</v>
      </c>
      <c r="BA115" s="828"/>
      <c r="BB115" s="828"/>
      <c r="BC115" s="828"/>
      <c r="BD115" s="828"/>
      <c r="BE115" s="828"/>
      <c r="BF115" s="828"/>
      <c r="BG115" s="828"/>
      <c r="BH115" s="828"/>
      <c r="BI115" s="828"/>
      <c r="BJ115" s="828"/>
      <c r="BK115" s="828"/>
      <c r="BL115" s="828"/>
      <c r="BM115" s="828"/>
      <c r="BN115" s="828"/>
      <c r="BO115" s="828"/>
      <c r="BP115" s="829"/>
      <c r="BQ115" s="894" t="s">
        <v>430</v>
      </c>
      <c r="BR115" s="895"/>
      <c r="BS115" s="895"/>
      <c r="BT115" s="895"/>
      <c r="BU115" s="895"/>
      <c r="BV115" s="895" t="s">
        <v>135</v>
      </c>
      <c r="BW115" s="895"/>
      <c r="BX115" s="895"/>
      <c r="BY115" s="895"/>
      <c r="BZ115" s="895"/>
      <c r="CA115" s="895" t="s">
        <v>135</v>
      </c>
      <c r="CB115" s="895"/>
      <c r="CC115" s="895"/>
      <c r="CD115" s="895"/>
      <c r="CE115" s="895"/>
      <c r="CF115" s="956" t="s">
        <v>135</v>
      </c>
      <c r="CG115" s="957"/>
      <c r="CH115" s="957"/>
      <c r="CI115" s="957"/>
      <c r="CJ115" s="957"/>
      <c r="CK115" s="1012"/>
      <c r="CL115" s="899"/>
      <c r="CM115" s="893" t="s">
        <v>447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135</v>
      </c>
      <c r="DH115" s="858"/>
      <c r="DI115" s="858"/>
      <c r="DJ115" s="858"/>
      <c r="DK115" s="859"/>
      <c r="DL115" s="860" t="s">
        <v>135</v>
      </c>
      <c r="DM115" s="858"/>
      <c r="DN115" s="858"/>
      <c r="DO115" s="858"/>
      <c r="DP115" s="859"/>
      <c r="DQ115" s="860" t="s">
        <v>135</v>
      </c>
      <c r="DR115" s="858"/>
      <c r="DS115" s="858"/>
      <c r="DT115" s="858"/>
      <c r="DU115" s="859"/>
      <c r="DV115" s="905" t="s">
        <v>135</v>
      </c>
      <c r="DW115" s="906"/>
      <c r="DX115" s="906"/>
      <c r="DY115" s="906"/>
      <c r="DZ115" s="907"/>
    </row>
    <row r="116" spans="1:130" s="246" customFormat="1" ht="26.25" customHeight="1" x14ac:dyDescent="0.15">
      <c r="A116" s="1001"/>
      <c r="B116" s="1002"/>
      <c r="C116" s="961" t="s">
        <v>448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135</v>
      </c>
      <c r="AB116" s="858"/>
      <c r="AC116" s="858"/>
      <c r="AD116" s="858"/>
      <c r="AE116" s="859"/>
      <c r="AF116" s="860" t="s">
        <v>430</v>
      </c>
      <c r="AG116" s="858"/>
      <c r="AH116" s="858"/>
      <c r="AI116" s="858"/>
      <c r="AJ116" s="859"/>
      <c r="AK116" s="860" t="s">
        <v>430</v>
      </c>
      <c r="AL116" s="858"/>
      <c r="AM116" s="858"/>
      <c r="AN116" s="858"/>
      <c r="AO116" s="859"/>
      <c r="AP116" s="905" t="s">
        <v>135</v>
      </c>
      <c r="AQ116" s="906"/>
      <c r="AR116" s="906"/>
      <c r="AS116" s="906"/>
      <c r="AT116" s="907"/>
      <c r="AU116" s="1017"/>
      <c r="AV116" s="1018"/>
      <c r="AW116" s="1018"/>
      <c r="AX116" s="1018"/>
      <c r="AY116" s="1018"/>
      <c r="AZ116" s="944" t="s">
        <v>449</v>
      </c>
      <c r="BA116" s="945"/>
      <c r="BB116" s="945"/>
      <c r="BC116" s="945"/>
      <c r="BD116" s="945"/>
      <c r="BE116" s="945"/>
      <c r="BF116" s="945"/>
      <c r="BG116" s="945"/>
      <c r="BH116" s="945"/>
      <c r="BI116" s="945"/>
      <c r="BJ116" s="945"/>
      <c r="BK116" s="945"/>
      <c r="BL116" s="945"/>
      <c r="BM116" s="945"/>
      <c r="BN116" s="945"/>
      <c r="BO116" s="945"/>
      <c r="BP116" s="946"/>
      <c r="BQ116" s="894" t="s">
        <v>135</v>
      </c>
      <c r="BR116" s="895"/>
      <c r="BS116" s="895"/>
      <c r="BT116" s="895"/>
      <c r="BU116" s="895"/>
      <c r="BV116" s="895" t="s">
        <v>135</v>
      </c>
      <c r="BW116" s="895"/>
      <c r="BX116" s="895"/>
      <c r="BY116" s="895"/>
      <c r="BZ116" s="895"/>
      <c r="CA116" s="895" t="s">
        <v>135</v>
      </c>
      <c r="CB116" s="895"/>
      <c r="CC116" s="895"/>
      <c r="CD116" s="895"/>
      <c r="CE116" s="895"/>
      <c r="CF116" s="956" t="s">
        <v>135</v>
      </c>
      <c r="CG116" s="957"/>
      <c r="CH116" s="957"/>
      <c r="CI116" s="957"/>
      <c r="CJ116" s="957"/>
      <c r="CK116" s="1012"/>
      <c r="CL116" s="899"/>
      <c r="CM116" s="902" t="s">
        <v>450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135</v>
      </c>
      <c r="DH116" s="858"/>
      <c r="DI116" s="858"/>
      <c r="DJ116" s="858"/>
      <c r="DK116" s="859"/>
      <c r="DL116" s="860" t="s">
        <v>401</v>
      </c>
      <c r="DM116" s="858"/>
      <c r="DN116" s="858"/>
      <c r="DO116" s="858"/>
      <c r="DP116" s="859"/>
      <c r="DQ116" s="860" t="s">
        <v>135</v>
      </c>
      <c r="DR116" s="858"/>
      <c r="DS116" s="858"/>
      <c r="DT116" s="858"/>
      <c r="DU116" s="859"/>
      <c r="DV116" s="905" t="s">
        <v>135</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451</v>
      </c>
      <c r="Z117" s="984"/>
      <c r="AA117" s="989">
        <v>603281</v>
      </c>
      <c r="AB117" s="990"/>
      <c r="AC117" s="990"/>
      <c r="AD117" s="990"/>
      <c r="AE117" s="991"/>
      <c r="AF117" s="992">
        <v>606622</v>
      </c>
      <c r="AG117" s="990"/>
      <c r="AH117" s="990"/>
      <c r="AI117" s="990"/>
      <c r="AJ117" s="991"/>
      <c r="AK117" s="992">
        <v>582272</v>
      </c>
      <c r="AL117" s="990"/>
      <c r="AM117" s="990"/>
      <c r="AN117" s="990"/>
      <c r="AO117" s="991"/>
      <c r="AP117" s="993"/>
      <c r="AQ117" s="994"/>
      <c r="AR117" s="994"/>
      <c r="AS117" s="994"/>
      <c r="AT117" s="995"/>
      <c r="AU117" s="1017"/>
      <c r="AV117" s="1018"/>
      <c r="AW117" s="1018"/>
      <c r="AX117" s="1018"/>
      <c r="AY117" s="1018"/>
      <c r="AZ117" s="944" t="s">
        <v>452</v>
      </c>
      <c r="BA117" s="945"/>
      <c r="BB117" s="945"/>
      <c r="BC117" s="945"/>
      <c r="BD117" s="945"/>
      <c r="BE117" s="945"/>
      <c r="BF117" s="945"/>
      <c r="BG117" s="945"/>
      <c r="BH117" s="945"/>
      <c r="BI117" s="945"/>
      <c r="BJ117" s="945"/>
      <c r="BK117" s="945"/>
      <c r="BL117" s="945"/>
      <c r="BM117" s="945"/>
      <c r="BN117" s="945"/>
      <c r="BO117" s="945"/>
      <c r="BP117" s="946"/>
      <c r="BQ117" s="894" t="s">
        <v>430</v>
      </c>
      <c r="BR117" s="895"/>
      <c r="BS117" s="895"/>
      <c r="BT117" s="895"/>
      <c r="BU117" s="895"/>
      <c r="BV117" s="895" t="s">
        <v>430</v>
      </c>
      <c r="BW117" s="895"/>
      <c r="BX117" s="895"/>
      <c r="BY117" s="895"/>
      <c r="BZ117" s="895"/>
      <c r="CA117" s="895" t="s">
        <v>135</v>
      </c>
      <c r="CB117" s="895"/>
      <c r="CC117" s="895"/>
      <c r="CD117" s="895"/>
      <c r="CE117" s="895"/>
      <c r="CF117" s="956" t="s">
        <v>135</v>
      </c>
      <c r="CG117" s="957"/>
      <c r="CH117" s="957"/>
      <c r="CI117" s="957"/>
      <c r="CJ117" s="957"/>
      <c r="CK117" s="1012"/>
      <c r="CL117" s="899"/>
      <c r="CM117" s="902" t="s">
        <v>453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436</v>
      </c>
      <c r="DH117" s="858"/>
      <c r="DI117" s="858"/>
      <c r="DJ117" s="858"/>
      <c r="DK117" s="859"/>
      <c r="DL117" s="860" t="s">
        <v>436</v>
      </c>
      <c r="DM117" s="858"/>
      <c r="DN117" s="858"/>
      <c r="DO117" s="858"/>
      <c r="DP117" s="859"/>
      <c r="DQ117" s="860" t="s">
        <v>436</v>
      </c>
      <c r="DR117" s="858"/>
      <c r="DS117" s="858"/>
      <c r="DT117" s="858"/>
      <c r="DU117" s="859"/>
      <c r="DV117" s="905" t="s">
        <v>436</v>
      </c>
      <c r="DW117" s="906"/>
      <c r="DX117" s="906"/>
      <c r="DY117" s="906"/>
      <c r="DZ117" s="907"/>
    </row>
    <row r="118" spans="1:130" s="246" customFormat="1" ht="26.25" customHeight="1" x14ac:dyDescent="0.15">
      <c r="A118" s="982" t="s">
        <v>425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423</v>
      </c>
      <c r="AB118" s="983"/>
      <c r="AC118" s="983"/>
      <c r="AD118" s="983"/>
      <c r="AE118" s="984"/>
      <c r="AF118" s="985" t="s">
        <v>304</v>
      </c>
      <c r="AG118" s="983"/>
      <c r="AH118" s="983"/>
      <c r="AI118" s="983"/>
      <c r="AJ118" s="984"/>
      <c r="AK118" s="985" t="s">
        <v>303</v>
      </c>
      <c r="AL118" s="983"/>
      <c r="AM118" s="983"/>
      <c r="AN118" s="983"/>
      <c r="AO118" s="984"/>
      <c r="AP118" s="986" t="s">
        <v>424</v>
      </c>
      <c r="AQ118" s="987"/>
      <c r="AR118" s="987"/>
      <c r="AS118" s="987"/>
      <c r="AT118" s="988"/>
      <c r="AU118" s="1017"/>
      <c r="AV118" s="1018"/>
      <c r="AW118" s="1018"/>
      <c r="AX118" s="1018"/>
      <c r="AY118" s="1018"/>
      <c r="AZ118" s="960" t="s">
        <v>454</v>
      </c>
      <c r="BA118" s="961"/>
      <c r="BB118" s="961"/>
      <c r="BC118" s="961"/>
      <c r="BD118" s="961"/>
      <c r="BE118" s="961"/>
      <c r="BF118" s="961"/>
      <c r="BG118" s="961"/>
      <c r="BH118" s="961"/>
      <c r="BI118" s="961"/>
      <c r="BJ118" s="961"/>
      <c r="BK118" s="961"/>
      <c r="BL118" s="961"/>
      <c r="BM118" s="961"/>
      <c r="BN118" s="961"/>
      <c r="BO118" s="961"/>
      <c r="BP118" s="962"/>
      <c r="BQ118" s="963" t="s">
        <v>135</v>
      </c>
      <c r="BR118" s="926"/>
      <c r="BS118" s="926"/>
      <c r="BT118" s="926"/>
      <c r="BU118" s="926"/>
      <c r="BV118" s="926" t="s">
        <v>135</v>
      </c>
      <c r="BW118" s="926"/>
      <c r="BX118" s="926"/>
      <c r="BY118" s="926"/>
      <c r="BZ118" s="926"/>
      <c r="CA118" s="926" t="s">
        <v>436</v>
      </c>
      <c r="CB118" s="926"/>
      <c r="CC118" s="926"/>
      <c r="CD118" s="926"/>
      <c r="CE118" s="926"/>
      <c r="CF118" s="956" t="s">
        <v>436</v>
      </c>
      <c r="CG118" s="957"/>
      <c r="CH118" s="957"/>
      <c r="CI118" s="957"/>
      <c r="CJ118" s="957"/>
      <c r="CK118" s="1012"/>
      <c r="CL118" s="899"/>
      <c r="CM118" s="902" t="s">
        <v>455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135</v>
      </c>
      <c r="DH118" s="858"/>
      <c r="DI118" s="858"/>
      <c r="DJ118" s="858"/>
      <c r="DK118" s="859"/>
      <c r="DL118" s="860" t="s">
        <v>430</v>
      </c>
      <c r="DM118" s="858"/>
      <c r="DN118" s="858"/>
      <c r="DO118" s="858"/>
      <c r="DP118" s="859"/>
      <c r="DQ118" s="860" t="s">
        <v>135</v>
      </c>
      <c r="DR118" s="858"/>
      <c r="DS118" s="858"/>
      <c r="DT118" s="858"/>
      <c r="DU118" s="859"/>
      <c r="DV118" s="905" t="s">
        <v>436</v>
      </c>
      <c r="DW118" s="906"/>
      <c r="DX118" s="906"/>
      <c r="DY118" s="906"/>
      <c r="DZ118" s="907"/>
    </row>
    <row r="119" spans="1:130" s="246" customFormat="1" ht="26.25" customHeight="1" x14ac:dyDescent="0.15">
      <c r="A119" s="896" t="s">
        <v>428</v>
      </c>
      <c r="B119" s="897"/>
      <c r="C119" s="972" t="s">
        <v>429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135</v>
      </c>
      <c r="AB119" s="976"/>
      <c r="AC119" s="976"/>
      <c r="AD119" s="976"/>
      <c r="AE119" s="977"/>
      <c r="AF119" s="978" t="s">
        <v>436</v>
      </c>
      <c r="AG119" s="976"/>
      <c r="AH119" s="976"/>
      <c r="AI119" s="976"/>
      <c r="AJ119" s="977"/>
      <c r="AK119" s="978" t="s">
        <v>430</v>
      </c>
      <c r="AL119" s="976"/>
      <c r="AM119" s="976"/>
      <c r="AN119" s="976"/>
      <c r="AO119" s="977"/>
      <c r="AP119" s="979" t="s">
        <v>135</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456</v>
      </c>
      <c r="BP119" s="959"/>
      <c r="BQ119" s="963">
        <v>6442991</v>
      </c>
      <c r="BR119" s="926"/>
      <c r="BS119" s="926"/>
      <c r="BT119" s="926"/>
      <c r="BU119" s="926"/>
      <c r="BV119" s="926">
        <v>6219221</v>
      </c>
      <c r="BW119" s="926"/>
      <c r="BX119" s="926"/>
      <c r="BY119" s="926"/>
      <c r="BZ119" s="926"/>
      <c r="CA119" s="926">
        <v>5893025</v>
      </c>
      <c r="CB119" s="926"/>
      <c r="CC119" s="926"/>
      <c r="CD119" s="926"/>
      <c r="CE119" s="926"/>
      <c r="CF119" s="824"/>
      <c r="CG119" s="825"/>
      <c r="CH119" s="825"/>
      <c r="CI119" s="825"/>
      <c r="CJ119" s="915"/>
      <c r="CK119" s="1013"/>
      <c r="CL119" s="901"/>
      <c r="CM119" s="919" t="s">
        <v>457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66321</v>
      </c>
      <c r="DH119" s="841"/>
      <c r="DI119" s="841"/>
      <c r="DJ119" s="841"/>
      <c r="DK119" s="842"/>
      <c r="DL119" s="843">
        <v>64118</v>
      </c>
      <c r="DM119" s="841"/>
      <c r="DN119" s="841"/>
      <c r="DO119" s="841"/>
      <c r="DP119" s="842"/>
      <c r="DQ119" s="843">
        <v>87384</v>
      </c>
      <c r="DR119" s="841"/>
      <c r="DS119" s="841"/>
      <c r="DT119" s="841"/>
      <c r="DU119" s="842"/>
      <c r="DV119" s="929">
        <v>3.2</v>
      </c>
      <c r="DW119" s="930"/>
      <c r="DX119" s="930"/>
      <c r="DY119" s="930"/>
      <c r="DZ119" s="931"/>
    </row>
    <row r="120" spans="1:130" s="246" customFormat="1" ht="26.25" customHeight="1" x14ac:dyDescent="0.15">
      <c r="A120" s="898"/>
      <c r="B120" s="899"/>
      <c r="C120" s="902" t="s">
        <v>433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135</v>
      </c>
      <c r="AB120" s="858"/>
      <c r="AC120" s="858"/>
      <c r="AD120" s="858"/>
      <c r="AE120" s="859"/>
      <c r="AF120" s="860" t="s">
        <v>135</v>
      </c>
      <c r="AG120" s="858"/>
      <c r="AH120" s="858"/>
      <c r="AI120" s="858"/>
      <c r="AJ120" s="859"/>
      <c r="AK120" s="860" t="s">
        <v>430</v>
      </c>
      <c r="AL120" s="858"/>
      <c r="AM120" s="858"/>
      <c r="AN120" s="858"/>
      <c r="AO120" s="859"/>
      <c r="AP120" s="905" t="s">
        <v>430</v>
      </c>
      <c r="AQ120" s="906"/>
      <c r="AR120" s="906"/>
      <c r="AS120" s="906"/>
      <c r="AT120" s="907"/>
      <c r="AU120" s="964" t="s">
        <v>458</v>
      </c>
      <c r="AV120" s="965"/>
      <c r="AW120" s="965"/>
      <c r="AX120" s="965"/>
      <c r="AY120" s="966"/>
      <c r="AZ120" s="941" t="s">
        <v>459</v>
      </c>
      <c r="BA120" s="886"/>
      <c r="BB120" s="886"/>
      <c r="BC120" s="886"/>
      <c r="BD120" s="886"/>
      <c r="BE120" s="886"/>
      <c r="BF120" s="886"/>
      <c r="BG120" s="886"/>
      <c r="BH120" s="886"/>
      <c r="BI120" s="886"/>
      <c r="BJ120" s="886"/>
      <c r="BK120" s="886"/>
      <c r="BL120" s="886"/>
      <c r="BM120" s="886"/>
      <c r="BN120" s="886"/>
      <c r="BO120" s="886"/>
      <c r="BP120" s="887"/>
      <c r="BQ120" s="942">
        <v>1542094</v>
      </c>
      <c r="BR120" s="923"/>
      <c r="BS120" s="923"/>
      <c r="BT120" s="923"/>
      <c r="BU120" s="923"/>
      <c r="BV120" s="923">
        <v>1715848</v>
      </c>
      <c r="BW120" s="923"/>
      <c r="BX120" s="923"/>
      <c r="BY120" s="923"/>
      <c r="BZ120" s="923"/>
      <c r="CA120" s="923">
        <v>2046539</v>
      </c>
      <c r="CB120" s="923"/>
      <c r="CC120" s="923"/>
      <c r="CD120" s="923"/>
      <c r="CE120" s="923"/>
      <c r="CF120" s="947">
        <v>75.900000000000006</v>
      </c>
      <c r="CG120" s="948"/>
      <c r="CH120" s="948"/>
      <c r="CI120" s="948"/>
      <c r="CJ120" s="948"/>
      <c r="CK120" s="949" t="s">
        <v>460</v>
      </c>
      <c r="CL120" s="933"/>
      <c r="CM120" s="933"/>
      <c r="CN120" s="933"/>
      <c r="CO120" s="934"/>
      <c r="CP120" s="953" t="s">
        <v>461</v>
      </c>
      <c r="CQ120" s="954"/>
      <c r="CR120" s="954"/>
      <c r="CS120" s="954"/>
      <c r="CT120" s="954"/>
      <c r="CU120" s="954"/>
      <c r="CV120" s="954"/>
      <c r="CW120" s="954"/>
      <c r="CX120" s="954"/>
      <c r="CY120" s="954"/>
      <c r="CZ120" s="954"/>
      <c r="DA120" s="954"/>
      <c r="DB120" s="954"/>
      <c r="DC120" s="954"/>
      <c r="DD120" s="954"/>
      <c r="DE120" s="954"/>
      <c r="DF120" s="955"/>
      <c r="DG120" s="942">
        <v>1483129</v>
      </c>
      <c r="DH120" s="923"/>
      <c r="DI120" s="923"/>
      <c r="DJ120" s="923"/>
      <c r="DK120" s="923"/>
      <c r="DL120" s="923">
        <v>1268136</v>
      </c>
      <c r="DM120" s="923"/>
      <c r="DN120" s="923"/>
      <c r="DO120" s="923"/>
      <c r="DP120" s="923"/>
      <c r="DQ120" s="923">
        <v>1063975</v>
      </c>
      <c r="DR120" s="923"/>
      <c r="DS120" s="923"/>
      <c r="DT120" s="923"/>
      <c r="DU120" s="923"/>
      <c r="DV120" s="924">
        <v>39.5</v>
      </c>
      <c r="DW120" s="924"/>
      <c r="DX120" s="924"/>
      <c r="DY120" s="924"/>
      <c r="DZ120" s="925"/>
    </row>
    <row r="121" spans="1:130" s="246" customFormat="1" ht="26.25" customHeight="1" x14ac:dyDescent="0.15">
      <c r="A121" s="898"/>
      <c r="B121" s="899"/>
      <c r="C121" s="944" t="s">
        <v>462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135</v>
      </c>
      <c r="AB121" s="858"/>
      <c r="AC121" s="858"/>
      <c r="AD121" s="858"/>
      <c r="AE121" s="859"/>
      <c r="AF121" s="860" t="s">
        <v>430</v>
      </c>
      <c r="AG121" s="858"/>
      <c r="AH121" s="858"/>
      <c r="AI121" s="858"/>
      <c r="AJ121" s="859"/>
      <c r="AK121" s="860" t="s">
        <v>430</v>
      </c>
      <c r="AL121" s="858"/>
      <c r="AM121" s="858"/>
      <c r="AN121" s="858"/>
      <c r="AO121" s="859"/>
      <c r="AP121" s="905" t="s">
        <v>430</v>
      </c>
      <c r="AQ121" s="906"/>
      <c r="AR121" s="906"/>
      <c r="AS121" s="906"/>
      <c r="AT121" s="907"/>
      <c r="AU121" s="967"/>
      <c r="AV121" s="968"/>
      <c r="AW121" s="968"/>
      <c r="AX121" s="968"/>
      <c r="AY121" s="969"/>
      <c r="AZ121" s="893" t="s">
        <v>463</v>
      </c>
      <c r="BA121" s="828"/>
      <c r="BB121" s="828"/>
      <c r="BC121" s="828"/>
      <c r="BD121" s="828"/>
      <c r="BE121" s="828"/>
      <c r="BF121" s="828"/>
      <c r="BG121" s="828"/>
      <c r="BH121" s="828"/>
      <c r="BI121" s="828"/>
      <c r="BJ121" s="828"/>
      <c r="BK121" s="828"/>
      <c r="BL121" s="828"/>
      <c r="BM121" s="828"/>
      <c r="BN121" s="828"/>
      <c r="BO121" s="828"/>
      <c r="BP121" s="829"/>
      <c r="BQ121" s="894">
        <v>43109</v>
      </c>
      <c r="BR121" s="895"/>
      <c r="BS121" s="895"/>
      <c r="BT121" s="895"/>
      <c r="BU121" s="895"/>
      <c r="BV121" s="895">
        <v>36262</v>
      </c>
      <c r="BW121" s="895"/>
      <c r="BX121" s="895"/>
      <c r="BY121" s="895"/>
      <c r="BZ121" s="895"/>
      <c r="CA121" s="895">
        <v>29314</v>
      </c>
      <c r="CB121" s="895"/>
      <c r="CC121" s="895"/>
      <c r="CD121" s="895"/>
      <c r="CE121" s="895"/>
      <c r="CF121" s="956">
        <v>1.1000000000000001</v>
      </c>
      <c r="CG121" s="957"/>
      <c r="CH121" s="957"/>
      <c r="CI121" s="957"/>
      <c r="CJ121" s="957"/>
      <c r="CK121" s="950"/>
      <c r="CL121" s="936"/>
      <c r="CM121" s="936"/>
      <c r="CN121" s="936"/>
      <c r="CO121" s="937"/>
      <c r="CP121" s="916" t="s">
        <v>464</v>
      </c>
      <c r="CQ121" s="917"/>
      <c r="CR121" s="917"/>
      <c r="CS121" s="917"/>
      <c r="CT121" s="917"/>
      <c r="CU121" s="917"/>
      <c r="CV121" s="917"/>
      <c r="CW121" s="917"/>
      <c r="CX121" s="917"/>
      <c r="CY121" s="917"/>
      <c r="CZ121" s="917"/>
      <c r="DA121" s="917"/>
      <c r="DB121" s="917"/>
      <c r="DC121" s="917"/>
      <c r="DD121" s="917"/>
      <c r="DE121" s="917"/>
      <c r="DF121" s="918"/>
      <c r="DG121" s="894" t="s">
        <v>135</v>
      </c>
      <c r="DH121" s="895"/>
      <c r="DI121" s="895"/>
      <c r="DJ121" s="895"/>
      <c r="DK121" s="895"/>
      <c r="DL121" s="895" t="s">
        <v>135</v>
      </c>
      <c r="DM121" s="895"/>
      <c r="DN121" s="895"/>
      <c r="DO121" s="895"/>
      <c r="DP121" s="895"/>
      <c r="DQ121" s="895" t="s">
        <v>430</v>
      </c>
      <c r="DR121" s="895"/>
      <c r="DS121" s="895"/>
      <c r="DT121" s="895"/>
      <c r="DU121" s="895"/>
      <c r="DV121" s="872" t="s">
        <v>430</v>
      </c>
      <c r="DW121" s="872"/>
      <c r="DX121" s="872"/>
      <c r="DY121" s="872"/>
      <c r="DZ121" s="873"/>
    </row>
    <row r="122" spans="1:130" s="246" customFormat="1" ht="26.25" customHeight="1" x14ac:dyDescent="0.15">
      <c r="A122" s="898"/>
      <c r="B122" s="899"/>
      <c r="C122" s="902" t="s">
        <v>444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135</v>
      </c>
      <c r="AB122" s="858"/>
      <c r="AC122" s="858"/>
      <c r="AD122" s="858"/>
      <c r="AE122" s="859"/>
      <c r="AF122" s="860" t="s">
        <v>135</v>
      </c>
      <c r="AG122" s="858"/>
      <c r="AH122" s="858"/>
      <c r="AI122" s="858"/>
      <c r="AJ122" s="859"/>
      <c r="AK122" s="860" t="s">
        <v>430</v>
      </c>
      <c r="AL122" s="858"/>
      <c r="AM122" s="858"/>
      <c r="AN122" s="858"/>
      <c r="AO122" s="859"/>
      <c r="AP122" s="905" t="s">
        <v>430</v>
      </c>
      <c r="AQ122" s="906"/>
      <c r="AR122" s="906"/>
      <c r="AS122" s="906"/>
      <c r="AT122" s="907"/>
      <c r="AU122" s="967"/>
      <c r="AV122" s="968"/>
      <c r="AW122" s="968"/>
      <c r="AX122" s="968"/>
      <c r="AY122" s="969"/>
      <c r="AZ122" s="960" t="s">
        <v>465</v>
      </c>
      <c r="BA122" s="961"/>
      <c r="BB122" s="961"/>
      <c r="BC122" s="961"/>
      <c r="BD122" s="961"/>
      <c r="BE122" s="961"/>
      <c r="BF122" s="961"/>
      <c r="BG122" s="961"/>
      <c r="BH122" s="961"/>
      <c r="BI122" s="961"/>
      <c r="BJ122" s="961"/>
      <c r="BK122" s="961"/>
      <c r="BL122" s="961"/>
      <c r="BM122" s="961"/>
      <c r="BN122" s="961"/>
      <c r="BO122" s="961"/>
      <c r="BP122" s="962"/>
      <c r="BQ122" s="963">
        <v>4255645</v>
      </c>
      <c r="BR122" s="926"/>
      <c r="BS122" s="926"/>
      <c r="BT122" s="926"/>
      <c r="BU122" s="926"/>
      <c r="BV122" s="926">
        <v>4079881</v>
      </c>
      <c r="BW122" s="926"/>
      <c r="BX122" s="926"/>
      <c r="BY122" s="926"/>
      <c r="BZ122" s="926"/>
      <c r="CA122" s="926">
        <v>3908162</v>
      </c>
      <c r="CB122" s="926"/>
      <c r="CC122" s="926"/>
      <c r="CD122" s="926"/>
      <c r="CE122" s="926"/>
      <c r="CF122" s="927">
        <v>145</v>
      </c>
      <c r="CG122" s="928"/>
      <c r="CH122" s="928"/>
      <c r="CI122" s="928"/>
      <c r="CJ122" s="928"/>
      <c r="CK122" s="950"/>
      <c r="CL122" s="936"/>
      <c r="CM122" s="936"/>
      <c r="CN122" s="936"/>
      <c r="CO122" s="937"/>
      <c r="CP122" s="916" t="s">
        <v>466</v>
      </c>
      <c r="CQ122" s="917"/>
      <c r="CR122" s="917"/>
      <c r="CS122" s="917"/>
      <c r="CT122" s="917"/>
      <c r="CU122" s="917"/>
      <c r="CV122" s="917"/>
      <c r="CW122" s="917"/>
      <c r="CX122" s="917"/>
      <c r="CY122" s="917"/>
      <c r="CZ122" s="917"/>
      <c r="DA122" s="917"/>
      <c r="DB122" s="917"/>
      <c r="DC122" s="917"/>
      <c r="DD122" s="917"/>
      <c r="DE122" s="917"/>
      <c r="DF122" s="918"/>
      <c r="DG122" s="894" t="s">
        <v>135</v>
      </c>
      <c r="DH122" s="895"/>
      <c r="DI122" s="895"/>
      <c r="DJ122" s="895"/>
      <c r="DK122" s="895"/>
      <c r="DL122" s="895" t="s">
        <v>430</v>
      </c>
      <c r="DM122" s="895"/>
      <c r="DN122" s="895"/>
      <c r="DO122" s="895"/>
      <c r="DP122" s="895"/>
      <c r="DQ122" s="895" t="s">
        <v>430</v>
      </c>
      <c r="DR122" s="895"/>
      <c r="DS122" s="895"/>
      <c r="DT122" s="895"/>
      <c r="DU122" s="895"/>
      <c r="DV122" s="872" t="s">
        <v>135</v>
      </c>
      <c r="DW122" s="872"/>
      <c r="DX122" s="872"/>
      <c r="DY122" s="872"/>
      <c r="DZ122" s="873"/>
    </row>
    <row r="123" spans="1:130" s="246" customFormat="1" ht="26.25" customHeight="1" x14ac:dyDescent="0.15">
      <c r="A123" s="898"/>
      <c r="B123" s="899"/>
      <c r="C123" s="902" t="s">
        <v>450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430</v>
      </c>
      <c r="AB123" s="858"/>
      <c r="AC123" s="858"/>
      <c r="AD123" s="858"/>
      <c r="AE123" s="859"/>
      <c r="AF123" s="860" t="s">
        <v>430</v>
      </c>
      <c r="AG123" s="858"/>
      <c r="AH123" s="858"/>
      <c r="AI123" s="858"/>
      <c r="AJ123" s="859"/>
      <c r="AK123" s="860" t="s">
        <v>430</v>
      </c>
      <c r="AL123" s="858"/>
      <c r="AM123" s="858"/>
      <c r="AN123" s="858"/>
      <c r="AO123" s="859"/>
      <c r="AP123" s="905" t="s">
        <v>135</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467</v>
      </c>
      <c r="BP123" s="959"/>
      <c r="BQ123" s="913">
        <v>5840848</v>
      </c>
      <c r="BR123" s="914"/>
      <c r="BS123" s="914"/>
      <c r="BT123" s="914"/>
      <c r="BU123" s="914"/>
      <c r="BV123" s="914">
        <v>5831991</v>
      </c>
      <c r="BW123" s="914"/>
      <c r="BX123" s="914"/>
      <c r="BY123" s="914"/>
      <c r="BZ123" s="914"/>
      <c r="CA123" s="914">
        <v>5984015</v>
      </c>
      <c r="CB123" s="914"/>
      <c r="CC123" s="914"/>
      <c r="CD123" s="914"/>
      <c r="CE123" s="914"/>
      <c r="CF123" s="824"/>
      <c r="CG123" s="825"/>
      <c r="CH123" s="825"/>
      <c r="CI123" s="825"/>
      <c r="CJ123" s="915"/>
      <c r="CK123" s="950"/>
      <c r="CL123" s="936"/>
      <c r="CM123" s="936"/>
      <c r="CN123" s="936"/>
      <c r="CO123" s="937"/>
      <c r="CP123" s="916" t="s">
        <v>468</v>
      </c>
      <c r="CQ123" s="917"/>
      <c r="CR123" s="917"/>
      <c r="CS123" s="917"/>
      <c r="CT123" s="917"/>
      <c r="CU123" s="917"/>
      <c r="CV123" s="917"/>
      <c r="CW123" s="917"/>
      <c r="CX123" s="917"/>
      <c r="CY123" s="917"/>
      <c r="CZ123" s="917"/>
      <c r="DA123" s="917"/>
      <c r="DB123" s="917"/>
      <c r="DC123" s="917"/>
      <c r="DD123" s="917"/>
      <c r="DE123" s="917"/>
      <c r="DF123" s="918"/>
      <c r="DG123" s="857" t="s">
        <v>135</v>
      </c>
      <c r="DH123" s="858"/>
      <c r="DI123" s="858"/>
      <c r="DJ123" s="858"/>
      <c r="DK123" s="859"/>
      <c r="DL123" s="860" t="s">
        <v>135</v>
      </c>
      <c r="DM123" s="858"/>
      <c r="DN123" s="858"/>
      <c r="DO123" s="858"/>
      <c r="DP123" s="859"/>
      <c r="DQ123" s="860" t="s">
        <v>135</v>
      </c>
      <c r="DR123" s="858"/>
      <c r="DS123" s="858"/>
      <c r="DT123" s="858"/>
      <c r="DU123" s="859"/>
      <c r="DV123" s="905" t="s">
        <v>430</v>
      </c>
      <c r="DW123" s="906"/>
      <c r="DX123" s="906"/>
      <c r="DY123" s="906"/>
      <c r="DZ123" s="907"/>
    </row>
    <row r="124" spans="1:130" s="246" customFormat="1" ht="26.25" customHeight="1" thickBot="1" x14ac:dyDescent="0.2">
      <c r="A124" s="898"/>
      <c r="B124" s="899"/>
      <c r="C124" s="902" t="s">
        <v>453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430</v>
      </c>
      <c r="AB124" s="858"/>
      <c r="AC124" s="858"/>
      <c r="AD124" s="858"/>
      <c r="AE124" s="859"/>
      <c r="AF124" s="860" t="s">
        <v>135</v>
      </c>
      <c r="AG124" s="858"/>
      <c r="AH124" s="858"/>
      <c r="AI124" s="858"/>
      <c r="AJ124" s="859"/>
      <c r="AK124" s="860" t="s">
        <v>135</v>
      </c>
      <c r="AL124" s="858"/>
      <c r="AM124" s="858"/>
      <c r="AN124" s="858"/>
      <c r="AO124" s="859"/>
      <c r="AP124" s="905" t="s">
        <v>135</v>
      </c>
      <c r="AQ124" s="906"/>
      <c r="AR124" s="906"/>
      <c r="AS124" s="906"/>
      <c r="AT124" s="907"/>
      <c r="AU124" s="908" t="s">
        <v>469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23.1</v>
      </c>
      <c r="BR124" s="912"/>
      <c r="BS124" s="912"/>
      <c r="BT124" s="912"/>
      <c r="BU124" s="912"/>
      <c r="BV124" s="912">
        <v>14.6</v>
      </c>
      <c r="BW124" s="912"/>
      <c r="BX124" s="912"/>
      <c r="BY124" s="912"/>
      <c r="BZ124" s="912"/>
      <c r="CA124" s="912" t="s">
        <v>430</v>
      </c>
      <c r="CB124" s="912"/>
      <c r="CC124" s="912"/>
      <c r="CD124" s="912"/>
      <c r="CE124" s="912"/>
      <c r="CF124" s="802"/>
      <c r="CG124" s="803"/>
      <c r="CH124" s="803"/>
      <c r="CI124" s="803"/>
      <c r="CJ124" s="943"/>
      <c r="CK124" s="951"/>
      <c r="CL124" s="951"/>
      <c r="CM124" s="951"/>
      <c r="CN124" s="951"/>
      <c r="CO124" s="952"/>
      <c r="CP124" s="916" t="s">
        <v>470</v>
      </c>
      <c r="CQ124" s="917"/>
      <c r="CR124" s="917"/>
      <c r="CS124" s="917"/>
      <c r="CT124" s="917"/>
      <c r="CU124" s="917"/>
      <c r="CV124" s="917"/>
      <c r="CW124" s="917"/>
      <c r="CX124" s="917"/>
      <c r="CY124" s="917"/>
      <c r="CZ124" s="917"/>
      <c r="DA124" s="917"/>
      <c r="DB124" s="917"/>
      <c r="DC124" s="917"/>
      <c r="DD124" s="917"/>
      <c r="DE124" s="917"/>
      <c r="DF124" s="918"/>
      <c r="DG124" s="840" t="s">
        <v>135</v>
      </c>
      <c r="DH124" s="841"/>
      <c r="DI124" s="841"/>
      <c r="DJ124" s="841"/>
      <c r="DK124" s="842"/>
      <c r="DL124" s="843" t="s">
        <v>135</v>
      </c>
      <c r="DM124" s="841"/>
      <c r="DN124" s="841"/>
      <c r="DO124" s="841"/>
      <c r="DP124" s="842"/>
      <c r="DQ124" s="843" t="s">
        <v>135</v>
      </c>
      <c r="DR124" s="841"/>
      <c r="DS124" s="841"/>
      <c r="DT124" s="841"/>
      <c r="DU124" s="842"/>
      <c r="DV124" s="929" t="s">
        <v>135</v>
      </c>
      <c r="DW124" s="930"/>
      <c r="DX124" s="930"/>
      <c r="DY124" s="930"/>
      <c r="DZ124" s="931"/>
    </row>
    <row r="125" spans="1:130" s="246" customFormat="1" ht="26.25" customHeight="1" x14ac:dyDescent="0.15">
      <c r="A125" s="898"/>
      <c r="B125" s="899"/>
      <c r="C125" s="902" t="s">
        <v>455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135</v>
      </c>
      <c r="AB125" s="858"/>
      <c r="AC125" s="858"/>
      <c r="AD125" s="858"/>
      <c r="AE125" s="859"/>
      <c r="AF125" s="860" t="s">
        <v>135</v>
      </c>
      <c r="AG125" s="858"/>
      <c r="AH125" s="858"/>
      <c r="AI125" s="858"/>
      <c r="AJ125" s="859"/>
      <c r="AK125" s="860" t="s">
        <v>135</v>
      </c>
      <c r="AL125" s="858"/>
      <c r="AM125" s="858"/>
      <c r="AN125" s="858"/>
      <c r="AO125" s="859"/>
      <c r="AP125" s="905" t="s">
        <v>135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471</v>
      </c>
      <c r="CL125" s="933"/>
      <c r="CM125" s="933"/>
      <c r="CN125" s="933"/>
      <c r="CO125" s="934"/>
      <c r="CP125" s="941" t="s">
        <v>472</v>
      </c>
      <c r="CQ125" s="886"/>
      <c r="CR125" s="886"/>
      <c r="CS125" s="886"/>
      <c r="CT125" s="886"/>
      <c r="CU125" s="886"/>
      <c r="CV125" s="886"/>
      <c r="CW125" s="886"/>
      <c r="CX125" s="886"/>
      <c r="CY125" s="886"/>
      <c r="CZ125" s="886"/>
      <c r="DA125" s="886"/>
      <c r="DB125" s="886"/>
      <c r="DC125" s="886"/>
      <c r="DD125" s="886"/>
      <c r="DE125" s="886"/>
      <c r="DF125" s="887"/>
      <c r="DG125" s="942" t="s">
        <v>135</v>
      </c>
      <c r="DH125" s="923"/>
      <c r="DI125" s="923"/>
      <c r="DJ125" s="923"/>
      <c r="DK125" s="923"/>
      <c r="DL125" s="923" t="s">
        <v>135</v>
      </c>
      <c r="DM125" s="923"/>
      <c r="DN125" s="923"/>
      <c r="DO125" s="923"/>
      <c r="DP125" s="923"/>
      <c r="DQ125" s="923" t="s">
        <v>135</v>
      </c>
      <c r="DR125" s="923"/>
      <c r="DS125" s="923"/>
      <c r="DT125" s="923"/>
      <c r="DU125" s="923"/>
      <c r="DV125" s="924" t="s">
        <v>135</v>
      </c>
      <c r="DW125" s="924"/>
      <c r="DX125" s="924"/>
      <c r="DY125" s="924"/>
      <c r="DZ125" s="925"/>
    </row>
    <row r="126" spans="1:130" s="246" customFormat="1" ht="26.25" customHeight="1" thickBot="1" x14ac:dyDescent="0.2">
      <c r="A126" s="898"/>
      <c r="B126" s="899"/>
      <c r="C126" s="902" t="s">
        <v>457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135</v>
      </c>
      <c r="AB126" s="858"/>
      <c r="AC126" s="858"/>
      <c r="AD126" s="858"/>
      <c r="AE126" s="859"/>
      <c r="AF126" s="860" t="s">
        <v>135</v>
      </c>
      <c r="AG126" s="858"/>
      <c r="AH126" s="858"/>
      <c r="AI126" s="858"/>
      <c r="AJ126" s="859"/>
      <c r="AK126" s="860" t="s">
        <v>135</v>
      </c>
      <c r="AL126" s="858"/>
      <c r="AM126" s="858"/>
      <c r="AN126" s="858"/>
      <c r="AO126" s="859"/>
      <c r="AP126" s="905" t="s">
        <v>135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473</v>
      </c>
      <c r="CQ126" s="828"/>
      <c r="CR126" s="828"/>
      <c r="CS126" s="828"/>
      <c r="CT126" s="828"/>
      <c r="CU126" s="828"/>
      <c r="CV126" s="828"/>
      <c r="CW126" s="828"/>
      <c r="CX126" s="828"/>
      <c r="CY126" s="828"/>
      <c r="CZ126" s="828"/>
      <c r="DA126" s="828"/>
      <c r="DB126" s="828"/>
      <c r="DC126" s="828"/>
      <c r="DD126" s="828"/>
      <c r="DE126" s="828"/>
      <c r="DF126" s="829"/>
      <c r="DG126" s="894" t="s">
        <v>135</v>
      </c>
      <c r="DH126" s="895"/>
      <c r="DI126" s="895"/>
      <c r="DJ126" s="895"/>
      <c r="DK126" s="895"/>
      <c r="DL126" s="895" t="s">
        <v>135</v>
      </c>
      <c r="DM126" s="895"/>
      <c r="DN126" s="895"/>
      <c r="DO126" s="895"/>
      <c r="DP126" s="895"/>
      <c r="DQ126" s="895" t="s">
        <v>135</v>
      </c>
      <c r="DR126" s="895"/>
      <c r="DS126" s="895"/>
      <c r="DT126" s="895"/>
      <c r="DU126" s="895"/>
      <c r="DV126" s="872" t="s">
        <v>135</v>
      </c>
      <c r="DW126" s="872"/>
      <c r="DX126" s="872"/>
      <c r="DY126" s="872"/>
      <c r="DZ126" s="873"/>
    </row>
    <row r="127" spans="1:130" s="246" customFormat="1" ht="26.25" customHeight="1" x14ac:dyDescent="0.15">
      <c r="A127" s="900"/>
      <c r="B127" s="901"/>
      <c r="C127" s="919" t="s">
        <v>474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4033</v>
      </c>
      <c r="AB127" s="858"/>
      <c r="AC127" s="858"/>
      <c r="AD127" s="858"/>
      <c r="AE127" s="859"/>
      <c r="AF127" s="860">
        <v>4033</v>
      </c>
      <c r="AG127" s="858"/>
      <c r="AH127" s="858"/>
      <c r="AI127" s="858"/>
      <c r="AJ127" s="859"/>
      <c r="AK127" s="860">
        <v>4033</v>
      </c>
      <c r="AL127" s="858"/>
      <c r="AM127" s="858"/>
      <c r="AN127" s="858"/>
      <c r="AO127" s="859"/>
      <c r="AP127" s="905">
        <v>0.1</v>
      </c>
      <c r="AQ127" s="906"/>
      <c r="AR127" s="906"/>
      <c r="AS127" s="906"/>
      <c r="AT127" s="907"/>
      <c r="AU127" s="282"/>
      <c r="AV127" s="282"/>
      <c r="AW127" s="282"/>
      <c r="AX127" s="922" t="s">
        <v>475</v>
      </c>
      <c r="AY127" s="890"/>
      <c r="AZ127" s="890"/>
      <c r="BA127" s="890"/>
      <c r="BB127" s="890"/>
      <c r="BC127" s="890"/>
      <c r="BD127" s="890"/>
      <c r="BE127" s="891"/>
      <c r="BF127" s="889" t="s">
        <v>476</v>
      </c>
      <c r="BG127" s="890"/>
      <c r="BH127" s="890"/>
      <c r="BI127" s="890"/>
      <c r="BJ127" s="890"/>
      <c r="BK127" s="890"/>
      <c r="BL127" s="891"/>
      <c r="BM127" s="889" t="s">
        <v>477</v>
      </c>
      <c r="BN127" s="890"/>
      <c r="BO127" s="890"/>
      <c r="BP127" s="890"/>
      <c r="BQ127" s="890"/>
      <c r="BR127" s="890"/>
      <c r="BS127" s="891"/>
      <c r="BT127" s="889" t="s">
        <v>478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479</v>
      </c>
      <c r="CQ127" s="828"/>
      <c r="CR127" s="828"/>
      <c r="CS127" s="828"/>
      <c r="CT127" s="828"/>
      <c r="CU127" s="828"/>
      <c r="CV127" s="828"/>
      <c r="CW127" s="828"/>
      <c r="CX127" s="828"/>
      <c r="CY127" s="828"/>
      <c r="CZ127" s="828"/>
      <c r="DA127" s="828"/>
      <c r="DB127" s="828"/>
      <c r="DC127" s="828"/>
      <c r="DD127" s="828"/>
      <c r="DE127" s="828"/>
      <c r="DF127" s="829"/>
      <c r="DG127" s="894" t="s">
        <v>135</v>
      </c>
      <c r="DH127" s="895"/>
      <c r="DI127" s="895"/>
      <c r="DJ127" s="895"/>
      <c r="DK127" s="895"/>
      <c r="DL127" s="895" t="s">
        <v>135</v>
      </c>
      <c r="DM127" s="895"/>
      <c r="DN127" s="895"/>
      <c r="DO127" s="895"/>
      <c r="DP127" s="895"/>
      <c r="DQ127" s="895" t="s">
        <v>135</v>
      </c>
      <c r="DR127" s="895"/>
      <c r="DS127" s="895"/>
      <c r="DT127" s="895"/>
      <c r="DU127" s="895"/>
      <c r="DV127" s="872" t="s">
        <v>135</v>
      </c>
      <c r="DW127" s="872"/>
      <c r="DX127" s="872"/>
      <c r="DY127" s="872"/>
      <c r="DZ127" s="873"/>
    </row>
    <row r="128" spans="1:130" s="246" customFormat="1" ht="26.25" customHeight="1" thickBot="1" x14ac:dyDescent="0.2">
      <c r="A128" s="874" t="s">
        <v>480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481</v>
      </c>
      <c r="X128" s="876"/>
      <c r="Y128" s="876"/>
      <c r="Z128" s="877"/>
      <c r="AA128" s="878">
        <v>4333</v>
      </c>
      <c r="AB128" s="879"/>
      <c r="AC128" s="879"/>
      <c r="AD128" s="879"/>
      <c r="AE128" s="880"/>
      <c r="AF128" s="881">
        <v>4776</v>
      </c>
      <c r="AG128" s="879"/>
      <c r="AH128" s="879"/>
      <c r="AI128" s="879"/>
      <c r="AJ128" s="880"/>
      <c r="AK128" s="881">
        <v>5630</v>
      </c>
      <c r="AL128" s="879"/>
      <c r="AM128" s="879"/>
      <c r="AN128" s="879"/>
      <c r="AO128" s="880"/>
      <c r="AP128" s="882"/>
      <c r="AQ128" s="883"/>
      <c r="AR128" s="883"/>
      <c r="AS128" s="883"/>
      <c r="AT128" s="884"/>
      <c r="AU128" s="282"/>
      <c r="AV128" s="282"/>
      <c r="AW128" s="282"/>
      <c r="AX128" s="885" t="s">
        <v>482</v>
      </c>
      <c r="AY128" s="886"/>
      <c r="AZ128" s="886"/>
      <c r="BA128" s="886"/>
      <c r="BB128" s="886"/>
      <c r="BC128" s="886"/>
      <c r="BD128" s="886"/>
      <c r="BE128" s="887"/>
      <c r="BF128" s="864" t="s">
        <v>135</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483</v>
      </c>
      <c r="CQ128" s="806"/>
      <c r="CR128" s="806"/>
      <c r="CS128" s="806"/>
      <c r="CT128" s="806"/>
      <c r="CU128" s="806"/>
      <c r="CV128" s="806"/>
      <c r="CW128" s="806"/>
      <c r="CX128" s="806"/>
      <c r="CY128" s="806"/>
      <c r="CZ128" s="806"/>
      <c r="DA128" s="806"/>
      <c r="DB128" s="806"/>
      <c r="DC128" s="806"/>
      <c r="DD128" s="806"/>
      <c r="DE128" s="806"/>
      <c r="DF128" s="807"/>
      <c r="DG128" s="868" t="s">
        <v>135</v>
      </c>
      <c r="DH128" s="869"/>
      <c r="DI128" s="869"/>
      <c r="DJ128" s="869"/>
      <c r="DK128" s="869"/>
      <c r="DL128" s="869" t="s">
        <v>135</v>
      </c>
      <c r="DM128" s="869"/>
      <c r="DN128" s="869"/>
      <c r="DO128" s="869"/>
      <c r="DP128" s="869"/>
      <c r="DQ128" s="869" t="s">
        <v>484</v>
      </c>
      <c r="DR128" s="869"/>
      <c r="DS128" s="869"/>
      <c r="DT128" s="869"/>
      <c r="DU128" s="869"/>
      <c r="DV128" s="870" t="s">
        <v>135</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485</v>
      </c>
      <c r="X129" s="855"/>
      <c r="Y129" s="855"/>
      <c r="Z129" s="856"/>
      <c r="AA129" s="857">
        <v>3022594</v>
      </c>
      <c r="AB129" s="858"/>
      <c r="AC129" s="858"/>
      <c r="AD129" s="858"/>
      <c r="AE129" s="859"/>
      <c r="AF129" s="860">
        <v>3066643</v>
      </c>
      <c r="AG129" s="858"/>
      <c r="AH129" s="858"/>
      <c r="AI129" s="858"/>
      <c r="AJ129" s="859"/>
      <c r="AK129" s="860">
        <v>3111693</v>
      </c>
      <c r="AL129" s="858"/>
      <c r="AM129" s="858"/>
      <c r="AN129" s="858"/>
      <c r="AO129" s="859"/>
      <c r="AP129" s="861"/>
      <c r="AQ129" s="862"/>
      <c r="AR129" s="862"/>
      <c r="AS129" s="862"/>
      <c r="AT129" s="863"/>
      <c r="AU129" s="284"/>
      <c r="AV129" s="284"/>
      <c r="AW129" s="284"/>
      <c r="AX129" s="827" t="s">
        <v>486</v>
      </c>
      <c r="AY129" s="828"/>
      <c r="AZ129" s="828"/>
      <c r="BA129" s="828"/>
      <c r="BB129" s="828"/>
      <c r="BC129" s="828"/>
      <c r="BD129" s="828"/>
      <c r="BE129" s="829"/>
      <c r="BF129" s="847" t="s">
        <v>135</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488</v>
      </c>
      <c r="X130" s="855"/>
      <c r="Y130" s="855"/>
      <c r="Z130" s="856"/>
      <c r="AA130" s="857">
        <v>417640</v>
      </c>
      <c r="AB130" s="858"/>
      <c r="AC130" s="858"/>
      <c r="AD130" s="858"/>
      <c r="AE130" s="859"/>
      <c r="AF130" s="860">
        <v>423478</v>
      </c>
      <c r="AG130" s="858"/>
      <c r="AH130" s="858"/>
      <c r="AI130" s="858"/>
      <c r="AJ130" s="859"/>
      <c r="AK130" s="860">
        <v>416544</v>
      </c>
      <c r="AL130" s="858"/>
      <c r="AM130" s="858"/>
      <c r="AN130" s="858"/>
      <c r="AO130" s="859"/>
      <c r="AP130" s="861"/>
      <c r="AQ130" s="862"/>
      <c r="AR130" s="862"/>
      <c r="AS130" s="862"/>
      <c r="AT130" s="863"/>
      <c r="AU130" s="284"/>
      <c r="AV130" s="284"/>
      <c r="AW130" s="284"/>
      <c r="AX130" s="827" t="s">
        <v>489</v>
      </c>
      <c r="AY130" s="828"/>
      <c r="AZ130" s="828"/>
      <c r="BA130" s="828"/>
      <c r="BB130" s="828"/>
      <c r="BC130" s="828"/>
      <c r="BD130" s="828"/>
      <c r="BE130" s="829"/>
      <c r="BF130" s="830">
        <v>6.5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490</v>
      </c>
      <c r="X131" s="838"/>
      <c r="Y131" s="838"/>
      <c r="Z131" s="839"/>
      <c r="AA131" s="840">
        <v>2604954</v>
      </c>
      <c r="AB131" s="841"/>
      <c r="AC131" s="841"/>
      <c r="AD131" s="841"/>
      <c r="AE131" s="842"/>
      <c r="AF131" s="843">
        <v>2643165</v>
      </c>
      <c r="AG131" s="841"/>
      <c r="AH131" s="841"/>
      <c r="AI131" s="841"/>
      <c r="AJ131" s="842"/>
      <c r="AK131" s="843">
        <v>2695149</v>
      </c>
      <c r="AL131" s="841"/>
      <c r="AM131" s="841"/>
      <c r="AN131" s="841"/>
      <c r="AO131" s="842"/>
      <c r="AP131" s="844"/>
      <c r="AQ131" s="845"/>
      <c r="AR131" s="845"/>
      <c r="AS131" s="845"/>
      <c r="AT131" s="846"/>
      <c r="AU131" s="284"/>
      <c r="AV131" s="284"/>
      <c r="AW131" s="284"/>
      <c r="AX131" s="805" t="s">
        <v>491</v>
      </c>
      <c r="AY131" s="806"/>
      <c r="AZ131" s="806"/>
      <c r="BA131" s="806"/>
      <c r="BB131" s="806"/>
      <c r="BC131" s="806"/>
      <c r="BD131" s="806"/>
      <c r="BE131" s="807"/>
      <c r="BF131" s="808" t="s">
        <v>135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493</v>
      </c>
      <c r="W132" s="818"/>
      <c r="X132" s="818"/>
      <c r="Y132" s="818"/>
      <c r="Z132" s="819"/>
      <c r="AA132" s="820">
        <v>6.9601229040000003</v>
      </c>
      <c r="AB132" s="821"/>
      <c r="AC132" s="821"/>
      <c r="AD132" s="821"/>
      <c r="AE132" s="822"/>
      <c r="AF132" s="823">
        <v>6.7482733770000003</v>
      </c>
      <c r="AG132" s="821"/>
      <c r="AH132" s="821"/>
      <c r="AI132" s="821"/>
      <c r="AJ132" s="822"/>
      <c r="AK132" s="823">
        <v>5.9402281649999997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494</v>
      </c>
      <c r="W133" s="797"/>
      <c r="X133" s="797"/>
      <c r="Y133" s="797"/>
      <c r="Z133" s="798"/>
      <c r="AA133" s="799">
        <v>6.9</v>
      </c>
      <c r="AB133" s="800"/>
      <c r="AC133" s="800"/>
      <c r="AD133" s="800"/>
      <c r="AE133" s="801"/>
      <c r="AF133" s="799">
        <v>6.7</v>
      </c>
      <c r="AG133" s="800"/>
      <c r="AH133" s="800"/>
      <c r="AI133" s="800"/>
      <c r="AJ133" s="801"/>
      <c r="AK133" s="799">
        <v>6.5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vwSBN/bsOTueVWgG6S6hezIAtoBnDnLeIVAUbRf7ufljkk0adCeAcmFClP9lDxrljkeKnCVl/EhliIx7DIpO6A==" saltValue="2f8dEH0cV3Rrnm45gicuE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J61" zoomScaleNormal="85" zoomScaleSheetLayoutView="100" workbookViewId="0">
      <selection activeCell="AF80" sqref="AF80:AJ8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heRT28TsS6W5snJmVYfpRMYjY5lL7AOejYHJlm9tagg7bmrzL2PydWrM/RyG9kGwR4jengtjB7wgFAhXY+/w==" saltValue="8/ccSy56Itoh5r7vmWjU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S7" zoomScale="90" zoomScaleNormal="90" zoomScaleSheetLayoutView="55" workbookViewId="0">
      <selection activeCell="AF80" sqref="AF80:AJ80"/>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3hA9cvFH3HXmAbhjFv1SLoBHo6O5vJsFWA+WxRtuVNX6RbWDNPbpV+1Cv1GIqCR+JcyOqeiKKcign+/RgnYhw==" saltValue="4jbAXL5AQxiJipvXRUkPVw=="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3"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503</v>
      </c>
      <c r="AL9" s="1227"/>
      <c r="AM9" s="1227"/>
      <c r="AN9" s="1228"/>
      <c r="AO9" s="312">
        <v>910352</v>
      </c>
      <c r="AP9" s="312">
        <v>72538</v>
      </c>
      <c r="AQ9" s="313">
        <v>89955</v>
      </c>
      <c r="AR9" s="314">
        <v>-19.399999999999999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504</v>
      </c>
      <c r="AL10" s="1227"/>
      <c r="AM10" s="1227"/>
      <c r="AN10" s="1228"/>
      <c r="AO10" s="315">
        <v>1337</v>
      </c>
      <c r="AP10" s="315">
        <v>107</v>
      </c>
      <c r="AQ10" s="316">
        <v>10661</v>
      </c>
      <c r="AR10" s="317">
        <v>-99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505</v>
      </c>
      <c r="AL11" s="1227"/>
      <c r="AM11" s="1227"/>
      <c r="AN11" s="1228"/>
      <c r="AO11" s="315">
        <v>3917</v>
      </c>
      <c r="AP11" s="315">
        <v>312</v>
      </c>
      <c r="AQ11" s="316">
        <v>13679</v>
      </c>
      <c r="AR11" s="317">
        <v>-97.7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506</v>
      </c>
      <c r="AL12" s="1227"/>
      <c r="AM12" s="1227"/>
      <c r="AN12" s="1228"/>
      <c r="AO12" s="315">
        <v>9403</v>
      </c>
      <c r="AP12" s="315">
        <v>749</v>
      </c>
      <c r="AQ12" s="316">
        <v>972</v>
      </c>
      <c r="AR12" s="317">
        <v>-22.9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507</v>
      </c>
      <c r="AL13" s="1227"/>
      <c r="AM13" s="1227"/>
      <c r="AN13" s="1228"/>
      <c r="AO13" s="315" t="s">
        <v>508</v>
      </c>
      <c r="AP13" s="315" t="s">
        <v>508</v>
      </c>
      <c r="AQ13" s="316">
        <v>32</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509</v>
      </c>
      <c r="AL14" s="1227"/>
      <c r="AM14" s="1227"/>
      <c r="AN14" s="1228"/>
      <c r="AO14" s="315">
        <v>26406</v>
      </c>
      <c r="AP14" s="315">
        <v>2104</v>
      </c>
      <c r="AQ14" s="316">
        <v>4100</v>
      </c>
      <c r="AR14" s="317">
        <v>-48.7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510</v>
      </c>
      <c r="AL15" s="1227"/>
      <c r="AM15" s="1227"/>
      <c r="AN15" s="1228"/>
      <c r="AO15" s="315">
        <v>1955</v>
      </c>
      <c r="AP15" s="315">
        <v>156</v>
      </c>
      <c r="AQ15" s="316">
        <v>1979</v>
      </c>
      <c r="AR15" s="317">
        <v>-92.1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511</v>
      </c>
      <c r="AL16" s="1230"/>
      <c r="AM16" s="1230"/>
      <c r="AN16" s="1231"/>
      <c r="AO16" s="315">
        <v>-58570</v>
      </c>
      <c r="AP16" s="315">
        <v>-4667</v>
      </c>
      <c r="AQ16" s="316">
        <v>-8950</v>
      </c>
      <c r="AR16" s="317">
        <v>-47.9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894800</v>
      </c>
      <c r="AP17" s="315">
        <v>71299</v>
      </c>
      <c r="AQ17" s="316">
        <v>112428</v>
      </c>
      <c r="AR17" s="317">
        <v>-36.6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516</v>
      </c>
      <c r="AL21" s="1224"/>
      <c r="AM21" s="1224"/>
      <c r="AN21" s="1225"/>
      <c r="AO21" s="327">
        <v>7.01</v>
      </c>
      <c r="AP21" s="328">
        <v>10.34</v>
      </c>
      <c r="AQ21" s="329">
        <v>-3.33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517</v>
      </c>
      <c r="AL22" s="1224"/>
      <c r="AM22" s="1224"/>
      <c r="AN22" s="1225"/>
      <c r="AO22" s="332">
        <v>98.1</v>
      </c>
      <c r="AP22" s="333">
        <v>96.7</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521</v>
      </c>
      <c r="AL32" s="1215"/>
      <c r="AM32" s="1215"/>
      <c r="AN32" s="1216"/>
      <c r="AO32" s="342">
        <v>374237</v>
      </c>
      <c r="AP32" s="342">
        <v>29820</v>
      </c>
      <c r="AQ32" s="343">
        <v>52443</v>
      </c>
      <c r="AR32" s="344">
        <v>-43.1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522</v>
      </c>
      <c r="AL33" s="1215"/>
      <c r="AM33" s="1215"/>
      <c r="AN33" s="1216"/>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523</v>
      </c>
      <c r="AL34" s="1215"/>
      <c r="AM34" s="1215"/>
      <c r="AN34" s="1216"/>
      <c r="AO34" s="342" t="s">
        <v>508</v>
      </c>
      <c r="AP34" s="342" t="s">
        <v>508</v>
      </c>
      <c r="AQ34" s="343" t="s">
        <v>508</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524</v>
      </c>
      <c r="AL35" s="1215"/>
      <c r="AM35" s="1215"/>
      <c r="AN35" s="1216"/>
      <c r="AO35" s="342">
        <v>204002</v>
      </c>
      <c r="AP35" s="342">
        <v>16255</v>
      </c>
      <c r="AQ35" s="343">
        <v>14640</v>
      </c>
      <c r="AR35" s="344">
        <v>11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525</v>
      </c>
      <c r="AL36" s="1215"/>
      <c r="AM36" s="1215"/>
      <c r="AN36" s="1216"/>
      <c r="AO36" s="342" t="s">
        <v>508</v>
      </c>
      <c r="AP36" s="342" t="s">
        <v>508</v>
      </c>
      <c r="AQ36" s="343">
        <v>3738</v>
      </c>
      <c r="AR36" s="344" t="s">
        <v>508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526</v>
      </c>
      <c r="AL37" s="1215"/>
      <c r="AM37" s="1215"/>
      <c r="AN37" s="1216"/>
      <c r="AO37" s="342">
        <v>4033</v>
      </c>
      <c r="AP37" s="342">
        <v>321</v>
      </c>
      <c r="AQ37" s="343">
        <v>1128</v>
      </c>
      <c r="AR37" s="344">
        <v>-71.5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527</v>
      </c>
      <c r="AL38" s="1218"/>
      <c r="AM38" s="1218"/>
      <c r="AN38" s="1219"/>
      <c r="AO38" s="345" t="s">
        <v>508</v>
      </c>
      <c r="AP38" s="345" t="s">
        <v>508</v>
      </c>
      <c r="AQ38" s="346">
        <v>7</v>
      </c>
      <c r="AR38" s="334" t="s">
        <v>508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528</v>
      </c>
      <c r="AL39" s="1218"/>
      <c r="AM39" s="1218"/>
      <c r="AN39" s="1219"/>
      <c r="AO39" s="342">
        <v>-5630</v>
      </c>
      <c r="AP39" s="342">
        <v>-449</v>
      </c>
      <c r="AQ39" s="343">
        <v>-2426</v>
      </c>
      <c r="AR39" s="344">
        <v>-81.5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529</v>
      </c>
      <c r="AL40" s="1215"/>
      <c r="AM40" s="1215"/>
      <c r="AN40" s="1216"/>
      <c r="AO40" s="342">
        <v>-416544</v>
      </c>
      <c r="AP40" s="342">
        <v>-33191</v>
      </c>
      <c r="AQ40" s="343">
        <v>-48318</v>
      </c>
      <c r="AR40" s="344">
        <v>-31.3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160098</v>
      </c>
      <c r="AP41" s="342">
        <v>12757</v>
      </c>
      <c r="AQ41" s="343">
        <v>21212</v>
      </c>
      <c r="AR41" s="344">
        <v>-39.9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498</v>
      </c>
      <c r="AN49" s="1209" t="s">
        <v>533</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569845</v>
      </c>
      <c r="AN51" s="364">
        <v>46442</v>
      </c>
      <c r="AO51" s="365">
        <v>-23.6</v>
      </c>
      <c r="AP51" s="366">
        <v>91837</v>
      </c>
      <c r="AQ51" s="367">
        <v>11</v>
      </c>
      <c r="AR51" s="368">
        <v>-34.6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236179</v>
      </c>
      <c r="AN52" s="372">
        <v>19248</v>
      </c>
      <c r="AO52" s="373">
        <v>-6.2</v>
      </c>
      <c r="AP52" s="374">
        <v>54439</v>
      </c>
      <c r="AQ52" s="375">
        <v>21.7</v>
      </c>
      <c r="AR52" s="376">
        <v>-27.9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569019</v>
      </c>
      <c r="AN53" s="364">
        <v>46288</v>
      </c>
      <c r="AO53" s="365">
        <v>-0.3</v>
      </c>
      <c r="AP53" s="366">
        <v>75972</v>
      </c>
      <c r="AQ53" s="367">
        <v>-17.3</v>
      </c>
      <c r="AR53" s="368">
        <v>17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256044</v>
      </c>
      <c r="AN54" s="372">
        <v>20828</v>
      </c>
      <c r="AO54" s="373">
        <v>8.1999999999999993</v>
      </c>
      <c r="AP54" s="374">
        <v>40712</v>
      </c>
      <c r="AQ54" s="375">
        <v>-25.2</v>
      </c>
      <c r="AR54" s="376">
        <v>33.4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861012</v>
      </c>
      <c r="AN55" s="364">
        <v>69763</v>
      </c>
      <c r="AO55" s="365">
        <v>50.7</v>
      </c>
      <c r="AP55" s="366">
        <v>79466</v>
      </c>
      <c r="AQ55" s="367">
        <v>4.5999999999999996</v>
      </c>
      <c r="AR55" s="368">
        <v>46.1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392247</v>
      </c>
      <c r="AN56" s="372">
        <v>31781</v>
      </c>
      <c r="AO56" s="373">
        <v>52.6</v>
      </c>
      <c r="AP56" s="374">
        <v>44645</v>
      </c>
      <c r="AQ56" s="375">
        <v>9.6999999999999993</v>
      </c>
      <c r="AR56" s="376">
        <v>42.9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442700</v>
      </c>
      <c r="AN57" s="364">
        <v>35444</v>
      </c>
      <c r="AO57" s="365">
        <v>-49.2</v>
      </c>
      <c r="AP57" s="366">
        <v>90072</v>
      </c>
      <c r="AQ57" s="367">
        <v>13.3</v>
      </c>
      <c r="AR57" s="368">
        <v>-62.5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140136</v>
      </c>
      <c r="AN58" s="372">
        <v>11220</v>
      </c>
      <c r="AO58" s="373">
        <v>-64.7</v>
      </c>
      <c r="AP58" s="374">
        <v>46083</v>
      </c>
      <c r="AQ58" s="375">
        <v>3.2</v>
      </c>
      <c r="AR58" s="376">
        <v>-67.900000000000006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214593</v>
      </c>
      <c r="AN59" s="364">
        <v>17099</v>
      </c>
      <c r="AO59" s="365">
        <v>-51.8</v>
      </c>
      <c r="AP59" s="366">
        <v>88328</v>
      </c>
      <c r="AQ59" s="367">
        <v>-1.9</v>
      </c>
      <c r="AR59" s="368">
        <v>-49.9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106897</v>
      </c>
      <c r="AN60" s="372">
        <v>8518</v>
      </c>
      <c r="AO60" s="373">
        <v>-24.1</v>
      </c>
      <c r="AP60" s="374">
        <v>49013</v>
      </c>
      <c r="AQ60" s="375">
        <v>6.4</v>
      </c>
      <c r="AR60" s="376">
        <v>-30.5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531434</v>
      </c>
      <c r="AN61" s="379">
        <v>43007</v>
      </c>
      <c r="AO61" s="380">
        <v>-14.8</v>
      </c>
      <c r="AP61" s="381">
        <v>85135</v>
      </c>
      <c r="AQ61" s="382">
        <v>1.9</v>
      </c>
      <c r="AR61" s="368">
        <v>-16.7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226301</v>
      </c>
      <c r="AN62" s="372">
        <v>18319</v>
      </c>
      <c r="AO62" s="373">
        <v>-6.8</v>
      </c>
      <c r="AP62" s="374">
        <v>46978</v>
      </c>
      <c r="AQ62" s="375">
        <v>3.2</v>
      </c>
      <c r="AR62" s="376">
        <v>-10</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uaV8AEIzS965x5q9yygQNNt+U5c8pMjnLvMYILWIgbylRkBOZG6PfXkY4US3DzafunYh7Fcau3oCPIx2WcTJQ==" saltValue="kYkcJnw6GOY/wte/TNrpy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4"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Ot8gdc6Ro4lt3WN5DL8xcBQmvbqtkeWhGW5JUD3CRIrOAW1hr9btw5i0m5Ee5gNsz6+0BAR8AeVSwT9GSx6Jw==" saltValue="jny4XDjoc+iNMngQ0u/y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7" zoomScale="80" zoomScaleNormal="80" zoomScaleSheetLayoutView="55" workbookViewId="0">
      <selection activeCell="BJ52" sqref="BJ52"/>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rjvf9P3uePrmPSnMzDr0J7WgTE8GqVmEDsQDbp4icg3n1kuBaCLFxc3YjTyCbC0uGgYMLfEqjTmVl56DYY9ZA==" saltValue="vJnHBfvaPLeTOnhOIivk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SheetLayoutView="100" workbookViewId="0">
      <selection activeCell="BJ52" sqref="BJ5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2" t="s">
        <v>3</v>
      </c>
      <c r="D47" s="1232"/>
      <c r="E47" s="1233"/>
      <c r="F47" s="11">
        <v>32.72</v>
      </c>
      <c r="G47" s="12">
        <v>33.25</v>
      </c>
      <c r="H47" s="12">
        <v>33.72</v>
      </c>
      <c r="I47" s="12">
        <v>32.58</v>
      </c>
      <c r="J47" s="13">
        <v>30.19</v>
      </c>
    </row>
    <row r="48" spans="2:10" ht="57.75" customHeight="1" x14ac:dyDescent="0.15">
      <c r="B48" s="14"/>
      <c r="C48" s="1234" t="s">
        <v>4</v>
      </c>
      <c r="D48" s="1234"/>
      <c r="E48" s="1235"/>
      <c r="F48" s="15">
        <v>3.88</v>
      </c>
      <c r="G48" s="16">
        <v>4.9800000000000004</v>
      </c>
      <c r="H48" s="16">
        <v>6.73</v>
      </c>
      <c r="I48" s="16">
        <v>3.83</v>
      </c>
      <c r="J48" s="17">
        <v>5.25</v>
      </c>
    </row>
    <row r="49" spans="2:10" ht="57.75" customHeight="1" thickBot="1" x14ac:dyDescent="0.2">
      <c r="B49" s="18"/>
      <c r="C49" s="1236" t="s">
        <v>5</v>
      </c>
      <c r="D49" s="1236"/>
      <c r="E49" s="1237"/>
      <c r="F49" s="19" t="s">
        <v>554</v>
      </c>
      <c r="G49" s="20">
        <v>2.02</v>
      </c>
      <c r="H49" s="20">
        <v>1.87</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5cHqb/7kXBK7BuJdRPl+7GSsscYdNB73mZ/2kuDsGOQlFSs2Uy9uvPy7G7ODxGz8sWMBFDh1Sn1Np82O2TYVg==" saltValue="u+/f7mpwYBuf03BHamR9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4" t="s">
        <v>557</v>
      </c>
      <c r="D34" s="1244"/>
      <c r="E34" s="1245"/>
      <c r="F34" s="32">
        <v>3.87</v>
      </c>
      <c r="G34" s="33">
        <v>4.97</v>
      </c>
      <c r="H34" s="33">
        <v>6.72</v>
      </c>
      <c r="I34" s="33">
        <v>3.83</v>
      </c>
      <c r="J34" s="34">
        <v>5.25</v>
      </c>
      <c r="K34" s="22"/>
      <c r="L34" s="22"/>
      <c r="M34" s="22"/>
      <c r="N34" s="22"/>
      <c r="O34" s="22"/>
      <c r="P34" s="22"/>
    </row>
    <row r="35" spans="1:16" ht="39" customHeight="1" x14ac:dyDescent="0.15">
      <c r="A35" s="22"/>
      <c r="B35" s="35"/>
      <c r="C35" s="1238" t="s">
        <v>558</v>
      </c>
      <c r="D35" s="1239"/>
      <c r="E35" s="1240"/>
      <c r="F35" s="36">
        <v>3.76</v>
      </c>
      <c r="G35" s="37">
        <v>4.37</v>
      </c>
      <c r="H35" s="37">
        <v>4.97</v>
      </c>
      <c r="I35" s="37">
        <v>4.55</v>
      </c>
      <c r="J35" s="38">
        <v>4.75</v>
      </c>
      <c r="K35" s="22"/>
      <c r="L35" s="22"/>
      <c r="M35" s="22"/>
      <c r="N35" s="22"/>
      <c r="O35" s="22"/>
      <c r="P35" s="22"/>
    </row>
    <row r="36" spans="1:16" ht="39" customHeight="1" x14ac:dyDescent="0.15">
      <c r="A36" s="22"/>
      <c r="B36" s="35"/>
      <c r="C36" s="1238" t="s">
        <v>559</v>
      </c>
      <c r="D36" s="1239"/>
      <c r="E36" s="1240"/>
      <c r="F36" s="36">
        <v>2.0699999999999998</v>
      </c>
      <c r="G36" s="37">
        <v>1.94</v>
      </c>
      <c r="H36" s="37">
        <v>1.91</v>
      </c>
      <c r="I36" s="37">
        <v>1.57</v>
      </c>
      <c r="J36" s="38">
        <v>1.98</v>
      </c>
      <c r="K36" s="22"/>
      <c r="L36" s="22"/>
      <c r="M36" s="22"/>
      <c r="N36" s="22"/>
      <c r="O36" s="22"/>
      <c r="P36" s="22"/>
    </row>
    <row r="37" spans="1:16" ht="39" customHeight="1" x14ac:dyDescent="0.15">
      <c r="A37" s="22"/>
      <c r="B37" s="35"/>
      <c r="C37" s="1238" t="s">
        <v>560</v>
      </c>
      <c r="D37" s="1239"/>
      <c r="E37" s="1240"/>
      <c r="F37" s="36">
        <v>3.43</v>
      </c>
      <c r="G37" s="37">
        <v>3.71</v>
      </c>
      <c r="H37" s="37">
        <v>2.67</v>
      </c>
      <c r="I37" s="37">
        <v>3.71</v>
      </c>
      <c r="J37" s="38">
        <v>1.72</v>
      </c>
      <c r="K37" s="22"/>
      <c r="L37" s="22"/>
      <c r="M37" s="22"/>
      <c r="N37" s="22"/>
      <c r="O37" s="22"/>
      <c r="P37" s="22"/>
    </row>
    <row r="38" spans="1:16" ht="39" customHeight="1" x14ac:dyDescent="0.15">
      <c r="A38" s="22"/>
      <c r="B38" s="35"/>
      <c r="C38" s="1238" t="s">
        <v>561</v>
      </c>
      <c r="D38" s="1239"/>
      <c r="E38" s="1240"/>
      <c r="F38" s="36">
        <v>1.73</v>
      </c>
      <c r="G38" s="37">
        <v>0.7</v>
      </c>
      <c r="H38" s="37">
        <v>0.6</v>
      </c>
      <c r="I38" s="37">
        <v>0.42</v>
      </c>
      <c r="J38" s="38">
        <v>0.23</v>
      </c>
      <c r="K38" s="22"/>
      <c r="L38" s="22"/>
      <c r="M38" s="22"/>
      <c r="N38" s="22"/>
      <c r="O38" s="22"/>
      <c r="P38" s="22"/>
    </row>
    <row r="39" spans="1:16" ht="39" customHeight="1" x14ac:dyDescent="0.15">
      <c r="A39" s="22"/>
      <c r="B39" s="35"/>
      <c r="C39" s="1238" t="s">
        <v>562</v>
      </c>
      <c r="D39" s="1239"/>
      <c r="E39" s="1240"/>
      <c r="F39" s="36">
        <v>0</v>
      </c>
      <c r="G39" s="37">
        <v>0</v>
      </c>
      <c r="H39" s="37">
        <v>0</v>
      </c>
      <c r="I39" s="37">
        <v>0</v>
      </c>
      <c r="J39" s="38">
        <v>0</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563</v>
      </c>
      <c r="D42" s="1239"/>
      <c r="E42" s="1240"/>
      <c r="F42" s="36" t="s">
        <v>508</v>
      </c>
      <c r="G42" s="37" t="s">
        <v>508</v>
      </c>
      <c r="H42" s="37" t="s">
        <v>508</v>
      </c>
      <c r="I42" s="37" t="s">
        <v>508</v>
      </c>
      <c r="J42" s="38" t="s">
        <v>508</v>
      </c>
      <c r="K42" s="22"/>
      <c r="L42" s="22"/>
      <c r="M42" s="22"/>
      <c r="N42" s="22"/>
      <c r="O42" s="22"/>
      <c r="P42" s="22"/>
    </row>
    <row r="43" spans="1:16" ht="39" customHeight="1" thickBot="1" x14ac:dyDescent="0.2">
      <c r="A43" s="22"/>
      <c r="B43" s="40"/>
      <c r="C43" s="1241" t="s">
        <v>564</v>
      </c>
      <c r="D43" s="1242"/>
      <c r="E43" s="1243"/>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g/fWuu9IiSahshykNYh1g1HJvqHFsWXTnwp36QKwd8kqrTs2mL68C1VY2Z+5c5LLpVkPD50+MDNNthQ0R1/uw==" saltValue="j/90NBDZz0R23exq0/5Q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election activeCell="L51" sqref="L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383</v>
      </c>
      <c r="L45" s="60">
        <v>363</v>
      </c>
      <c r="M45" s="60">
        <v>365</v>
      </c>
      <c r="N45" s="60">
        <v>379</v>
      </c>
      <c r="O45" s="61">
        <v>374</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508</v>
      </c>
      <c r="L46" s="64" t="s">
        <v>508</v>
      </c>
      <c r="M46" s="64" t="s">
        <v>508</v>
      </c>
      <c r="N46" s="64" t="s">
        <v>508</v>
      </c>
      <c r="O46" s="65" t="s">
        <v>508</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508</v>
      </c>
      <c r="L47" s="64" t="s">
        <v>508</v>
      </c>
      <c r="M47" s="64" t="s">
        <v>508</v>
      </c>
      <c r="N47" s="64" t="s">
        <v>508</v>
      </c>
      <c r="O47" s="65" t="s">
        <v>508</v>
      </c>
      <c r="P47" s="48"/>
      <c r="Q47" s="48"/>
      <c r="R47" s="48"/>
      <c r="S47" s="48"/>
      <c r="T47" s="48"/>
      <c r="U47" s="48"/>
    </row>
    <row r="48" spans="1:21" ht="30.75" customHeight="1" x14ac:dyDescent="0.15">
      <c r="A48" s="48"/>
      <c r="B48" s="1266"/>
      <c r="C48" s="1267"/>
      <c r="D48" s="62"/>
      <c r="E48" s="1248" t="s">
        <v>15</v>
      </c>
      <c r="F48" s="1248"/>
      <c r="G48" s="1248"/>
      <c r="H48" s="1248"/>
      <c r="I48" s="1248"/>
      <c r="J48" s="1249"/>
      <c r="K48" s="63">
        <v>245</v>
      </c>
      <c r="L48" s="64">
        <v>229</v>
      </c>
      <c r="M48" s="64">
        <v>234</v>
      </c>
      <c r="N48" s="64">
        <v>223</v>
      </c>
      <c r="O48" s="65">
        <v>204</v>
      </c>
      <c r="P48" s="48"/>
      <c r="Q48" s="48"/>
      <c r="R48" s="48"/>
      <c r="S48" s="48"/>
      <c r="T48" s="48"/>
      <c r="U48" s="48"/>
    </row>
    <row r="49" spans="1:21" ht="30.75" customHeight="1" x14ac:dyDescent="0.15">
      <c r="A49" s="48"/>
      <c r="B49" s="1266"/>
      <c r="C49" s="1267"/>
      <c r="D49" s="62"/>
      <c r="E49" s="1248" t="s">
        <v>16</v>
      </c>
      <c r="F49" s="1248"/>
      <c r="G49" s="1248"/>
      <c r="H49" s="1248"/>
      <c r="I49" s="1248"/>
      <c r="J49" s="1249"/>
      <c r="K49" s="63" t="s">
        <v>508</v>
      </c>
      <c r="L49" s="64" t="s">
        <v>508</v>
      </c>
      <c r="M49" s="64" t="s">
        <v>508</v>
      </c>
      <c r="N49" s="64" t="s">
        <v>508</v>
      </c>
      <c r="O49" s="65" t="s">
        <v>508</v>
      </c>
      <c r="P49" s="48"/>
      <c r="Q49" s="48"/>
      <c r="R49" s="48"/>
      <c r="S49" s="48"/>
      <c r="T49" s="48"/>
      <c r="U49" s="48"/>
    </row>
    <row r="50" spans="1:21" ht="30.75" customHeight="1" x14ac:dyDescent="0.15">
      <c r="A50" s="48"/>
      <c r="B50" s="1266"/>
      <c r="C50" s="1267"/>
      <c r="D50" s="62"/>
      <c r="E50" s="1248" t="s">
        <v>17</v>
      </c>
      <c r="F50" s="1248"/>
      <c r="G50" s="1248"/>
      <c r="H50" s="1248"/>
      <c r="I50" s="1248"/>
      <c r="J50" s="1249"/>
      <c r="K50" s="63">
        <v>4</v>
      </c>
      <c r="L50" s="64">
        <v>4</v>
      </c>
      <c r="M50" s="64">
        <v>4</v>
      </c>
      <c r="N50" s="64">
        <v>4</v>
      </c>
      <c r="O50" s="65">
        <v>4</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508</v>
      </c>
      <c r="L51" s="64" t="s">
        <v>508</v>
      </c>
      <c r="M51" s="64" t="s">
        <v>508</v>
      </c>
      <c r="N51" s="64" t="s">
        <v>508</v>
      </c>
      <c r="O51" s="65" t="s">
        <v>508</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444</v>
      </c>
      <c r="L52" s="64">
        <v>421</v>
      </c>
      <c r="M52" s="64">
        <v>421</v>
      </c>
      <c r="N52" s="64">
        <v>428</v>
      </c>
      <c r="O52" s="65">
        <v>423</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188</v>
      </c>
      <c r="L53" s="69">
        <v>175</v>
      </c>
      <c r="M53" s="69">
        <v>182</v>
      </c>
      <c r="N53" s="69">
        <v>178</v>
      </c>
      <c r="O53" s="70">
        <v>159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587</v>
      </c>
      <c r="L57" s="83" t="s">
        <v>587</v>
      </c>
      <c r="M57" s="83" t="s">
        <v>587</v>
      </c>
      <c r="N57" s="83" t="s">
        <v>587</v>
      </c>
      <c r="O57" s="84" t="s">
        <v>587</v>
      </c>
    </row>
    <row r="58" spans="1:21" ht="31.5" customHeight="1" thickBot="1" x14ac:dyDescent="0.2">
      <c r="B58" s="1256"/>
      <c r="C58" s="1257"/>
      <c r="D58" s="1261" t="s">
        <v>27</v>
      </c>
      <c r="E58" s="1262"/>
      <c r="F58" s="1262"/>
      <c r="G58" s="1262"/>
      <c r="H58" s="1262"/>
      <c r="I58" s="1262"/>
      <c r="J58" s="1263"/>
      <c r="K58" s="85" t="s">
        <v>587</v>
      </c>
      <c r="L58" s="86" t="s">
        <v>587</v>
      </c>
      <c r="M58" s="86" t="s">
        <v>587</v>
      </c>
      <c r="N58" s="86" t="s">
        <v>587</v>
      </c>
      <c r="O58" s="87" t="s">
        <v>587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pRp8N+tY8G40162VtVxeQd3sHUUo8UPRaas17PO+eMAUr50VPrUVMIJw2eW3BafiBkcX50CJwqMqm102ReJbw==" saltValue="+gqFbW64lckG/qWJS76U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SheetLayoutView="100" workbookViewId="0">
      <selection activeCell="H55" sqref="H55"/>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549</v>
      </c>
      <c r="J40" s="99" t="s">
        <v>550</v>
      </c>
      <c r="K40" s="99" t="s">
        <v>551</v>
      </c>
      <c r="L40" s="99" t="s">
        <v>552</v>
      </c>
      <c r="M40" s="100" t="s">
        <v>553</v>
      </c>
    </row>
    <row r="41" spans="2:13" ht="27.75" customHeight="1" x14ac:dyDescent="0.15">
      <c r="B41" s="1284" t="s">
        <v>30</v>
      </c>
      <c r="C41" s="1285"/>
      <c r="D41" s="101"/>
      <c r="E41" s="1286" t="s">
        <v>31</v>
      </c>
      <c r="F41" s="1286"/>
      <c r="G41" s="1286"/>
      <c r="H41" s="1287"/>
      <c r="I41" s="102">
        <v>4230</v>
      </c>
      <c r="J41" s="103">
        <v>4325</v>
      </c>
      <c r="K41" s="103">
        <v>4661</v>
      </c>
      <c r="L41" s="103">
        <v>4640</v>
      </c>
      <c r="M41" s="104">
        <v>4530</v>
      </c>
    </row>
    <row r="42" spans="2:13" ht="27.75" customHeight="1" x14ac:dyDescent="0.15">
      <c r="B42" s="1274"/>
      <c r="C42" s="1275"/>
      <c r="D42" s="105"/>
      <c r="E42" s="1278" t="s">
        <v>32</v>
      </c>
      <c r="F42" s="1278"/>
      <c r="G42" s="1278"/>
      <c r="H42" s="1279"/>
      <c r="I42" s="106">
        <v>87</v>
      </c>
      <c r="J42" s="107">
        <v>77</v>
      </c>
      <c r="K42" s="107">
        <v>66</v>
      </c>
      <c r="L42" s="107">
        <v>64</v>
      </c>
      <c r="M42" s="108">
        <v>87</v>
      </c>
    </row>
    <row r="43" spans="2:13" ht="27.75" customHeight="1" x14ac:dyDescent="0.15">
      <c r="B43" s="1274"/>
      <c r="C43" s="1275"/>
      <c r="D43" s="105"/>
      <c r="E43" s="1278" t="s">
        <v>33</v>
      </c>
      <c r="F43" s="1278"/>
      <c r="G43" s="1278"/>
      <c r="H43" s="1279"/>
      <c r="I43" s="106">
        <v>1898</v>
      </c>
      <c r="J43" s="107">
        <v>1663</v>
      </c>
      <c r="K43" s="107">
        <v>1483</v>
      </c>
      <c r="L43" s="107">
        <v>1268</v>
      </c>
      <c r="M43" s="108">
        <v>1064</v>
      </c>
    </row>
    <row r="44" spans="2:13" ht="27.75" customHeight="1" x14ac:dyDescent="0.15">
      <c r="B44" s="1274"/>
      <c r="C44" s="1275"/>
      <c r="D44" s="105"/>
      <c r="E44" s="1278" t="s">
        <v>34</v>
      </c>
      <c r="F44" s="1278"/>
      <c r="G44" s="1278"/>
      <c r="H44" s="1279"/>
      <c r="I44" s="106" t="s">
        <v>508</v>
      </c>
      <c r="J44" s="107" t="s">
        <v>508</v>
      </c>
      <c r="K44" s="107" t="s">
        <v>508</v>
      </c>
      <c r="L44" s="107" t="s">
        <v>508</v>
      </c>
      <c r="M44" s="108" t="s">
        <v>508</v>
      </c>
    </row>
    <row r="45" spans="2:13" ht="27.75" customHeight="1" x14ac:dyDescent="0.15">
      <c r="B45" s="1274"/>
      <c r="C45" s="1275"/>
      <c r="D45" s="105"/>
      <c r="E45" s="1278" t="s">
        <v>35</v>
      </c>
      <c r="F45" s="1278"/>
      <c r="G45" s="1278"/>
      <c r="H45" s="1279"/>
      <c r="I45" s="106">
        <v>311</v>
      </c>
      <c r="J45" s="107">
        <v>286</v>
      </c>
      <c r="K45" s="107">
        <v>233</v>
      </c>
      <c r="L45" s="107">
        <v>247</v>
      </c>
      <c r="M45" s="108">
        <v>211</v>
      </c>
    </row>
    <row r="46" spans="2:13" ht="27.75" customHeight="1" x14ac:dyDescent="0.15">
      <c r="B46" s="1274"/>
      <c r="C46" s="1275"/>
      <c r="D46" s="109"/>
      <c r="E46" s="1278" t="s">
        <v>36</v>
      </c>
      <c r="F46" s="1278"/>
      <c r="G46" s="1278"/>
      <c r="H46" s="1279"/>
      <c r="I46" s="106" t="s">
        <v>508</v>
      </c>
      <c r="J46" s="107" t="s">
        <v>508</v>
      </c>
      <c r="K46" s="107" t="s">
        <v>508</v>
      </c>
      <c r="L46" s="107" t="s">
        <v>508</v>
      </c>
      <c r="M46" s="108" t="s">
        <v>508</v>
      </c>
    </row>
    <row r="47" spans="2:13" ht="27.75" customHeight="1" x14ac:dyDescent="0.15">
      <c r="B47" s="1274"/>
      <c r="C47" s="1275"/>
      <c r="D47" s="110"/>
      <c r="E47" s="1288" t="s">
        <v>37</v>
      </c>
      <c r="F47" s="1289"/>
      <c r="G47" s="1289"/>
      <c r="H47" s="1290"/>
      <c r="I47" s="106" t="s">
        <v>508</v>
      </c>
      <c r="J47" s="107" t="s">
        <v>508</v>
      </c>
      <c r="K47" s="107" t="s">
        <v>508</v>
      </c>
      <c r="L47" s="107" t="s">
        <v>508</v>
      </c>
      <c r="M47" s="108" t="s">
        <v>508</v>
      </c>
    </row>
    <row r="48" spans="2:13" ht="27.75" customHeight="1" x14ac:dyDescent="0.15">
      <c r="B48" s="1274"/>
      <c r="C48" s="1275"/>
      <c r="D48" s="105"/>
      <c r="E48" s="1278" t="s">
        <v>38</v>
      </c>
      <c r="F48" s="1278"/>
      <c r="G48" s="1278"/>
      <c r="H48" s="1279"/>
      <c r="I48" s="106" t="s">
        <v>508</v>
      </c>
      <c r="J48" s="107" t="s">
        <v>508</v>
      </c>
      <c r="K48" s="107" t="s">
        <v>508</v>
      </c>
      <c r="L48" s="107" t="s">
        <v>508</v>
      </c>
      <c r="M48" s="108" t="s">
        <v>508</v>
      </c>
    </row>
    <row r="49" spans="2:13" ht="27.75" customHeight="1" x14ac:dyDescent="0.15">
      <c r="B49" s="1276"/>
      <c r="C49" s="1277"/>
      <c r="D49" s="105"/>
      <c r="E49" s="1278" t="s">
        <v>39</v>
      </c>
      <c r="F49" s="1278"/>
      <c r="G49" s="1278"/>
      <c r="H49" s="1279"/>
      <c r="I49" s="106" t="s">
        <v>508</v>
      </c>
      <c r="J49" s="107" t="s">
        <v>508</v>
      </c>
      <c r="K49" s="107" t="s">
        <v>508</v>
      </c>
      <c r="L49" s="107" t="s">
        <v>508</v>
      </c>
      <c r="M49" s="108" t="s">
        <v>508</v>
      </c>
    </row>
    <row r="50" spans="2:13" ht="27.75" customHeight="1" x14ac:dyDescent="0.15">
      <c r="B50" s="1272" t="s">
        <v>40</v>
      </c>
      <c r="C50" s="1273"/>
      <c r="D50" s="111"/>
      <c r="E50" s="1278" t="s">
        <v>41</v>
      </c>
      <c r="F50" s="1278"/>
      <c r="G50" s="1278"/>
      <c r="H50" s="1279"/>
      <c r="I50" s="106">
        <v>1525</v>
      </c>
      <c r="J50" s="107">
        <v>1516</v>
      </c>
      <c r="K50" s="107">
        <v>1542</v>
      </c>
      <c r="L50" s="107">
        <v>1716</v>
      </c>
      <c r="M50" s="108">
        <v>2047</v>
      </c>
    </row>
    <row r="51" spans="2:13" ht="27.75" customHeight="1" x14ac:dyDescent="0.15">
      <c r="B51" s="1274"/>
      <c r="C51" s="1275"/>
      <c r="D51" s="105"/>
      <c r="E51" s="1278" t="s">
        <v>42</v>
      </c>
      <c r="F51" s="1278"/>
      <c r="G51" s="1278"/>
      <c r="H51" s="1279"/>
      <c r="I51" s="106">
        <v>57</v>
      </c>
      <c r="J51" s="107">
        <v>50</v>
      </c>
      <c r="K51" s="107">
        <v>43</v>
      </c>
      <c r="L51" s="107">
        <v>36</v>
      </c>
      <c r="M51" s="108">
        <v>29</v>
      </c>
    </row>
    <row r="52" spans="2:13" ht="27.75" customHeight="1" x14ac:dyDescent="0.15">
      <c r="B52" s="1276"/>
      <c r="C52" s="1277"/>
      <c r="D52" s="105"/>
      <c r="E52" s="1278" t="s">
        <v>43</v>
      </c>
      <c r="F52" s="1278"/>
      <c r="G52" s="1278"/>
      <c r="H52" s="1279"/>
      <c r="I52" s="106">
        <v>4378</v>
      </c>
      <c r="J52" s="107">
        <v>4408</v>
      </c>
      <c r="K52" s="107">
        <v>4256</v>
      </c>
      <c r="L52" s="107">
        <v>4080</v>
      </c>
      <c r="M52" s="108">
        <v>3908</v>
      </c>
    </row>
    <row r="53" spans="2:13" ht="27.75" customHeight="1" thickBot="1" x14ac:dyDescent="0.2">
      <c r="B53" s="1280" t="s">
        <v>44</v>
      </c>
      <c r="C53" s="1281"/>
      <c r="D53" s="112"/>
      <c r="E53" s="1282" t="s">
        <v>45</v>
      </c>
      <c r="F53" s="1282"/>
      <c r="G53" s="1282"/>
      <c r="H53" s="1283"/>
      <c r="I53" s="113">
        <v>567</v>
      </c>
      <c r="J53" s="114">
        <v>377</v>
      </c>
      <c r="K53" s="114">
        <v>602</v>
      </c>
      <c r="L53" s="114">
        <v>387</v>
      </c>
      <c r="M53" s="115">
        <v>-91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F2HFX5KD5AzU81nK8ozH1PN45WQBDsW3jeE7nFcKkIVBzYqpvMZu32WFdjyqTVNKQuCdborXKaTj1xD+9bLmQ==" saltValue="z+TJV7E0p/D1L4BZWkDJ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F62" sqref="F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99" t="s">
        <v>48</v>
      </c>
      <c r="D55" s="1299"/>
      <c r="E55" s="1300"/>
      <c r="F55" s="127">
        <v>1019</v>
      </c>
      <c r="G55" s="127">
        <v>999</v>
      </c>
      <c r="H55" s="128">
        <v>939</v>
      </c>
    </row>
    <row r="56" spans="2:8" ht="52.5" customHeight="1" x14ac:dyDescent="0.15">
      <c r="B56" s="129"/>
      <c r="C56" s="1301" t="s">
        <v>49</v>
      </c>
      <c r="D56" s="1301"/>
      <c r="E56" s="1302"/>
      <c r="F56" s="130">
        <v>321</v>
      </c>
      <c r="G56" s="130">
        <v>339</v>
      </c>
      <c r="H56" s="131">
        <v>361</v>
      </c>
    </row>
    <row r="57" spans="2:8" ht="53.25" customHeight="1" x14ac:dyDescent="0.15">
      <c r="B57" s="129"/>
      <c r="C57" s="1303" t="s">
        <v>50</v>
      </c>
      <c r="D57" s="1303"/>
      <c r="E57" s="1304"/>
      <c r="F57" s="132">
        <v>585</v>
      </c>
      <c r="G57" s="132">
        <v>586</v>
      </c>
      <c r="H57" s="133">
        <v>589</v>
      </c>
    </row>
    <row r="58" spans="2:8" ht="45.75" customHeight="1" x14ac:dyDescent="0.15">
      <c r="B58" s="134"/>
      <c r="C58" s="1291" t="s">
        <v>588</v>
      </c>
      <c r="D58" s="1292"/>
      <c r="E58" s="1293"/>
      <c r="F58" s="135">
        <v>180</v>
      </c>
      <c r="G58" s="135">
        <v>180</v>
      </c>
      <c r="H58" s="136">
        <v>180</v>
      </c>
    </row>
    <row r="59" spans="2:8" ht="45.75" customHeight="1" x14ac:dyDescent="0.15">
      <c r="B59" s="134"/>
      <c r="C59" s="1291" t="s">
        <v>589</v>
      </c>
      <c r="D59" s="1292"/>
      <c r="E59" s="1293"/>
      <c r="F59" s="135">
        <v>181</v>
      </c>
      <c r="G59" s="135">
        <v>172</v>
      </c>
      <c r="H59" s="136">
        <v>165</v>
      </c>
    </row>
    <row r="60" spans="2:8" ht="45.75" customHeight="1" x14ac:dyDescent="0.15">
      <c r="B60" s="134"/>
      <c r="C60" s="1291" t="s">
        <v>590</v>
      </c>
      <c r="D60" s="1292"/>
      <c r="E60" s="1293"/>
      <c r="F60" s="135">
        <v>102</v>
      </c>
      <c r="G60" s="135">
        <v>112</v>
      </c>
      <c r="H60" s="136">
        <v>122</v>
      </c>
    </row>
    <row r="61" spans="2:8" ht="45.75" customHeight="1" x14ac:dyDescent="0.15">
      <c r="B61" s="134"/>
      <c r="C61" s="1291" t="s">
        <v>591</v>
      </c>
      <c r="D61" s="1292"/>
      <c r="E61" s="1293"/>
      <c r="F61" s="135">
        <v>100</v>
      </c>
      <c r="G61" s="135">
        <v>100</v>
      </c>
      <c r="H61" s="136">
        <v>100</v>
      </c>
    </row>
    <row r="62" spans="2:8" ht="45.75" customHeight="1" thickBot="1" x14ac:dyDescent="0.2">
      <c r="B62" s="137"/>
      <c r="C62" s="1294" t="s">
        <v>599</v>
      </c>
      <c r="D62" s="1295"/>
      <c r="E62" s="1296"/>
      <c r="F62" s="138">
        <v>21</v>
      </c>
      <c r="G62" s="138">
        <v>21</v>
      </c>
      <c r="H62" s="139">
        <v>21</v>
      </c>
    </row>
    <row r="63" spans="2:8" ht="52.5" customHeight="1" thickBot="1" x14ac:dyDescent="0.2">
      <c r="B63" s="140"/>
      <c r="C63" s="1297" t="s">
        <v>51</v>
      </c>
      <c r="D63" s="1297"/>
      <c r="E63" s="1298"/>
      <c r="F63" s="141">
        <v>1925</v>
      </c>
      <c r="G63" s="141">
        <v>1924</v>
      </c>
      <c r="H63" s="142">
        <v>1889</v>
      </c>
    </row>
    <row r="64" spans="2:8" ht="15" customHeight="1" x14ac:dyDescent="0.15"/>
    <row r="65" ht="0" hidden="1" customHeight="1" x14ac:dyDescent="0.15"/>
    <row r="66" ht="0" hidden="1" customHeight="1" x14ac:dyDescent="0.15"/>
  </sheetData>
  <sheetProtection algorithmName="SHA-512" hashValue="uerFwRKBZh8abmC5OUTttAfmlnI5EbWMJvRRkVDdDIGsy8VvmGDW5kPpi0vnEXWTN8SALab5gDQwl3YTebls0g==" saltValue="I3UAb30MFTIanCgewUVQ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T46" zoomScaleNormal="100" zoomScaleSheetLayoutView="55" workbookViewId="0">
      <selection activeCell="CV73" sqref="CV73:DC74"/>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611</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603</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549</v>
      </c>
      <c r="BQ50" s="1318"/>
      <c r="BR50" s="1318"/>
      <c r="BS50" s="1318"/>
      <c r="BT50" s="1318"/>
      <c r="BU50" s="1318"/>
      <c r="BV50" s="1318"/>
      <c r="BW50" s="1318"/>
      <c r="BX50" s="1318" t="s">
        <v>550</v>
      </c>
      <c r="BY50" s="1318"/>
      <c r="BZ50" s="1318"/>
      <c r="CA50" s="1318"/>
      <c r="CB50" s="1318"/>
      <c r="CC50" s="1318"/>
      <c r="CD50" s="1318"/>
      <c r="CE50" s="1318"/>
      <c r="CF50" s="1318" t="s">
        <v>551</v>
      </c>
      <c r="CG50" s="1318"/>
      <c r="CH50" s="1318"/>
      <c r="CI50" s="1318"/>
      <c r="CJ50" s="1318"/>
      <c r="CK50" s="1318"/>
      <c r="CL50" s="1318"/>
      <c r="CM50" s="1318"/>
      <c r="CN50" s="1318" t="s">
        <v>552</v>
      </c>
      <c r="CO50" s="1318"/>
      <c r="CP50" s="1318"/>
      <c r="CQ50" s="1318"/>
      <c r="CR50" s="1318"/>
      <c r="CS50" s="1318"/>
      <c r="CT50" s="1318"/>
      <c r="CU50" s="1318"/>
      <c r="CV50" s="1318" t="s">
        <v>553</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604</v>
      </c>
      <c r="AO51" s="1321"/>
      <c r="AP51" s="1321"/>
      <c r="AQ51" s="1321"/>
      <c r="AR51" s="1321"/>
      <c r="AS51" s="1321"/>
      <c r="AT51" s="1321"/>
      <c r="AU51" s="1321"/>
      <c r="AV51" s="1321"/>
      <c r="AW51" s="1321"/>
      <c r="AX51" s="1321"/>
      <c r="AY51" s="1321"/>
      <c r="AZ51" s="1321"/>
      <c r="BA51" s="1321"/>
      <c r="BB51" s="1321" t="s">
        <v>605</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14.3</v>
      </c>
      <c r="BY51" s="1319"/>
      <c r="BZ51" s="1319"/>
      <c r="CA51" s="1319"/>
      <c r="CB51" s="1319"/>
      <c r="CC51" s="1319"/>
      <c r="CD51" s="1319"/>
      <c r="CE51" s="1319"/>
      <c r="CF51" s="1319">
        <v>23.1</v>
      </c>
      <c r="CG51" s="1319"/>
      <c r="CH51" s="1319"/>
      <c r="CI51" s="1319"/>
      <c r="CJ51" s="1319"/>
      <c r="CK51" s="1319"/>
      <c r="CL51" s="1319"/>
      <c r="CM51" s="1319"/>
      <c r="CN51" s="1319">
        <v>14.6</v>
      </c>
      <c r="CO51" s="1319"/>
      <c r="CP51" s="1319"/>
      <c r="CQ51" s="1319"/>
      <c r="CR51" s="1319"/>
      <c r="CS51" s="1319"/>
      <c r="CT51" s="1319"/>
      <c r="CU51" s="1319"/>
      <c r="CV51" s="1319"/>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606</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50.4</v>
      </c>
      <c r="BY53" s="1319"/>
      <c r="BZ53" s="1319"/>
      <c r="CA53" s="1319"/>
      <c r="CB53" s="1319"/>
      <c r="CC53" s="1319"/>
      <c r="CD53" s="1319"/>
      <c r="CE53" s="1319"/>
      <c r="CF53" s="1319">
        <v>64.599999999999994</v>
      </c>
      <c r="CG53" s="1319"/>
      <c r="CH53" s="1319"/>
      <c r="CI53" s="1319"/>
      <c r="CJ53" s="1319"/>
      <c r="CK53" s="1319"/>
      <c r="CL53" s="1319"/>
      <c r="CM53" s="1319"/>
      <c r="CN53" s="1319">
        <v>66.5</v>
      </c>
      <c r="CO53" s="1319"/>
      <c r="CP53" s="1319"/>
      <c r="CQ53" s="1319"/>
      <c r="CR53" s="1319"/>
      <c r="CS53" s="1319"/>
      <c r="CT53" s="1319"/>
      <c r="CU53" s="1319"/>
      <c r="CV53" s="1319">
        <v>69.099999999999994</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607</v>
      </c>
      <c r="AO55" s="1318"/>
      <c r="AP55" s="1318"/>
      <c r="AQ55" s="1318"/>
      <c r="AR55" s="1318"/>
      <c r="AS55" s="1318"/>
      <c r="AT55" s="1318"/>
      <c r="AU55" s="1318"/>
      <c r="AV55" s="1318"/>
      <c r="AW55" s="1318"/>
      <c r="AX55" s="1318"/>
      <c r="AY55" s="1318"/>
      <c r="AZ55" s="1318"/>
      <c r="BA55" s="1318"/>
      <c r="BB55" s="1321" t="s">
        <v>605</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13.1</v>
      </c>
      <c r="BY55" s="1319"/>
      <c r="BZ55" s="1319"/>
      <c r="CA55" s="1319"/>
      <c r="CB55" s="1319"/>
      <c r="CC55" s="1319"/>
      <c r="CD55" s="1319"/>
      <c r="CE55" s="1319"/>
      <c r="CF55" s="1319">
        <v>0</v>
      </c>
      <c r="CG55" s="1319"/>
      <c r="CH55" s="1319"/>
      <c r="CI55" s="1319"/>
      <c r="CJ55" s="1319"/>
      <c r="CK55" s="1319"/>
      <c r="CL55" s="1319"/>
      <c r="CM55" s="1319"/>
      <c r="CN55" s="1319">
        <v>0</v>
      </c>
      <c r="CO55" s="1319"/>
      <c r="CP55" s="1319"/>
      <c r="CQ55" s="1319"/>
      <c r="CR55" s="1319"/>
      <c r="CS55" s="1319"/>
      <c r="CT55" s="1319"/>
      <c r="CU55" s="1319"/>
      <c r="CV55" s="1319">
        <v>0</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606</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53.4</v>
      </c>
      <c r="BY57" s="1319"/>
      <c r="BZ57" s="1319"/>
      <c r="CA57" s="1319"/>
      <c r="CB57" s="1319"/>
      <c r="CC57" s="1319"/>
      <c r="CD57" s="1319"/>
      <c r="CE57" s="1319"/>
      <c r="CF57" s="1319">
        <v>52.1</v>
      </c>
      <c r="CG57" s="1319"/>
      <c r="CH57" s="1319"/>
      <c r="CI57" s="1319"/>
      <c r="CJ57" s="1319"/>
      <c r="CK57" s="1319"/>
      <c r="CL57" s="1319"/>
      <c r="CM57" s="1319"/>
      <c r="CN57" s="1319">
        <v>59.1</v>
      </c>
      <c r="CO57" s="1319"/>
      <c r="CP57" s="1319"/>
      <c r="CQ57" s="1319"/>
      <c r="CR57" s="1319"/>
      <c r="CS57" s="1319"/>
      <c r="CT57" s="1319"/>
      <c r="CU57" s="1319"/>
      <c r="CV57" s="1319">
        <v>58.6</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608</v>
      </c>
    </row>
    <row r="64" spans="1:109" x14ac:dyDescent="0.15">
      <c r="B64" s="394"/>
      <c r="G64" s="401"/>
      <c r="I64" s="414"/>
      <c r="J64" s="414"/>
      <c r="K64" s="414"/>
      <c r="L64" s="414"/>
      <c r="M64" s="414"/>
      <c r="N64" s="415"/>
      <c r="AM64" s="401"/>
      <c r="AN64" s="401" t="s">
        <v>602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610</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603</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549</v>
      </c>
      <c r="BQ72" s="1318"/>
      <c r="BR72" s="1318"/>
      <c r="BS72" s="1318"/>
      <c r="BT72" s="1318"/>
      <c r="BU72" s="1318"/>
      <c r="BV72" s="1318"/>
      <c r="BW72" s="1318"/>
      <c r="BX72" s="1318" t="s">
        <v>550</v>
      </c>
      <c r="BY72" s="1318"/>
      <c r="BZ72" s="1318"/>
      <c r="CA72" s="1318"/>
      <c r="CB72" s="1318"/>
      <c r="CC72" s="1318"/>
      <c r="CD72" s="1318"/>
      <c r="CE72" s="1318"/>
      <c r="CF72" s="1318" t="s">
        <v>551</v>
      </c>
      <c r="CG72" s="1318"/>
      <c r="CH72" s="1318"/>
      <c r="CI72" s="1318"/>
      <c r="CJ72" s="1318"/>
      <c r="CK72" s="1318"/>
      <c r="CL72" s="1318"/>
      <c r="CM72" s="1318"/>
      <c r="CN72" s="1318" t="s">
        <v>552</v>
      </c>
      <c r="CO72" s="1318"/>
      <c r="CP72" s="1318"/>
      <c r="CQ72" s="1318"/>
      <c r="CR72" s="1318"/>
      <c r="CS72" s="1318"/>
      <c r="CT72" s="1318"/>
      <c r="CU72" s="1318"/>
      <c r="CV72" s="1318" t="s">
        <v>553</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604</v>
      </c>
      <c r="AO73" s="1321"/>
      <c r="AP73" s="1321"/>
      <c r="AQ73" s="1321"/>
      <c r="AR73" s="1321"/>
      <c r="AS73" s="1321"/>
      <c r="AT73" s="1321"/>
      <c r="AU73" s="1321"/>
      <c r="AV73" s="1321"/>
      <c r="AW73" s="1321"/>
      <c r="AX73" s="1321"/>
      <c r="AY73" s="1321"/>
      <c r="AZ73" s="1321"/>
      <c r="BA73" s="1321"/>
      <c r="BB73" s="1321" t="s">
        <v>605</v>
      </c>
      <c r="BC73" s="1321"/>
      <c r="BD73" s="1321"/>
      <c r="BE73" s="1321"/>
      <c r="BF73" s="1321"/>
      <c r="BG73" s="1321"/>
      <c r="BH73" s="1321"/>
      <c r="BI73" s="1321"/>
      <c r="BJ73" s="1321"/>
      <c r="BK73" s="1321"/>
      <c r="BL73" s="1321"/>
      <c r="BM73" s="1321"/>
      <c r="BN73" s="1321"/>
      <c r="BO73" s="1321"/>
      <c r="BP73" s="1319">
        <v>22</v>
      </c>
      <c r="BQ73" s="1319"/>
      <c r="BR73" s="1319"/>
      <c r="BS73" s="1319"/>
      <c r="BT73" s="1319"/>
      <c r="BU73" s="1319"/>
      <c r="BV73" s="1319"/>
      <c r="BW73" s="1319"/>
      <c r="BX73" s="1319">
        <v>14.3</v>
      </c>
      <c r="BY73" s="1319"/>
      <c r="BZ73" s="1319"/>
      <c r="CA73" s="1319"/>
      <c r="CB73" s="1319"/>
      <c r="CC73" s="1319"/>
      <c r="CD73" s="1319"/>
      <c r="CE73" s="1319"/>
      <c r="CF73" s="1319">
        <v>23.1</v>
      </c>
      <c r="CG73" s="1319"/>
      <c r="CH73" s="1319"/>
      <c r="CI73" s="1319"/>
      <c r="CJ73" s="1319"/>
      <c r="CK73" s="1319"/>
      <c r="CL73" s="1319"/>
      <c r="CM73" s="1319"/>
      <c r="CN73" s="1319">
        <v>14.6</v>
      </c>
      <c r="CO73" s="1319"/>
      <c r="CP73" s="1319"/>
      <c r="CQ73" s="1319"/>
      <c r="CR73" s="1319"/>
      <c r="CS73" s="1319"/>
      <c r="CT73" s="1319"/>
      <c r="CU73" s="1319"/>
      <c r="CV73" s="1319"/>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609</v>
      </c>
      <c r="BC75" s="1321"/>
      <c r="BD75" s="1321"/>
      <c r="BE75" s="1321"/>
      <c r="BF75" s="1321"/>
      <c r="BG75" s="1321"/>
      <c r="BH75" s="1321"/>
      <c r="BI75" s="1321"/>
      <c r="BJ75" s="1321"/>
      <c r="BK75" s="1321"/>
      <c r="BL75" s="1321"/>
      <c r="BM75" s="1321"/>
      <c r="BN75" s="1321"/>
      <c r="BO75" s="1321"/>
      <c r="BP75" s="1319">
        <v>10.199999999999999</v>
      </c>
      <c r="BQ75" s="1319"/>
      <c r="BR75" s="1319"/>
      <c r="BS75" s="1319"/>
      <c r="BT75" s="1319"/>
      <c r="BU75" s="1319"/>
      <c r="BV75" s="1319"/>
      <c r="BW75" s="1319"/>
      <c r="BX75" s="1319">
        <v>8.3000000000000007</v>
      </c>
      <c r="BY75" s="1319"/>
      <c r="BZ75" s="1319"/>
      <c r="CA75" s="1319"/>
      <c r="CB75" s="1319"/>
      <c r="CC75" s="1319"/>
      <c r="CD75" s="1319"/>
      <c r="CE75" s="1319"/>
      <c r="CF75" s="1319">
        <v>6.9</v>
      </c>
      <c r="CG75" s="1319"/>
      <c r="CH75" s="1319"/>
      <c r="CI75" s="1319"/>
      <c r="CJ75" s="1319"/>
      <c r="CK75" s="1319"/>
      <c r="CL75" s="1319"/>
      <c r="CM75" s="1319"/>
      <c r="CN75" s="1319">
        <v>6.7</v>
      </c>
      <c r="CO75" s="1319"/>
      <c r="CP75" s="1319"/>
      <c r="CQ75" s="1319"/>
      <c r="CR75" s="1319"/>
      <c r="CS75" s="1319"/>
      <c r="CT75" s="1319"/>
      <c r="CU75" s="1319"/>
      <c r="CV75" s="1319">
        <v>6.5</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607</v>
      </c>
      <c r="AO77" s="1318"/>
      <c r="AP77" s="1318"/>
      <c r="AQ77" s="1318"/>
      <c r="AR77" s="1318"/>
      <c r="AS77" s="1318"/>
      <c r="AT77" s="1318"/>
      <c r="AU77" s="1318"/>
      <c r="AV77" s="1318"/>
      <c r="AW77" s="1318"/>
      <c r="AX77" s="1318"/>
      <c r="AY77" s="1318"/>
      <c r="AZ77" s="1318"/>
      <c r="BA77" s="1318"/>
      <c r="BB77" s="1321" t="s">
        <v>605</v>
      </c>
      <c r="BC77" s="1321"/>
      <c r="BD77" s="1321"/>
      <c r="BE77" s="1321"/>
      <c r="BF77" s="1321"/>
      <c r="BG77" s="1321"/>
      <c r="BH77" s="1321"/>
      <c r="BI77" s="1321"/>
      <c r="BJ77" s="1321"/>
      <c r="BK77" s="1321"/>
      <c r="BL77" s="1321"/>
      <c r="BM77" s="1321"/>
      <c r="BN77" s="1321"/>
      <c r="BO77" s="1321"/>
      <c r="BP77" s="1319">
        <v>10.199999999999999</v>
      </c>
      <c r="BQ77" s="1319"/>
      <c r="BR77" s="1319"/>
      <c r="BS77" s="1319"/>
      <c r="BT77" s="1319"/>
      <c r="BU77" s="1319"/>
      <c r="BV77" s="1319"/>
      <c r="BW77" s="1319"/>
      <c r="BX77" s="1319">
        <v>13.1</v>
      </c>
      <c r="BY77" s="1319"/>
      <c r="BZ77" s="1319"/>
      <c r="CA77" s="1319"/>
      <c r="CB77" s="1319"/>
      <c r="CC77" s="1319"/>
      <c r="CD77" s="1319"/>
      <c r="CE77" s="1319"/>
      <c r="CF77" s="1319">
        <v>0</v>
      </c>
      <c r="CG77" s="1319"/>
      <c r="CH77" s="1319"/>
      <c r="CI77" s="1319"/>
      <c r="CJ77" s="1319"/>
      <c r="CK77" s="1319"/>
      <c r="CL77" s="1319"/>
      <c r="CM77" s="1319"/>
      <c r="CN77" s="1319">
        <v>0</v>
      </c>
      <c r="CO77" s="1319"/>
      <c r="CP77" s="1319"/>
      <c r="CQ77" s="1319"/>
      <c r="CR77" s="1319"/>
      <c r="CS77" s="1319"/>
      <c r="CT77" s="1319"/>
      <c r="CU77" s="1319"/>
      <c r="CV77" s="1319">
        <v>0</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609</v>
      </c>
      <c r="BC79" s="1321"/>
      <c r="BD79" s="1321"/>
      <c r="BE79" s="1321"/>
      <c r="BF79" s="1321"/>
      <c r="BG79" s="1321"/>
      <c r="BH79" s="1321"/>
      <c r="BI79" s="1321"/>
      <c r="BJ79" s="1321"/>
      <c r="BK79" s="1321"/>
      <c r="BL79" s="1321"/>
      <c r="BM79" s="1321"/>
      <c r="BN79" s="1321"/>
      <c r="BO79" s="1321"/>
      <c r="BP79" s="1319">
        <v>9.1</v>
      </c>
      <c r="BQ79" s="1319"/>
      <c r="BR79" s="1319"/>
      <c r="BS79" s="1319"/>
      <c r="BT79" s="1319"/>
      <c r="BU79" s="1319"/>
      <c r="BV79" s="1319"/>
      <c r="BW79" s="1319"/>
      <c r="BX79" s="1319">
        <v>8.9</v>
      </c>
      <c r="BY79" s="1319"/>
      <c r="BZ79" s="1319"/>
      <c r="CA79" s="1319"/>
      <c r="CB79" s="1319"/>
      <c r="CC79" s="1319"/>
      <c r="CD79" s="1319"/>
      <c r="CE79" s="1319"/>
      <c r="CF79" s="1319">
        <v>7.9</v>
      </c>
      <c r="CG79" s="1319"/>
      <c r="CH79" s="1319"/>
      <c r="CI79" s="1319"/>
      <c r="CJ79" s="1319"/>
      <c r="CK79" s="1319"/>
      <c r="CL79" s="1319"/>
      <c r="CM79" s="1319"/>
      <c r="CN79" s="1319">
        <v>7.9</v>
      </c>
      <c r="CO79" s="1319"/>
      <c r="CP79" s="1319"/>
      <c r="CQ79" s="1319"/>
      <c r="CR79" s="1319"/>
      <c r="CS79" s="1319"/>
      <c r="CT79" s="1319"/>
      <c r="CU79" s="1319"/>
      <c r="CV79" s="1319">
        <v>7.8</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vugFGyJwXxNBdPac2XQS+/+7QuN3uReZCn7qHmKbWNwyQhAkNtuoK5F3v/sv2F0Zmr70jrlJSMaVk5kn/ZXyg==" saltValue="1s9IJOzIw06v0Tt7A+6lg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693Z0qt59l5uBOpzxi5pbo/ith9QV48V1Ykk7bvX1g43HyHZQRMVyXqEoXiIQs0rdyn3ytrN8bZiYYVkwRq9A==" saltValue="LoFU5NTd1WGYG/ZFXjMV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UGsWoUw/c8IHBMBWiMyXzvCy+yniVzMLf7PvnB/uB1imoye27AYmvfP6PnMt9fInMGpR0kJV11r9CBoemltuw==" saltValue="ucLsRyu3ub3/wiDJhb3XR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546</v>
      </c>
      <c r="G2" s="156"/>
      <c r="H2" s="157"/>
    </row>
    <row r="3" spans="1:8" x14ac:dyDescent="0.15">
      <c r="A3" s="153" t="s">
        <v>539</v>
      </c>
      <c r="B3" s="158"/>
      <c r="C3" s="159"/>
      <c r="D3" s="160">
        <v>46442</v>
      </c>
      <c r="E3" s="161"/>
      <c r="F3" s="162">
        <v>91837</v>
      </c>
      <c r="G3" s="163"/>
      <c r="H3" s="164"/>
    </row>
    <row r="4" spans="1:8" x14ac:dyDescent="0.15">
      <c r="A4" s="165"/>
      <c r="B4" s="166"/>
      <c r="C4" s="167"/>
      <c r="D4" s="168">
        <v>19248</v>
      </c>
      <c r="E4" s="169"/>
      <c r="F4" s="170">
        <v>54439</v>
      </c>
      <c r="G4" s="171"/>
      <c r="H4" s="172"/>
    </row>
    <row r="5" spans="1:8" x14ac:dyDescent="0.15">
      <c r="A5" s="153" t="s">
        <v>541</v>
      </c>
      <c r="B5" s="158"/>
      <c r="C5" s="159"/>
      <c r="D5" s="160">
        <v>46288</v>
      </c>
      <c r="E5" s="161"/>
      <c r="F5" s="162">
        <v>75972</v>
      </c>
      <c r="G5" s="163"/>
      <c r="H5" s="164"/>
    </row>
    <row r="6" spans="1:8" x14ac:dyDescent="0.15">
      <c r="A6" s="165"/>
      <c r="B6" s="166"/>
      <c r="C6" s="167"/>
      <c r="D6" s="168">
        <v>20828</v>
      </c>
      <c r="E6" s="169"/>
      <c r="F6" s="170">
        <v>40712</v>
      </c>
      <c r="G6" s="171"/>
      <c r="H6" s="172"/>
    </row>
    <row r="7" spans="1:8" x14ac:dyDescent="0.15">
      <c r="A7" s="153" t="s">
        <v>542</v>
      </c>
      <c r="B7" s="158"/>
      <c r="C7" s="159"/>
      <c r="D7" s="160">
        <v>69763</v>
      </c>
      <c r="E7" s="161"/>
      <c r="F7" s="162">
        <v>79466</v>
      </c>
      <c r="G7" s="163"/>
      <c r="H7" s="164"/>
    </row>
    <row r="8" spans="1:8" x14ac:dyDescent="0.15">
      <c r="A8" s="165"/>
      <c r="B8" s="166"/>
      <c r="C8" s="167"/>
      <c r="D8" s="168">
        <v>31781</v>
      </c>
      <c r="E8" s="169"/>
      <c r="F8" s="170">
        <v>44645</v>
      </c>
      <c r="G8" s="171"/>
      <c r="H8" s="172"/>
    </row>
    <row r="9" spans="1:8" x14ac:dyDescent="0.15">
      <c r="A9" s="153" t="s">
        <v>543</v>
      </c>
      <c r="B9" s="158"/>
      <c r="C9" s="159"/>
      <c r="D9" s="160">
        <v>35444</v>
      </c>
      <c r="E9" s="161"/>
      <c r="F9" s="162">
        <v>90072</v>
      </c>
      <c r="G9" s="163"/>
      <c r="H9" s="164"/>
    </row>
    <row r="10" spans="1:8" x14ac:dyDescent="0.15">
      <c r="A10" s="165"/>
      <c r="B10" s="166"/>
      <c r="C10" s="167"/>
      <c r="D10" s="168">
        <v>11220</v>
      </c>
      <c r="E10" s="169"/>
      <c r="F10" s="170">
        <v>46083</v>
      </c>
      <c r="G10" s="171"/>
      <c r="H10" s="172"/>
    </row>
    <row r="11" spans="1:8" x14ac:dyDescent="0.15">
      <c r="A11" s="153" t="s">
        <v>544</v>
      </c>
      <c r="B11" s="158"/>
      <c r="C11" s="159"/>
      <c r="D11" s="160">
        <v>17099</v>
      </c>
      <c r="E11" s="161"/>
      <c r="F11" s="162">
        <v>88328</v>
      </c>
      <c r="G11" s="163"/>
      <c r="H11" s="164"/>
    </row>
    <row r="12" spans="1:8" x14ac:dyDescent="0.15">
      <c r="A12" s="165"/>
      <c r="B12" s="166"/>
      <c r="C12" s="173"/>
      <c r="D12" s="168">
        <v>8518</v>
      </c>
      <c r="E12" s="169"/>
      <c r="F12" s="170">
        <v>49013</v>
      </c>
      <c r="G12" s="171"/>
      <c r="H12" s="172"/>
    </row>
    <row r="13" spans="1:8" x14ac:dyDescent="0.15">
      <c r="A13" s="153"/>
      <c r="B13" s="158"/>
      <c r="C13" s="174"/>
      <c r="D13" s="175">
        <v>43007</v>
      </c>
      <c r="E13" s="176"/>
      <c r="F13" s="177">
        <v>85135</v>
      </c>
      <c r="G13" s="178"/>
      <c r="H13" s="164"/>
    </row>
    <row r="14" spans="1:8" x14ac:dyDescent="0.15">
      <c r="A14" s="165"/>
      <c r="B14" s="166"/>
      <c r="C14" s="167"/>
      <c r="D14" s="168">
        <v>18319</v>
      </c>
      <c r="E14" s="169"/>
      <c r="F14" s="170">
        <v>46978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3.88</v>
      </c>
      <c r="C19" s="179">
        <f>ROUND(VALUE(SUBSTITUTE(実質収支比率等に係る経年分析!G$48,"▲","-")),2)</f>
        <v>4.9800000000000004</v>
      </c>
      <c r="D19" s="179">
        <f>ROUND(VALUE(SUBSTITUTE(実質収支比率等に係る経年分析!H$48,"▲","-")),2)</f>
        <v>6.73</v>
      </c>
      <c r="E19" s="179">
        <f>ROUND(VALUE(SUBSTITUTE(実質収支比率等に係る経年分析!I$48,"▲","-")),2)</f>
        <v>3.83</v>
      </c>
      <c r="F19" s="179">
        <f>ROUND(VALUE(SUBSTITUTE(実質収支比率等に係る経年分析!J$48,"▲","-")),2)</f>
        <v>5.25</v>
      </c>
    </row>
    <row r="20" spans="1:11" x14ac:dyDescent="0.15">
      <c r="A20" s="179" t="s">
        <v>55</v>
      </c>
      <c r="B20" s="179">
        <f>ROUND(VALUE(SUBSTITUTE(実質収支比率等に係る経年分析!F$47,"▲","-")),2)</f>
        <v>32.72</v>
      </c>
      <c r="C20" s="179">
        <f>ROUND(VALUE(SUBSTITUTE(実質収支比率等に係る経年分析!G$47,"▲","-")),2)</f>
        <v>33.25</v>
      </c>
      <c r="D20" s="179">
        <f>ROUND(VALUE(SUBSTITUTE(実質収支比率等に係る経年分析!H$47,"▲","-")),2)</f>
        <v>33.72</v>
      </c>
      <c r="E20" s="179">
        <f>ROUND(VALUE(SUBSTITUTE(実質収支比率等に係る経年分析!I$47,"▲","-")),2)</f>
        <v>32.58</v>
      </c>
      <c r="F20" s="179">
        <f>ROUND(VALUE(SUBSTITUTE(実質収支比率等に係る経年分析!J$47,"▲","-")),2)</f>
        <v>30.19</v>
      </c>
    </row>
    <row r="21" spans="1:11" x14ac:dyDescent="0.15">
      <c r="A21" s="179" t="s">
        <v>56</v>
      </c>
      <c r="B21" s="179">
        <f>IF(ISNUMBER(VALUE(SUBSTITUTE(実質収支比率等に係る経年分析!F$49,"▲","-"))),ROUND(VALUE(SUBSTITUTE(実質収支比率等に係る経年分析!F$49,"▲","-")),2),NA())</f>
        <v>-1.53</v>
      </c>
      <c r="C21" s="179">
        <f>IF(ISNUMBER(VALUE(SUBSTITUTE(実質収支比率等に係る経年分析!G$49,"▲","-"))),ROUND(VALUE(SUBSTITUTE(実質収支比率等に係る経年分析!G$49,"▲","-")),2),NA())</f>
        <v>2.02</v>
      </c>
      <c r="D21" s="179">
        <f>IF(ISNUMBER(VALUE(SUBSTITUTE(実質収支比率等に係る経年分析!H$49,"▲","-"))),ROUND(VALUE(SUBSTITUTE(実質収支比率等に係る経年分析!H$49,"▲","-")),2),NA())</f>
        <v>1.87</v>
      </c>
      <c r="E21" s="179">
        <f>IF(ISNUMBER(VALUE(SUBSTITUTE(実質収支比率等に係る経年分析!I$49,"▲","-"))),ROUND(VALUE(SUBSTITUTE(実質収支比率等に係る経年分析!I$49,"▲","-")),2),NA())</f>
        <v>-3.45</v>
      </c>
      <c r="F21" s="179">
        <f>IF(ISNUMBER(VALUE(SUBSTITUTE(実質収支比率等に係る経年分析!J$49,"▲","-"))),ROUND(VALUE(SUBSTITUTE(実質収支比率等に係る経年分析!J$49,"▲","-")),2),NA())</f>
        <v>-0.44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早島町後期高齢者医療特別会計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早島町公共下水道事業特別会計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1.73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0.23</v>
      </c>
    </row>
    <row r="33" spans="1:16" x14ac:dyDescent="0.15">
      <c r="A33" s="180" t="str">
        <f>IF(連結実質赤字比率に係る赤字・黒字の構成分析!C$37="",NA(),連結実質赤字比率に係る赤字・黒字の構成分析!C$37)</f>
        <v>早島町国民健康保険特別会計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3.43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3.71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2.67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3.71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1.72</v>
      </c>
    </row>
    <row r="34" spans="1:16" x14ac:dyDescent="0.15">
      <c r="A34" s="180" t="str">
        <f>IF(連結実質赤字比率に係る赤字・黒字の構成分析!C$36="",NA(),連結実質赤字比率に係る赤字・黒字の構成分析!C$36)</f>
        <v>早島町介護保険特別会計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2.0699999999999998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1.94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1.57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1.98</v>
      </c>
    </row>
    <row r="35" spans="1:16" x14ac:dyDescent="0.15">
      <c r="A35" s="180" t="str">
        <f>IF(連結実質赤字比率に係る赤字・黒字の構成分析!C$35="",NA(),連結実質赤字比率に係る赤字・黒字の構成分析!C$35)</f>
        <v>早島町水道事業会計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3.76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4.37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4.97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4.55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4.75</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3.87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4.97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6.72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3.83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5.25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444</v>
      </c>
      <c r="E42" s="181"/>
      <c r="F42" s="181"/>
      <c r="G42" s="181">
        <f>'実質公債費比率（分子）の構造'!L$52</f>
        <v>421</v>
      </c>
      <c r="H42" s="181"/>
      <c r="I42" s="181"/>
      <c r="J42" s="181">
        <f>'実質公債費比率（分子）の構造'!M$52</f>
        <v>421</v>
      </c>
      <c r="K42" s="181"/>
      <c r="L42" s="181"/>
      <c r="M42" s="181">
        <f>'実質公債費比率（分子）の構造'!N$52</f>
        <v>428</v>
      </c>
      <c r="N42" s="181"/>
      <c r="O42" s="181"/>
      <c r="P42" s="181">
        <f>'実質公債費比率（分子）の構造'!O$52</f>
        <v>423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4</v>
      </c>
      <c r="C44" s="181"/>
      <c r="D44" s="181"/>
      <c r="E44" s="181">
        <f>'実質公債費比率（分子）の構造'!L$50</f>
        <v>4</v>
      </c>
      <c r="F44" s="181"/>
      <c r="G44" s="181"/>
      <c r="H44" s="181">
        <f>'実質公債費比率（分子）の構造'!M$50</f>
        <v>4</v>
      </c>
      <c r="I44" s="181"/>
      <c r="J44" s="181"/>
      <c r="K44" s="181">
        <f>'実質公債費比率（分子）の構造'!N$50</f>
        <v>4</v>
      </c>
      <c r="L44" s="181"/>
      <c r="M44" s="181"/>
      <c r="N44" s="181">
        <f>'実質公債費比率（分子）の構造'!O$50</f>
        <v>4</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245</v>
      </c>
      <c r="C46" s="181"/>
      <c r="D46" s="181"/>
      <c r="E46" s="181">
        <f>'実質公債費比率（分子）の構造'!L$48</f>
        <v>229</v>
      </c>
      <c r="F46" s="181"/>
      <c r="G46" s="181"/>
      <c r="H46" s="181">
        <f>'実質公債費比率（分子）の構造'!M$48</f>
        <v>234</v>
      </c>
      <c r="I46" s="181"/>
      <c r="J46" s="181"/>
      <c r="K46" s="181">
        <f>'実質公債費比率（分子）の構造'!N$48</f>
        <v>223</v>
      </c>
      <c r="L46" s="181"/>
      <c r="M46" s="181"/>
      <c r="N46" s="181">
        <f>'実質公債費比率（分子）の構造'!O$48</f>
        <v>204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383</v>
      </c>
      <c r="C49" s="181"/>
      <c r="D49" s="181"/>
      <c r="E49" s="181">
        <f>'実質公債費比率（分子）の構造'!L$45</f>
        <v>363</v>
      </c>
      <c r="F49" s="181"/>
      <c r="G49" s="181"/>
      <c r="H49" s="181">
        <f>'実質公債費比率（分子）の構造'!M$45</f>
        <v>365</v>
      </c>
      <c r="I49" s="181"/>
      <c r="J49" s="181"/>
      <c r="K49" s="181">
        <f>'実質公債費比率（分子）の構造'!N$45</f>
        <v>379</v>
      </c>
      <c r="L49" s="181"/>
      <c r="M49" s="181"/>
      <c r="N49" s="181">
        <f>'実質公債費比率（分子）の構造'!O$45</f>
        <v>374</v>
      </c>
      <c r="O49" s="181"/>
      <c r="P49" s="181"/>
    </row>
    <row r="50" spans="1:16" x14ac:dyDescent="0.15">
      <c r="A50" s="181" t="s">
        <v>71</v>
      </c>
      <c r="B50" s="181" t="e">
        <f>NA()</f>
        <v>#N/A</v>
      </c>
      <c r="C50" s="181">
        <f>IF(ISNUMBER('実質公債費比率（分子）の構造'!K$53),'実質公債費比率（分子）の構造'!K$53,NA())</f>
        <v>188</v>
      </c>
      <c r="D50" s="181" t="e">
        <f>NA()</f>
        <v>#N/A</v>
      </c>
      <c r="E50" s="181" t="e">
        <f>NA()</f>
        <v>#N/A</v>
      </c>
      <c r="F50" s="181">
        <f>IF(ISNUMBER('実質公債費比率（分子）の構造'!L$53),'実質公債費比率（分子）の構造'!L$53,NA())</f>
        <v>175</v>
      </c>
      <c r="G50" s="181" t="e">
        <f>NA()</f>
        <v>#N/A</v>
      </c>
      <c r="H50" s="181" t="e">
        <f>NA()</f>
        <v>#N/A</v>
      </c>
      <c r="I50" s="181">
        <f>IF(ISNUMBER('実質公債費比率（分子）の構造'!M$53),'実質公債費比率（分子）の構造'!M$53,NA())</f>
        <v>182</v>
      </c>
      <c r="J50" s="181" t="e">
        <f>NA()</f>
        <v>#N/A</v>
      </c>
      <c r="K50" s="181" t="e">
        <f>NA()</f>
        <v>#N/A</v>
      </c>
      <c r="L50" s="181">
        <f>IF(ISNUMBER('実質公債費比率（分子）の構造'!N$53),'実質公債費比率（分子）の構造'!N$53,NA())</f>
        <v>178</v>
      </c>
      <c r="M50" s="181" t="e">
        <f>NA()</f>
        <v>#N/A</v>
      </c>
      <c r="N50" s="181" t="e">
        <f>NA()</f>
        <v>#N/A</v>
      </c>
      <c r="O50" s="181">
        <f>IF(ISNUMBER('実質公債費比率（分子）の構造'!O$53),'実質公債費比率（分子）の構造'!O$53,NA())</f>
        <v>159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4378</v>
      </c>
      <c r="E56" s="180"/>
      <c r="F56" s="180"/>
      <c r="G56" s="180">
        <f>'将来負担比率（分子）の構造'!J$52</f>
        <v>4408</v>
      </c>
      <c r="H56" s="180"/>
      <c r="I56" s="180"/>
      <c r="J56" s="180">
        <f>'将来負担比率（分子）の構造'!K$52</f>
        <v>4256</v>
      </c>
      <c r="K56" s="180"/>
      <c r="L56" s="180"/>
      <c r="M56" s="180">
        <f>'将来負担比率（分子）の構造'!L$52</f>
        <v>4080</v>
      </c>
      <c r="N56" s="180"/>
      <c r="O56" s="180"/>
      <c r="P56" s="180">
        <f>'将来負担比率（分子）の構造'!M$52</f>
        <v>3908</v>
      </c>
    </row>
    <row r="57" spans="1:16" x14ac:dyDescent="0.15">
      <c r="A57" s="180" t="s">
        <v>42</v>
      </c>
      <c r="B57" s="180"/>
      <c r="C57" s="180"/>
      <c r="D57" s="180">
        <f>'将来負担比率（分子）の構造'!I$51</f>
        <v>57</v>
      </c>
      <c r="E57" s="180"/>
      <c r="F57" s="180"/>
      <c r="G57" s="180">
        <f>'将来負担比率（分子）の構造'!J$51</f>
        <v>50</v>
      </c>
      <c r="H57" s="180"/>
      <c r="I57" s="180"/>
      <c r="J57" s="180">
        <f>'将来負担比率（分子）の構造'!K$51</f>
        <v>43</v>
      </c>
      <c r="K57" s="180"/>
      <c r="L57" s="180"/>
      <c r="M57" s="180">
        <f>'将来負担比率（分子）の構造'!L$51</f>
        <v>36</v>
      </c>
      <c r="N57" s="180"/>
      <c r="O57" s="180"/>
      <c r="P57" s="180">
        <f>'将来負担比率（分子）の構造'!M$51</f>
        <v>29</v>
      </c>
    </row>
    <row r="58" spans="1:16" x14ac:dyDescent="0.15">
      <c r="A58" s="180" t="s">
        <v>41</v>
      </c>
      <c r="B58" s="180"/>
      <c r="C58" s="180"/>
      <c r="D58" s="180">
        <f>'将来負担比率（分子）の構造'!I$50</f>
        <v>1525</v>
      </c>
      <c r="E58" s="180"/>
      <c r="F58" s="180"/>
      <c r="G58" s="180">
        <f>'将来負担比率（分子）の構造'!J$50</f>
        <v>1516</v>
      </c>
      <c r="H58" s="180"/>
      <c r="I58" s="180"/>
      <c r="J58" s="180">
        <f>'将来負担比率（分子）の構造'!K$50</f>
        <v>1542</v>
      </c>
      <c r="K58" s="180"/>
      <c r="L58" s="180"/>
      <c r="M58" s="180">
        <f>'将来負担比率（分子）の構造'!L$50</f>
        <v>1716</v>
      </c>
      <c r="N58" s="180"/>
      <c r="O58" s="180"/>
      <c r="P58" s="180">
        <f>'将来負担比率（分子）の構造'!M$50</f>
        <v>2047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311</v>
      </c>
      <c r="C62" s="180"/>
      <c r="D62" s="180"/>
      <c r="E62" s="180">
        <f>'将来負担比率（分子）の構造'!J$45</f>
        <v>286</v>
      </c>
      <c r="F62" s="180"/>
      <c r="G62" s="180"/>
      <c r="H62" s="180">
        <f>'将来負担比率（分子）の構造'!K$45</f>
        <v>233</v>
      </c>
      <c r="I62" s="180"/>
      <c r="J62" s="180"/>
      <c r="K62" s="180">
        <f>'将来負担比率（分子）の構造'!L$45</f>
        <v>247</v>
      </c>
      <c r="L62" s="180"/>
      <c r="M62" s="180"/>
      <c r="N62" s="180">
        <f>'将来負担比率（分子）の構造'!M$45</f>
        <v>211</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1898</v>
      </c>
      <c r="C64" s="180"/>
      <c r="D64" s="180"/>
      <c r="E64" s="180">
        <f>'将来負担比率（分子）の構造'!J$43</f>
        <v>1663</v>
      </c>
      <c r="F64" s="180"/>
      <c r="G64" s="180"/>
      <c r="H64" s="180">
        <f>'将来負担比率（分子）の構造'!K$43</f>
        <v>1483</v>
      </c>
      <c r="I64" s="180"/>
      <c r="J64" s="180"/>
      <c r="K64" s="180">
        <f>'将来負担比率（分子）の構造'!L$43</f>
        <v>1268</v>
      </c>
      <c r="L64" s="180"/>
      <c r="M64" s="180"/>
      <c r="N64" s="180">
        <f>'将来負担比率（分子）の構造'!M$43</f>
        <v>1064</v>
      </c>
      <c r="O64" s="180"/>
      <c r="P64" s="180"/>
    </row>
    <row r="65" spans="1:16" x14ac:dyDescent="0.15">
      <c r="A65" s="180" t="s">
        <v>32</v>
      </c>
      <c r="B65" s="180">
        <f>'将来負担比率（分子）の構造'!I$42</f>
        <v>87</v>
      </c>
      <c r="C65" s="180"/>
      <c r="D65" s="180"/>
      <c r="E65" s="180">
        <f>'将来負担比率（分子）の構造'!J$42</f>
        <v>77</v>
      </c>
      <c r="F65" s="180"/>
      <c r="G65" s="180"/>
      <c r="H65" s="180">
        <f>'将来負担比率（分子）の構造'!K$42</f>
        <v>66</v>
      </c>
      <c r="I65" s="180"/>
      <c r="J65" s="180"/>
      <c r="K65" s="180">
        <f>'将来負担比率（分子）の構造'!L$42</f>
        <v>64</v>
      </c>
      <c r="L65" s="180"/>
      <c r="M65" s="180"/>
      <c r="N65" s="180">
        <f>'将来負担比率（分子）の構造'!M$42</f>
        <v>87</v>
      </c>
      <c r="O65" s="180"/>
      <c r="P65" s="180"/>
    </row>
    <row r="66" spans="1:16" x14ac:dyDescent="0.15">
      <c r="A66" s="180" t="s">
        <v>31</v>
      </c>
      <c r="B66" s="180">
        <f>'将来負担比率（分子）の構造'!I$41</f>
        <v>4230</v>
      </c>
      <c r="C66" s="180"/>
      <c r="D66" s="180"/>
      <c r="E66" s="180">
        <f>'将来負担比率（分子）の構造'!J$41</f>
        <v>4325</v>
      </c>
      <c r="F66" s="180"/>
      <c r="G66" s="180"/>
      <c r="H66" s="180">
        <f>'将来負担比率（分子）の構造'!K$41</f>
        <v>4661</v>
      </c>
      <c r="I66" s="180"/>
      <c r="J66" s="180"/>
      <c r="K66" s="180">
        <f>'将来負担比率（分子）の構造'!L$41</f>
        <v>4640</v>
      </c>
      <c r="L66" s="180"/>
      <c r="M66" s="180"/>
      <c r="N66" s="180">
        <f>'将来負担比率（分子）の構造'!M$41</f>
        <v>4530</v>
      </c>
      <c r="O66" s="180"/>
      <c r="P66" s="180"/>
    </row>
    <row r="67" spans="1:16" x14ac:dyDescent="0.15">
      <c r="A67" s="180" t="s">
        <v>75</v>
      </c>
      <c r="B67" s="180" t="e">
        <f>NA()</f>
        <v>#N/A</v>
      </c>
      <c r="C67" s="180">
        <f>IF(ISNUMBER('将来負担比率（分子）の構造'!I$53), IF('将来負担比率（分子）の構造'!I$53 &lt; 0, 0, '将来負担比率（分子）の構造'!I$53), NA())</f>
        <v>567</v>
      </c>
      <c r="D67" s="180" t="e">
        <f>NA()</f>
        <v>#N/A</v>
      </c>
      <c r="E67" s="180" t="e">
        <f>NA()</f>
        <v>#N/A</v>
      </c>
      <c r="F67" s="180">
        <f>IF(ISNUMBER('将来負担比率（分子）の構造'!J$53), IF('将来負担比率（分子）の構造'!J$53 &lt; 0, 0, '将来負担比率（分子）の構造'!J$53), NA())</f>
        <v>377</v>
      </c>
      <c r="G67" s="180" t="e">
        <f>NA()</f>
        <v>#N/A</v>
      </c>
      <c r="H67" s="180" t="e">
        <f>NA()</f>
        <v>#N/A</v>
      </c>
      <c r="I67" s="180">
        <f>IF(ISNUMBER('将来負担比率（分子）の構造'!K$53), IF('将来負担比率（分子）の構造'!K$53 &lt; 0, 0, '将来負担比率（分子）の構造'!K$53), NA())</f>
        <v>602</v>
      </c>
      <c r="J67" s="180" t="e">
        <f>NA()</f>
        <v>#N/A</v>
      </c>
      <c r="K67" s="180" t="e">
        <f>NA()</f>
        <v>#N/A</v>
      </c>
      <c r="L67" s="180">
        <f>IF(ISNUMBER('将来負担比率（分子）の構造'!L$53), IF('将来負担比率（分子）の構造'!L$53 &lt; 0, 0, '将来負担比率（分子）の構造'!L$53), NA())</f>
        <v>387</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1019</v>
      </c>
      <c r="C72" s="184">
        <f>基金残高に係る経年分析!G55</f>
        <v>999</v>
      </c>
      <c r="D72" s="184">
        <f>基金残高に係る経年分析!H55</f>
        <v>939</v>
      </c>
    </row>
    <row r="73" spans="1:16" x14ac:dyDescent="0.15">
      <c r="A73" s="183" t="s">
        <v>78</v>
      </c>
      <c r="B73" s="184">
        <f>基金残高に係る経年分析!F56</f>
        <v>321</v>
      </c>
      <c r="C73" s="184">
        <f>基金残高に係る経年分析!G56</f>
        <v>339</v>
      </c>
      <c r="D73" s="184">
        <f>基金残高に係る経年分析!H56</f>
        <v>361</v>
      </c>
    </row>
    <row r="74" spans="1:16" x14ac:dyDescent="0.15">
      <c r="A74" s="183" t="s">
        <v>79</v>
      </c>
      <c r="B74" s="184">
        <f>基金残高に係る経年分析!F57</f>
        <v>585</v>
      </c>
      <c r="C74" s="184">
        <f>基金残高に係る経年分析!G57</f>
        <v>586</v>
      </c>
      <c r="D74" s="184">
        <f>基金残高に係る経年分析!H57</f>
        <v>589</v>
      </c>
    </row>
  </sheetData>
  <sheetProtection algorithmName="SHA-512" hashValue="P3peqOKA42fFA2eYwGSid+xEN5Mras0wItbmmm3GPp8/64XQFOVTxe5hpXptWld3r45CZIkyLnr4XREdAWFrfQ==" saltValue="JFSyek/COJujWzJnvLvp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2020-09-16T04:38:10Z</cp:lastPrinted>
  <dcterms:created xsi:type="dcterms:W3CDTF">2020-02-10T05:19:18Z</dcterms:created>
  <dcterms:modified xsi:type="dcterms:W3CDTF">2020-09-16T04:43:43Z</dcterms:modified>
  <cp:category/>
</cp:coreProperties>
</file>