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20490" windowHeight="7920" tabRatio="8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U34" i="10" l="1"/>
  <c r="U35" i="10" s="1"/>
  <c r="U36" i="10" s="1"/>
  <c r="U37" i="10" s="1"/>
  <c r="AM34" i="10"/>
  <c r="C35"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<sst xmlns="http://schemas.openxmlformats.org/spreadsheetml/2006/main" count="1049" uniqueCount="616">
  <si>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</si>
  <si>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</si>
  <si>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</si>
  <si>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</si>
  <si>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</si>
  <si>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</si>
  <si>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</si>
  <si>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</si>
  <si>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</si>
  <si>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</si>
  <si>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</si>
  <si>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</si>
  <si>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</si>
  <si>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</si>
  <si>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</si>
  <si>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</si>
  <si>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</si>
  <si>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</si>
  <si>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</si>
  <si>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</si>
  <si>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</si>
  <si>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</si>
  <si>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</si>
  <si>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</si>
  <si>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</si>
  <si>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</si>
  <si>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</si>
  <si>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</si>
  <si>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</si>
  <si>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</si>
  <si>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</si>
  <si>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</si>
  <si>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</si>
  <si>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</si>
  <si>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</si>
  <si>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</si>
  <si>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</si>
  <si>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</si>
  <si>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</si>
  <si>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</si>
  <si>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</si>
  <si>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</si>
  <si>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</si>
  <si>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</si>
  <si>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</si>
  <si>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</si>
  <si>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</si>
  <si>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</si>
  <si>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</si>
  <si>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</si>
  <si>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</si>
  <si>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</si>
  <si>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</si>
  <si>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</si>
  <si>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</si>
  <si>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</si>
  <si>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</si>
  <si>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</si>
  <si>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</si>
  <si>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</si>
  <si>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</si>
  <si>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</si>
  <si>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</si>
  <si>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</si>
  <si>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</si>
  <si>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</si>
  <si>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</si>
  <si>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</si>
  <si>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</si>
  <si>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</si>
  <si>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</si>
  <si>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</si>
  <si>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</si>
  <si>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</si>
  <si>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</si>
  <si>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</si>
  <si>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</si>
  <si>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</si>
  <si>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</si>
  <si>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</si>
  <si>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</si>
  <si>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</si>
  <si>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</si>
  <si>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</si>
  <si>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</si>
  <si>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</si>
  <si>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</si>
  <si>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</si>
  <si>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</si>
  <si>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</si>
  <si>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</si>
  <si>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</si>
  <si>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</si>
  <si>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</si>
  <si>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</si>
  <si>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</si>
  <si>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</si>
  <si>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</si>
  <si>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</si>
  <si>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</si>
  <si>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</si>
  <si>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</si>
  <si>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</si>
  <si>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</si>
  <si>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</si>
  <si>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</si>
  <si>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</si>
  <si>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</si>
  <si>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</si>
  <si>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</si>
  <si>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</si>
  <si>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</si>
  <si>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</si>
  <si>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</si>
  <si>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</si>
  <si>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</si>
  <si>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</si>
  <si>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</si>
  <si>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</si>
  <si>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</si>
  <si>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</si>
  <si>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</si>
  <si>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</si>
  <si>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</si>
  <si>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</si>
  <si>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</si>
  <si>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</si>
  <si>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</si>
  <si>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</si>
  <si>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</si>
  <si>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</si>
  <si>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</si>
  <si>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</si>
  <si>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</si>
  <si>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</si>
  <si>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</si>
  <si>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</si>
  <si>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</si>
  <si>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</si>
  <si>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</si>
  <si>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</si>
  <si>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</si>
  <si>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</si>
  <si>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</si>
  <si>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</si>
  <si>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</si>
  <si>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</si>
  <si>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</si>
  <si>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</si>
  <si>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</si>
  <si>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</si>
  <si>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</si>
  <si>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</si>
  <si>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</si>
  <si>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</si>
  <si>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</si>
  <si>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</si>
  <si>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</si>
  <si>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</si>
  <si>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</si>
  <si>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</si>
  <si>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</si>
  <si>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</si>
  <si>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</si>
  <si>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</si>
  <si>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</si>
  <si>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</si>
  <si>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</si>
  <si>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</si>
  <si>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</si>
  <si>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</si>
  <si>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</si>
  <si>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</si>
  <si>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</si>
  <si>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</si>
  <si>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</si>
  <si>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</si>
  <si>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</si>
  <si>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</si>
  <si>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</si>
  <si>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</si>
  <si>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</si>
  <si>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</si>
  <si>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</si>
  <si>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</si>
  <si>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</si>
  <si>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</si>
  <si>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</si>
  <si>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</si>
  <si>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</si>
  <si>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</si>
  <si>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</si>
  <si>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</si>
  <si>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</si>
  <si>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</si>
  <si>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</si>
  <si>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</si>
  <si>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</si>
  <si>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</si>
  <si>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</si>
  <si>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</si>
  <si>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</si>
  <si>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</si>
  <si>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</si>
  <si>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</si>
  <si>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</si>
  <si>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</si>
  <si>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</si>
  <si>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</si>
  <si>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</si>
  <si>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</si>
  <si>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</si>
  <si>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岡山県赤磐市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</si>
  <si>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</si>
  <si>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</si>
  <si>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</si>
  <si>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</si>
  <si>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</si>
  <si>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</si>
  <si>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</si>
  <si>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</si>
  <si>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</si>
  <si>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</si>
  <si>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</si>
  <si>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</si>
  <si>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</si>
  <si>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</si>
  <si>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</si>
  <si>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</si>
  <si>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</si>
  <si>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</si>
  <si>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</si>
  <si>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</si>
  <si>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</si>
  <si>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</si>
  <si>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</si>
  <si>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</si>
  <si>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</si>
  <si>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</si>
  <si>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</si>
  <si>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</si>
  <si>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</si>
  <si>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</si>
  <si>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</si>
  <si>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</si>
  <si>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</si>
  <si>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</si>
  <si>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</si>
  <si>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</si>
  <si>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</si>
  <si>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</si>
  <si>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</si>
  <si>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</si>
  <si>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</si>
  <si>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</si>
  <si>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</si>
  <si>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</si>
  <si>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</si>
  <si>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</si>
  <si>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</si>
  <si>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</si>
  <si>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</si>
  <si>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</si>
  <si>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</si>
  <si>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</si>
  <si>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</si>
  <si>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</si>
  <si>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</si>
  <si>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</si>
  <si>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</si>
  <si>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</si>
  <si>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</si>
  <si>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</si>
  <si>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</si>
  <si>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</si>
  <si>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</si>
  <si>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</si>
  <si>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</si>
  <si>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</si>
  <si>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</si>
  <si>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</si>
  <si>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</si>
  <si>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</si>
  <si>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</si>
  <si>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</si>
  <si>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</si>
  <si>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</si>
  <si>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</si>
  <si>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</si>
  <si>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</si>
  <si>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</si>
  <si>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</si>
  <si>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</si>
  <si>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</si>
  <si>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</si>
  <si>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</si>
  <si>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</si>
  <si>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</si>
  <si>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</si>
  <si>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</si>
  <si>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</si>
  <si>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</si>
  <si>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</si>
  <si>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</si>
  <si>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</si>
  <si>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</si>
  <si>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</si>
  <si>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</si>
  <si>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</si>
  <si>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</si>
  <si>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</si>
  <si>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</si>
  <si>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</si>
  <si>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</si>
  <si>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</si>
  <si>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</si>
  <si>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</si>
  <si>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</si>
  <si>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</si>
  <si>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</si>
  <si>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</si>
  <si>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</si>
  <si>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</si>
  <si>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</si>
  <si>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</si>
  <si>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</si>
  <si>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</si>
  <si>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</si>
  <si>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</si>
  <si>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</si>
  <si>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</si>
  <si>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</si>
  <si>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</si>
  <si>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</si>
  <si>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</si>
  <si>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</si>
  <si>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</si>
  <si>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</si>
  <si>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</si>
  <si>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</si>
  <si>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</si>
  <si>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</si>
  <si>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</si>
  <si>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</si>
  <si>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</si>
  <si>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</si>
  <si>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</si>
  <si>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</si>
  <si>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</si>
  <si>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</si>
  <si>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</si>
  <si>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</si>
  <si>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</si>
  <si>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</si>
  <si>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</si>
  <si>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</si>
  <si>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</si>
  <si>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</si>
  <si>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</si>
  <si>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</si>
  <si>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</si>
  <si>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</si>
  <si>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</si>
  <si>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</si>
  <si>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</si>
  <si>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岡山県赤磐市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</si>
  <si>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</si>
  <si>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</si>
  <si>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</si>
  <si>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</si>
  <si>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</si>
  <si>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</si>
  <si>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</si>
  <si>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</si>
  <si>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</si>
  <si>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</si>
  <si>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</si>
  <si>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</si>
  <si>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</si>
  <si>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</si>
  <si>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</si>
  <si>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</si>
  <si>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</si>
  <si>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</si>
  <si>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</si>
  <si>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</si>
  <si>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</si>
  <si>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</si>
  <si>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</si>
  <si>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</si>
  <si>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</si>
  <si>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</si>
  <si>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</si>
  <si>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</si>
  <si>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</si>
  <si>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</si>
  <si>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</si>
  <si>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</si>
  <si>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</si>
  <si>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</si>
  <si>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</si>
  <si>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</si>
  <si>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</si>
  <si>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</si>
  <si>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</si>
  <si>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</si>
  <si>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</si>
  <si>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赤磐市下水道事業特別会計</t>
    <phoneticPr fontId="5"/>
  </si>
  <si>
    <t>法非適用企業</t>
    <phoneticPr fontId="5"/>
  </si>
  <si>
    <t>赤磐市宅地等開発事業特別会計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</si>
  <si>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</si>
  <si>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</si>
  <si>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</si>
  <si>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</si>
  <si>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</si>
  <si>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</si>
  <si>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</si>
  <si>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</si>
  <si>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</si>
  <si>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</si>
  <si>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</si>
  <si>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</si>
  <si>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</si>
  <si>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</si>
  <si>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</si>
  <si>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</si>
  <si>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</si>
  <si>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</si>
  <si>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</si>
  <si>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</si>
  <si>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</si>
  <si>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</si>
  <si>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</si>
  <si>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</si>
  <si>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</si>
  <si>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</si>
  <si>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</si>
  <si>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</si>
  <si>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</si>
  <si>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</si>
  <si>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</si>
  <si>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</si>
  <si>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</si>
  <si>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</si>
  <si>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</si>
  <si>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</si>
  <si>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</si>
  <si>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</si>
  <si>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</si>
  <si>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</si>
  <si>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</si>
  <si>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</si>
  <si>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</si>
  <si>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</si>
  <si>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</si>
  <si>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</si>
  <si>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</si>
  <si>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</si>
  <si>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</si>
  <si>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</si>
  <si>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</si>
  <si>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</si>
  <si>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</si>
  <si>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</si>
  <si>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</si>
  <si>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</si>
  <si>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</si>
  <si>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</si>
  <si>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</si>
  <si>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</si>
  <si>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</si>
  <si>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</si>
  <si>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</si>
  <si>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</si>
  <si>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赤磐市下水道事業特別会計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</si>
  <si>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</si>
  <si>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</si>
  <si>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</si>
  <si>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</si>
  <si>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</si>
  <si>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</si>
  <si>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</si>
  <si>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</si>
  <si>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</si>
  <si>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</si>
  <si>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</si>
  <si>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</si>
  <si>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</si>
  <si>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</si>
  <si>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</si>
  <si>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</si>
  <si>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</si>
  <si>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</si>
  <si>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</si>
  <si>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</si>
  <si>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</si>
  <si>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</si>
  <si>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</si>
  <si>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</si>
  <si>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</si>
  <si>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</si>
  <si>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</si>
  <si>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</si>
  <si>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</si>
  <si>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</si>
  <si>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</si>
  <si>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</si>
  <si>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</si>
  <si>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</si>
  <si>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</si>
  <si>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</si>
  <si>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</si>
  <si>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</si>
  <si>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</si>
  <si>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</si>
  <si>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</si>
  <si>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</si>
  <si>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</si>
  <si>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</si>
  <si>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</si>
  <si>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</si>
  <si>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</si>
  <si>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</si>
  <si>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</si>
  <si>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</si>
  <si>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</si>
  <si>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</si>
  <si>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</si>
  <si>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</si>
  <si>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</si>
  <si>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</si>
  <si>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</si>
  <si>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</si>
  <si>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</si>
  <si>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</si>
  <si>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</si>
  <si>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</si>
  <si>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</si>
  <si>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</si>
  <si>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</si>
  <si>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</si>
  <si>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</si>
  <si>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</si>
  <si>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</si>
  <si>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</si>
  <si>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</si>
  <si>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</si>
  <si>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</si>
  <si>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</si>
  <si>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</si>
  <si>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</si>
  <si>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</si>
  <si>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</si>
  <si>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</si>
  <si>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</si>
  <si>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</si>
  <si>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</si>
  <si>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</si>
  <si>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</si>
  <si>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</si>
  <si>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</si>
  <si>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</si>
  <si>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</si>
  <si>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</si>
  <si>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</si>
  <si>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</si>
  <si>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</si>
  <si>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</si>
  <si>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</si>
  <si>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 2.57</t>
  </si>
  <si>
    <t>▲ 4.64</t>
  </si>
  <si>
    <t>赤磐市水道事業会計</t>
  </si>
  <si>
    <t>一般会計</t>
  </si>
  <si>
    <t>赤磐市国民健康保険特別会計</t>
  </si>
  <si>
    <t>赤磐市介護保険特別会計</t>
  </si>
  <si>
    <t>赤磐市下水道事業特別会計</t>
  </si>
  <si>
    <t>赤磐市訪問看護ステーション事業特別会計</t>
  </si>
  <si>
    <t>赤磐市後期高齢者医療特別会計</t>
  </si>
  <si>
    <t>赤磐市竜天オートキャンプ場特別会計</t>
  </si>
  <si>
    <t>その他会計（赤字）</t>
  </si>
  <si>
    <t>その他会計（黒字）</t>
  </si>
  <si>
    <t>赤磐市土地開発公社</t>
    <rPh sb="0" eb="3">
      <t>アカイワシ</t>
    </rPh>
    <rPh sb="3" eb="5">
      <t>トチ</t>
    </rPh>
    <rPh sb="5" eb="7">
      <t>カイハツ</t>
    </rPh>
    <rPh sb="7" eb="9">
      <t>コウシャ</t>
    </rPh>
    <phoneticPr fontId="11"/>
  </si>
  <si>
    <t>是里ワイン醸造場</t>
    <rPh sb="0" eb="2">
      <t>コレサト</t>
    </rPh>
    <rPh sb="5" eb="7">
      <t>ジョウゾウ</t>
    </rPh>
    <rPh sb="7" eb="8">
      <t>バ</t>
    </rPh>
    <phoneticPr fontId="11"/>
  </si>
  <si>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11"/>
  </si>
  <si>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11"/>
  </si>
  <si>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11"/>
  </si>
  <si>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11"/>
  </si>
  <si>
    <t>岡山県市町村税整理組合</t>
    <rPh sb="0" eb="3">
      <t>オカヤマケン</t>
    </rPh>
    <rPh sb="3" eb="5">
      <t>シチョウ</t>
    </rPh>
    <rPh sb="5" eb="7">
      <t>ソンゼイ</t>
    </rPh>
    <rPh sb="7" eb="9">
      <t>セイリ</t>
    </rPh>
    <rPh sb="9" eb="11">
      <t>クミアイ</t>
    </rPh>
    <phoneticPr fontId="11"/>
  </si>
  <si>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11"/>
  </si>
  <si>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11"/>
  </si>
  <si>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11"/>
  </si>
  <si>
    <t>田原用水組合</t>
    <rPh sb="0" eb="2">
      <t>タハラ</t>
    </rPh>
    <rPh sb="2" eb="4">
      <t>ヨウスイ</t>
    </rPh>
    <rPh sb="4" eb="6">
      <t>クミアイ</t>
    </rPh>
    <phoneticPr fontId="11"/>
  </si>
  <si>
    <t>東備農業共済事務組合</t>
    <rPh sb="0" eb="1">
      <t>トウ</t>
    </rPh>
    <rPh sb="1" eb="2">
      <t>ビ</t>
    </rPh>
    <rPh sb="2" eb="4">
      <t>ノウギョウ</t>
    </rPh>
    <rPh sb="4" eb="6">
      <t>キョウサイ</t>
    </rPh>
    <rPh sb="6" eb="8">
      <t>ジム</t>
    </rPh>
    <rPh sb="8" eb="10">
      <t>クミアイ</t>
    </rPh>
    <phoneticPr fontId="11"/>
  </si>
  <si>
    <t>和気北部衛生施設組合（一般会計）</t>
    <rPh sb="0" eb="2">
      <t>ワケ</t>
    </rPh>
    <rPh sb="2" eb="4">
      <t>ホクブ</t>
    </rPh>
    <rPh sb="4" eb="6">
      <t>エイセイ</t>
    </rPh>
    <rPh sb="6" eb="8">
      <t>シセツ</t>
    </rPh>
    <rPh sb="8" eb="10">
      <t>クミアイ</t>
    </rPh>
    <rPh sb="11" eb="13">
      <t>イッパン</t>
    </rPh>
    <rPh sb="13" eb="15">
      <t>カイケイ</t>
    </rPh>
    <phoneticPr fontId="11"/>
  </si>
  <si>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11"/>
  </si>
  <si>
    <t>和気老人ホーム組合</t>
    <rPh sb="0" eb="2">
      <t>ワケ</t>
    </rPh>
    <rPh sb="2" eb="4">
      <t>ロウジン</t>
    </rPh>
    <rPh sb="7" eb="9">
      <t>クミアイ</t>
    </rPh>
    <phoneticPr fontId="11"/>
  </si>
  <si>
    <t>柵原吉井特別養護老人ホーム組合</t>
    <rPh sb="0" eb="1">
      <t>サク</t>
    </rPh>
    <rPh sb="1" eb="2">
      <t>ハラ</t>
    </rPh>
    <rPh sb="2" eb="4">
      <t>ヨシイ</t>
    </rPh>
    <rPh sb="4" eb="6">
      <t>トクベツ</t>
    </rPh>
    <rPh sb="6" eb="8">
      <t>ヨウゴ</t>
    </rPh>
    <rPh sb="8" eb="10">
      <t>ロウジン</t>
    </rPh>
    <rPh sb="13" eb="15">
      <t>クミアイ</t>
    </rPh>
    <phoneticPr fontId="11"/>
  </si>
  <si>
    <t>岡山県広域水道企業団</t>
    <rPh sb="0" eb="3">
      <t>オカヤマケン</t>
    </rPh>
    <rPh sb="3" eb="5">
      <t>コウイキ</t>
    </rPh>
    <rPh sb="5" eb="7">
      <t>スイドウ</t>
    </rPh>
    <rPh sb="7" eb="9">
      <t>キギョウ</t>
    </rPh>
    <rPh sb="9" eb="10">
      <t>ダン</t>
    </rPh>
    <phoneticPr fontId="11"/>
  </si>
  <si>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</si>
  <si>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</si>
  <si>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山陽ふれあい公園基金</t>
    <rPh sb="0" eb="2">
      <t>サンヨウ</t>
    </rPh>
    <rPh sb="6" eb="8">
      <t>コウエン</t>
    </rPh>
    <rPh sb="8" eb="10">
      <t>キキン</t>
    </rPh>
    <phoneticPr fontId="11"/>
  </si>
  <si>
    <t>最終処分場管理運営基金</t>
    <rPh sb="0" eb="2">
      <t>サイシュウ</t>
    </rPh>
    <rPh sb="2" eb="4">
      <t>ショブン</t>
    </rPh>
    <rPh sb="4" eb="5">
      <t>ジョウ</t>
    </rPh>
    <rPh sb="5" eb="7">
      <t>カンリ</t>
    </rPh>
    <rPh sb="7" eb="9">
      <t>ウンエイ</t>
    </rPh>
    <rPh sb="9" eb="11">
      <t>キキン</t>
    </rPh>
    <phoneticPr fontId="11"/>
  </si>
  <si>
    <t>桜が丘東地域整備基金</t>
    <rPh sb="0" eb="1">
      <t>サクラ</t>
    </rPh>
    <rPh sb="2" eb="3">
      <t>オカ</t>
    </rPh>
    <rPh sb="3" eb="4">
      <t>ヒガシ</t>
    </rPh>
    <rPh sb="4" eb="6">
      <t>チイキ</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</si>
  <si>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</si>
  <si>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</si>
  <si>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</si>
  <si>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将来負担比率が類似団体内平均値を下回っている要因は、基金などの充当可能財源があることや、交付税措置の高い起債を活用するよう努めているためである。
　また、有形固定資産原価償却率においては、類似団体内平均値を上回っているため、公共施設等の適正な管理運営を行い、計画的に整備に取り組んでいく必要がある。</t>
    <rPh sb="23" eb="25">
      <t>ヨウイン</t>
    </rPh>
    <rPh sb="27" eb="29">
      <t>キキン</t>
    </rPh>
    <rPh sb="36" eb="38">
      <t>ザイゲン</t>
    </rPh>
    <rPh sb="45" eb="47">
      <t>コウフ</t>
    </rPh>
    <rPh sb="47" eb="48">
      <t>ゼイ</t>
    </rPh>
    <rPh sb="48" eb="50">
      <t>ソチ</t>
    </rPh>
    <rPh sb="51" eb="52">
      <t>タカ</t>
    </rPh>
    <rPh sb="53" eb="55">
      <t>キサイ</t>
    </rPh>
    <rPh sb="56" eb="58">
      <t>カツヨウ</t>
    </rPh>
    <rPh sb="62" eb="63">
      <t>ツト</t>
    </rPh>
    <rPh sb="113" eb="115">
      <t>コウキョウ</t>
    </rPh>
    <rPh sb="115" eb="117">
      <t>シセツ</t>
    </rPh>
    <rPh sb="117" eb="118">
      <t>トウ</t>
    </rPh>
    <rPh sb="119" eb="121">
      <t>テキセイ</t>
    </rPh>
    <rPh sb="122" eb="124">
      <t>カンリ</t>
    </rPh>
    <rPh sb="124" eb="126">
      <t>ウンエイ</t>
    </rPh>
    <rPh sb="127" eb="128">
      <t>オコナ</t>
    </rPh>
    <rPh sb="130" eb="133">
      <t>ケイカクテキ</t>
    </rPh>
    <rPh sb="134" eb="136">
      <t>セイビ</t>
    </rPh>
    <rPh sb="137" eb="138">
      <t>ト</t>
    </rPh>
    <rPh sb="139" eb="140">
      <t>ク</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</si>
  <si>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</si>
  <si>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</si>
  <si>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</si>
  <si>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</si>
  <si>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</si>
  <si>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</si>
  <si>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</si>
  <si>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当市は、類似団体内平均値はどちらも下回っている。要因として地方債の償還が進み償還額が減少していることなどが挙げられる。
　今後は大規模なハード事業を計画していることなどから、市債の増加が見込まれ、比率の上昇が予想されるため、計画的に事業の重点化を図り、交付税措置の高い起債の選択や発行を抑制するなどして、引き続き健全な財政運営に努める。</t>
    <rPh sb="25" eb="27">
      <t>ヨウイン</t>
    </rPh>
    <rPh sb="30" eb="33">
      <t>チホウサイ</t>
    </rPh>
    <rPh sb="34" eb="36">
      <t>ショウカン</t>
    </rPh>
    <rPh sb="37" eb="38">
      <t>スス</t>
    </rPh>
    <rPh sb="39" eb="41">
      <t>ショウカン</t>
    </rPh>
    <rPh sb="41" eb="42">
      <t>ガク</t>
    </rPh>
    <rPh sb="43" eb="45">
      <t>ゲンショウ</t>
    </rPh>
    <rPh sb="54" eb="55">
      <t>ア</t>
    </rPh>
    <rPh sb="62" eb="64">
      <t>コンゴ</t>
    </rPh>
    <rPh sb="65" eb="68">
      <t>ダイキボ</t>
    </rPh>
    <rPh sb="72" eb="74">
      <t>ジギョウ</t>
    </rPh>
    <rPh sb="75" eb="77">
      <t>ケイカク</t>
    </rPh>
    <rPh sb="88" eb="90">
      <t>シサイ</t>
    </rPh>
    <rPh sb="91" eb="93">
      <t>ゾウカ</t>
    </rPh>
    <rPh sb="94" eb="96">
      <t>ミコ</t>
    </rPh>
    <rPh sb="99" eb="101">
      <t>ヒリツ</t>
    </rPh>
    <rPh sb="102" eb="104">
      <t>ジョウショウ</t>
    </rPh>
    <rPh sb="105" eb="107">
      <t>ヨソウ</t>
    </rPh>
    <rPh sb="113" eb="116">
      <t>ケイカクテキ</t>
    </rPh>
    <rPh sb="117" eb="119">
      <t>ジギョウ</t>
    </rPh>
    <rPh sb="120" eb="123">
      <t>ジュウテンカ</t>
    </rPh>
    <rPh sb="124" eb="125">
      <t>ハカ</t>
    </rPh>
    <rPh sb="127" eb="129">
      <t>コウフ</t>
    </rPh>
    <rPh sb="129" eb="130">
      <t>ゼイ</t>
    </rPh>
    <rPh sb="130" eb="132">
      <t>ソチ</t>
    </rPh>
    <rPh sb="133" eb="134">
      <t>タカ</t>
    </rPh>
    <rPh sb="135" eb="137">
      <t>キサイ</t>
    </rPh>
    <rPh sb="138" eb="140">
      <t>センタク</t>
    </rPh>
    <rPh sb="141" eb="143">
      <t>ハッコウ</t>
    </rPh>
    <rPh sb="144" eb="146">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</si>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</sst>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8528-4A8F-A6F2-4BC4D57D6D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123010</c:v>
                </c:pt>
                <c:pt idx="1">
                  <c:v>42309</c:v>
                </c:pt>
                <c:pt idx="2">
                  <c:v>32263</c:v>
                </c:pt>
                <c:pt idx="3">
                  <c:v>35816</c:v>
                </c:pt>
                <c:pt idx="4">
                  <c:v>31179</c:v>
                </c:pt>
              </c:numCache>
            </c:numRef>
          </c:val>
          <c:smooth val="0"/>
          <c:extLst>
            <c:ext xmlns:c16="http://schemas.microsoft.com/office/drawing/2014/chart" uri="{C3380CC4-5D6E-409C-BE32-E72D297353CC}">
              <c16:uniqueId val="{00000001-8528-4A8F-A6F2-4BC4D57D6D04}"/>
            </c:ext>
          </c:extLst>
        </c:ser>
        <c:dLbls>
          <c:showLegendKey val="0"/>
          <c:showVal val="0"/>
          <c:showCatName val="0"/>
          <c:showSerName val="0"/>
          <c:showPercent val="0"/>
          <c:showBubbleSize val="0"/>
        </c:dLbls>
        <c:marker val="1"/>
        <c:smooth val="0"/>
        <c:axId val="232409616"/>
        <c:axId val="232927864"/>
      </c:lineChart>
      <c:catAx>
        <c:axId val="23240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927864"/>
        <c:crosses val="autoZero"/>
        <c:auto val="1"/>
        <c:lblAlgn val="ctr"/>
        <c:lblOffset val="100"/>
        <c:tickLblSkip val="1"/>
        <c:tickMarkSkip val="1"/>
        <c:noMultiLvlLbl val="0"/>
      </c:catAx>
      <c:valAx>
        <c:axId val="232927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40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5.19</c:v>
                </c:pt>
                <c:pt idx="1">
                  <c:v>6.82</c:v>
                </c:pt>
                <c:pt idx="2">
                  <c:v>6.05</c:v>
                </c:pt>
                <c:pt idx="3">
                  <c:v>6.6</c:v>
                </c:pt>
                <c:pt idx="4">
                  <c:v>5.97</c:v>
                </c:pt>
              </c:numCache>
            </c:numRef>
          </c:val>
          <c:extLst>
            <c:ext xmlns:c16="http://schemas.microsoft.com/office/drawing/2014/chart" uri="{C3380CC4-5D6E-409C-BE32-E72D297353CC}">
              <c16:uniqueId val="{00000000-B41A-4E9B-B45D-F1C014DE4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44.12</c:v>
                </c:pt>
                <c:pt idx="1">
                  <c:v>52.28</c:v>
                </c:pt>
                <c:pt idx="2">
                  <c:v>56.99</c:v>
                </c:pt>
                <c:pt idx="3">
                  <c:v>58.62</c:v>
                </c:pt>
                <c:pt idx="4">
                  <c:v>59.67</c:v>
                </c:pt>
              </c:numCache>
            </c:numRef>
          </c:val>
          <c:extLst>
            <c:ext xmlns:c16="http://schemas.microsoft.com/office/drawing/2014/chart" uri="{C3380CC4-5D6E-409C-BE32-E72D297353CC}">
              <c16:uniqueId val="{00000001-B41A-4E9B-B45D-F1C014DE45FA}"/>
            </c:ext>
          </c:extLst>
        </c:ser>
        <c:dLbls>
          <c:showLegendKey val="0"/>
          <c:showVal val="0"/>
          <c:showCatName val="0"/>
          <c:showSerName val="0"/>
          <c:showPercent val="0"/>
          <c:showBubbleSize val="0"/>
        </c:dLbls>
        <c:gapWidth val="250"/>
        <c:overlap val="100"/>
        <c:axId val="536088656"/>
        <c:axId val="536089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3.73</c:v>
                </c:pt>
                <c:pt idx="1">
                  <c:v>6.81</c:v>
                </c:pt>
                <c:pt idx="2">
                  <c:v>-0.78</c:v>
                </c:pt>
                <c:pt idx="3">
                  <c:v>-2.57</c:v>
                </c:pt>
                <c:pt idx="4">
                  <c:v>-4.6399999999999997</c:v>
                </c:pt>
              </c:numCache>
            </c:numRef>
          </c:val>
          <c:smooth val="0"/>
          <c:extLst>
            <c:ext xmlns:c16="http://schemas.microsoft.com/office/drawing/2014/chart" uri="{C3380CC4-5D6E-409C-BE32-E72D297353CC}">
              <c16:uniqueId val="{00000002-B41A-4E9B-B45D-F1C014DE45FA}"/>
            </c:ext>
          </c:extLst>
        </c:ser>
        <c:dLbls>
          <c:showLegendKey val="0"/>
          <c:showVal val="0"/>
          <c:showCatName val="0"/>
          <c:showSerName val="0"/>
          <c:showPercent val="0"/>
          <c:showBubbleSize val="0"/>
        </c:dLbls>
        <c:marker val="1"/>
        <c:smooth val="0"/>
        <c:axId val="536088656"/>
        <c:axId val="536089048"/>
      </c:lineChart>
      <c:catAx>
        <c:axId val="53608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6089048"/>
        <c:crosses val="autoZero"/>
        <c:auto val="1"/>
        <c:lblAlgn val="ctr"/>
        <c:lblOffset val="100"/>
        <c:tickLblSkip val="1"/>
        <c:tickMarkSkip val="1"/>
        <c:noMultiLvlLbl val="0"/>
      </c:catAx>
      <c:valAx>
        <c:axId val="53608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08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3.51</c:v>
                </c:pt>
                <c:pt idx="2">
                  <c:v>#N/A</c:v>
                </c:pt>
                <c:pt idx="3">
                  <c:v>1</c:v>
                </c:pt>
                <c:pt idx="4">
                  <c:v>#N/A</c:v>
                </c:pt>
                <c:pt idx="5">
                  <c:v>0.85</c:v>
                </c:pt>
                <c:pt idx="6">
                  <c:v>#N/A</c:v>
                </c:pt>
                <c:pt idx="7">
                  <c:v>0.09</c:v>
                </c:pt>
                <c:pt idx="8">
                  <c:v>#N/A</c:v>
                </c:pt>
                <c:pt idx="9">
                  <c:v>0</c:v>
                </c:pt>
              </c:numCache>
            </c:numRef>
          </c:val>
          <c:extLst>
            <c:ext xmlns:c16="http://schemas.microsoft.com/office/drawing/2014/chart" uri="{C3380CC4-5D6E-409C-BE32-E72D297353CC}">
              <c16:uniqueId val="{00000000-63B4-4688-90EB-C3C648A9A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B4-4688-90EB-C3C648A9AD86}"/>
            </c:ext>
          </c:extLst>
        </c:ser>
        <c:ser>
          <c:idx val="2"/>
          <c:order val="2"/>
          <c:tx>
            <c:strRef>
              <c:f>データシート!$A$29</c:f>
              <c:strCache>
                <c:ptCount val="1"/>
                <c:pt idx="0">
                  <c:v>赤磐市竜天オートキャンプ場特別会計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2-63B4-4688-90EB-C3C648A9AD86}"/>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63B4-4688-90EB-C3C648A9AD86}"/>
            </c:ext>
          </c:extLst>
        </c:ser>
        <c:ser>
          <c:idx val="4"/>
          <c:order val="4"/>
          <c:tx>
            <c:strRef>
              <c:f>データシート!$A$31</c:f>
              <c:strCache>
                <c:ptCount val="1"/>
                <c:pt idx="0">
                  <c:v>赤磐市訪問看護ステーション事業特別会計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0.02</c:v>
                </c:pt>
                <c:pt idx="4">
                  <c:v>#N/A</c:v>
                </c:pt>
                <c:pt idx="5">
                  <c:v>0.03</c:v>
                </c:pt>
                <c:pt idx="6">
                  <c:v>#N/A</c:v>
                </c:pt>
                <c:pt idx="7">
                  <c:v>0.08</c:v>
                </c:pt>
                <c:pt idx="8">
                  <c:v>#N/A</c:v>
                </c:pt>
                <c:pt idx="9">
                  <c:v>0.05</c:v>
                </c:pt>
              </c:numCache>
            </c:numRef>
          </c:val>
          <c:extLst>
            <c:ext xmlns:c16="http://schemas.microsoft.com/office/drawing/2014/chart" uri="{C3380CC4-5D6E-409C-BE32-E72D297353CC}">
              <c16:uniqueId val="{00000004-63B4-4688-90EB-C3C648A9AD86}"/>
            </c:ext>
          </c:extLst>
        </c:ser>
        <c:ser>
          <c:idx val="5"/>
          <c:order val="5"/>
          <c:tx>
            <c:strRef>
              <c:f>データシート!$A$32</c:f>
              <c:strCache>
                <c:ptCount val="1"/>
                <c:pt idx="0">
                  <c:v>赤磐市下水道事業特別会計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c:v>
                </c:pt>
                <c:pt idx="2">
                  <c:v>#N/A</c:v>
                </c:pt>
                <c:pt idx="3">
                  <c:v>0.26</c:v>
                </c:pt>
                <c:pt idx="4">
                  <c:v>#N/A</c:v>
                </c:pt>
                <c:pt idx="5">
                  <c:v>0.38</c:v>
                </c:pt>
                <c:pt idx="6">
                  <c:v>#N/A</c:v>
                </c:pt>
                <c:pt idx="7">
                  <c:v>0.91</c:v>
                </c:pt>
                <c:pt idx="8">
                  <c:v>#N/A</c:v>
                </c:pt>
                <c:pt idx="9">
                  <c:v>0.57999999999999996</c:v>
                </c:pt>
              </c:numCache>
            </c:numRef>
          </c:val>
          <c:extLst>
            <c:ext xmlns:c16="http://schemas.microsoft.com/office/drawing/2014/chart" uri="{C3380CC4-5D6E-409C-BE32-E72D297353CC}">
              <c16:uniqueId val="{00000005-63B4-4688-90EB-C3C648A9AD86}"/>
            </c:ext>
          </c:extLst>
        </c:ser>
        <c:ser>
          <c:idx val="6"/>
          <c:order val="6"/>
          <c:tx>
            <c:strRef>
              <c:f>データシート!$A$33</c:f>
              <c:strCache>
                <c:ptCount val="1"/>
                <c:pt idx="0">
                  <c:v>赤磐市介護保険特別会計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0.72</c:v>
                </c:pt>
                <c:pt idx="4">
                  <c:v>#N/A</c:v>
                </c:pt>
                <c:pt idx="5">
                  <c:v>0.96</c:v>
                </c:pt>
                <c:pt idx="6">
                  <c:v>#N/A</c:v>
                </c:pt>
                <c:pt idx="7">
                  <c:v>1.2</c:v>
                </c:pt>
                <c:pt idx="8">
                  <c:v>#N/A</c:v>
                </c:pt>
                <c:pt idx="9">
                  <c:v>1.34</c:v>
                </c:pt>
              </c:numCache>
            </c:numRef>
          </c:val>
          <c:extLst>
            <c:ext xmlns:c16="http://schemas.microsoft.com/office/drawing/2014/chart" uri="{C3380CC4-5D6E-409C-BE32-E72D297353CC}">
              <c16:uniqueId val="{00000006-63B4-4688-90EB-C3C648A9AD86}"/>
            </c:ext>
          </c:extLst>
        </c:ser>
        <c:ser>
          <c:idx val="7"/>
          <c:order val="7"/>
          <c:tx>
            <c:strRef>
              <c:f>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2.16</c:v>
                </c:pt>
                <c:pt idx="2">
                  <c:v>#N/A</c:v>
                </c:pt>
                <c:pt idx="3">
                  <c:v>1.83</c:v>
                </c:pt>
                <c:pt idx="4">
                  <c:v>#N/A</c:v>
                </c:pt>
                <c:pt idx="5">
                  <c:v>1.44</c:v>
                </c:pt>
                <c:pt idx="6">
                  <c:v>#N/A</c:v>
                </c:pt>
                <c:pt idx="7">
                  <c:v>2.11</c:v>
                </c:pt>
                <c:pt idx="8">
                  <c:v>#N/A</c:v>
                </c:pt>
                <c:pt idx="9">
                  <c:v>4.24</c:v>
                </c:pt>
              </c:numCache>
            </c:numRef>
          </c:val>
          <c:extLst>
            <c:ext xmlns:c16="http://schemas.microsoft.com/office/drawing/2014/chart" uri="{C3380CC4-5D6E-409C-BE32-E72D297353CC}">
              <c16:uniqueId val="{00000007-63B4-4688-90EB-C3C648A9AD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c:v>
                </c:pt>
                <c:pt idx="2">
                  <c:v>#N/A</c:v>
                </c:pt>
                <c:pt idx="3">
                  <c:v>6.72</c:v>
                </c:pt>
                <c:pt idx="4">
                  <c:v>#N/A</c:v>
                </c:pt>
                <c:pt idx="5">
                  <c:v>6.03</c:v>
                </c:pt>
                <c:pt idx="6">
                  <c:v>#N/A</c:v>
                </c:pt>
                <c:pt idx="7">
                  <c:v>6.57</c:v>
                </c:pt>
                <c:pt idx="8">
                  <c:v>#N/A</c:v>
                </c:pt>
                <c:pt idx="9">
                  <c:v>5.94</c:v>
                </c:pt>
              </c:numCache>
            </c:numRef>
          </c:val>
          <c:extLst>
            <c:ext xmlns:c16="http://schemas.microsoft.com/office/drawing/2014/chart" uri="{C3380CC4-5D6E-409C-BE32-E72D297353CC}">
              <c16:uniqueId val="{00000008-63B4-4688-90EB-C3C648A9AD86}"/>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18.79</c:v>
                </c:pt>
                <c:pt idx="2">
                  <c:v>#N/A</c:v>
                </c:pt>
                <c:pt idx="3">
                  <c:v>18.75</c:v>
                </c:pt>
                <c:pt idx="4">
                  <c:v>#N/A</c:v>
                </c:pt>
                <c:pt idx="5">
                  <c:v>17.88</c:v>
                </c:pt>
                <c:pt idx="6">
                  <c:v>#N/A</c:v>
                </c:pt>
                <c:pt idx="7">
                  <c:v>18.809999999999999</c:v>
                </c:pt>
                <c:pt idx="8">
                  <c:v>#N/A</c:v>
                </c:pt>
                <c:pt idx="9">
                  <c:v>19.68</c:v>
                </c:pt>
              </c:numCache>
            </c:numRef>
          </c:val>
          <c:extLst>
            <c:ext xmlns:c16="http://schemas.microsoft.com/office/drawing/2014/chart" uri="{C3380CC4-5D6E-409C-BE32-E72D297353CC}">
              <c16:uniqueId val="{00000009-63B4-4688-90EB-C3C648A9AD86}"/>
            </c:ext>
          </c:extLst>
        </c:ser>
        <c:dLbls>
          <c:showLegendKey val="0"/>
          <c:showVal val="0"/>
          <c:showCatName val="0"/>
          <c:showSerName val="0"/>
          <c:showPercent val="0"/>
          <c:showBubbleSize val="0"/>
        </c:dLbls>
        <c:gapWidth val="150"/>
        <c:overlap val="100"/>
        <c:axId val="536089832"/>
        <c:axId val="536090224"/>
      </c:barChart>
      <c:catAx>
        <c:axId val="53608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6090224"/>
        <c:crosses val="autoZero"/>
        <c:auto val="1"/>
        <c:lblAlgn val="ctr"/>
        <c:lblOffset val="100"/>
        <c:tickLblSkip val="1"/>
        <c:tickMarkSkip val="1"/>
        <c:noMultiLvlLbl val="0"/>
      </c:catAx>
      <c:valAx>
        <c:axId val="53609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089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2247</c:v>
                </c:pt>
                <c:pt idx="5">
                  <c:v>2354</c:v>
                </c:pt>
                <c:pt idx="8">
                  <c:v>2340</c:v>
                </c:pt>
                <c:pt idx="11">
                  <c:v>2364</c:v>
                </c:pt>
                <c:pt idx="14">
                  <c:v>2383</c:v>
                </c:pt>
              </c:numCache>
            </c:numRef>
          </c:val>
          <c:extLst>
            <c:ext xmlns:c16="http://schemas.microsoft.com/office/drawing/2014/chart" uri="{C3380CC4-5D6E-409C-BE32-E72D297353CC}">
              <c16:uniqueId val="{00000000-5A3F-4240-9F67-76D79B1756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3F-4240-9F67-76D79B1756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95</c:v>
                </c:pt>
                <c:pt idx="3">
                  <c:v>61</c:v>
                </c:pt>
                <c:pt idx="6">
                  <c:v>58</c:v>
                </c:pt>
                <c:pt idx="9">
                  <c:v>122</c:v>
                </c:pt>
                <c:pt idx="12">
                  <c:v>50</c:v>
                </c:pt>
              </c:numCache>
            </c:numRef>
          </c:val>
          <c:extLst>
            <c:ext xmlns:c16="http://schemas.microsoft.com/office/drawing/2014/chart" uri="{C3380CC4-5D6E-409C-BE32-E72D297353CC}">
              <c16:uniqueId val="{00000002-5A3F-4240-9F67-76D79B1756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115</c:v>
                </c:pt>
                <c:pt idx="3">
                  <c:v>108</c:v>
                </c:pt>
                <c:pt idx="6">
                  <c:v>108</c:v>
                </c:pt>
                <c:pt idx="9">
                  <c:v>92</c:v>
                </c:pt>
                <c:pt idx="12">
                  <c:v>42</c:v>
                </c:pt>
              </c:numCache>
            </c:numRef>
          </c:val>
          <c:extLst>
            <c:ext xmlns:c16="http://schemas.microsoft.com/office/drawing/2014/chart" uri="{C3380CC4-5D6E-409C-BE32-E72D297353CC}">
              <c16:uniqueId val="{00000003-5A3F-4240-9F67-76D79B1756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819</c:v>
                </c:pt>
                <c:pt idx="3">
                  <c:v>860</c:v>
                </c:pt>
                <c:pt idx="6">
                  <c:v>827</c:v>
                </c:pt>
                <c:pt idx="9">
                  <c:v>812</c:v>
                </c:pt>
                <c:pt idx="12">
                  <c:v>800</c:v>
                </c:pt>
              </c:numCache>
            </c:numRef>
          </c:val>
          <c:extLst>
            <c:ext xmlns:c16="http://schemas.microsoft.com/office/drawing/2014/chart" uri="{C3380CC4-5D6E-409C-BE32-E72D297353CC}">
              <c16:uniqueId val="{00000004-5A3F-4240-9F67-76D79B1756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3F-4240-9F67-76D79B1756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3F-4240-9F67-76D79B1756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2179</c:v>
                </c:pt>
                <c:pt idx="3">
                  <c:v>2174</c:v>
                </c:pt>
                <c:pt idx="6">
                  <c:v>2183</c:v>
                </c:pt>
                <c:pt idx="9">
                  <c:v>2227</c:v>
                </c:pt>
                <c:pt idx="12">
                  <c:v>2271</c:v>
                </c:pt>
              </c:numCache>
            </c:numRef>
          </c:val>
          <c:extLst>
            <c:ext xmlns:c16="http://schemas.microsoft.com/office/drawing/2014/chart" uri="{C3380CC4-5D6E-409C-BE32-E72D297353CC}">
              <c16:uniqueId val="{00000007-5A3F-4240-9F67-76D79B175676}"/>
            </c:ext>
          </c:extLst>
        </c:ser>
        <c:dLbls>
          <c:showLegendKey val="0"/>
          <c:showVal val="0"/>
          <c:showCatName val="0"/>
          <c:showSerName val="0"/>
          <c:showPercent val="0"/>
          <c:showBubbleSize val="0"/>
        </c:dLbls>
        <c:gapWidth val="100"/>
        <c:overlap val="100"/>
        <c:axId val="541650664"/>
        <c:axId val="54165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961</c:v>
                </c:pt>
                <c:pt idx="2">
                  <c:v>#N/A</c:v>
                </c:pt>
                <c:pt idx="3">
                  <c:v>#N/A</c:v>
                </c:pt>
                <c:pt idx="4">
                  <c:v>849</c:v>
                </c:pt>
                <c:pt idx="5">
                  <c:v>#N/A</c:v>
                </c:pt>
                <c:pt idx="6">
                  <c:v>#N/A</c:v>
                </c:pt>
                <c:pt idx="7">
                  <c:v>836</c:v>
                </c:pt>
                <c:pt idx="8">
                  <c:v>#N/A</c:v>
                </c:pt>
                <c:pt idx="9">
                  <c:v>#N/A</c:v>
                </c:pt>
                <c:pt idx="10">
                  <c:v>889</c:v>
                </c:pt>
                <c:pt idx="11">
                  <c:v>#N/A</c:v>
                </c:pt>
                <c:pt idx="12">
                  <c:v>#N/A</c:v>
                </c:pt>
                <c:pt idx="13">
                  <c:v>780</c:v>
                </c:pt>
                <c:pt idx="14">
                  <c:v>#N/A</c:v>
                </c:pt>
              </c:numCache>
            </c:numRef>
          </c:val>
          <c:smooth val="0"/>
          <c:extLst>
            <c:ext xmlns:c16="http://schemas.microsoft.com/office/drawing/2014/chart" uri="{C3380CC4-5D6E-409C-BE32-E72D297353CC}">
              <c16:uniqueId val="{00000008-5A3F-4240-9F67-76D79B175676}"/>
            </c:ext>
          </c:extLst>
        </c:ser>
        <c:dLbls>
          <c:showLegendKey val="0"/>
          <c:showVal val="0"/>
          <c:showCatName val="0"/>
          <c:showSerName val="0"/>
          <c:showPercent val="0"/>
          <c:showBubbleSize val="0"/>
        </c:dLbls>
        <c:marker val="1"/>
        <c:smooth val="0"/>
        <c:axId val="541650664"/>
        <c:axId val="541651056"/>
      </c:lineChart>
      <c:catAx>
        <c:axId val="54165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651056"/>
        <c:crosses val="autoZero"/>
        <c:auto val="1"/>
        <c:lblAlgn val="ctr"/>
        <c:lblOffset val="100"/>
        <c:tickLblSkip val="1"/>
        <c:tickMarkSkip val="1"/>
        <c:noMultiLvlLbl val="0"/>
      </c:catAx>
      <c:valAx>
        <c:axId val="54165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5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26089</c:v>
                </c:pt>
                <c:pt idx="5">
                  <c:v>25408</c:v>
                </c:pt>
                <c:pt idx="8">
                  <c:v>24552</c:v>
                </c:pt>
                <c:pt idx="11">
                  <c:v>23896</c:v>
                </c:pt>
                <c:pt idx="14">
                  <c:v>22881</c:v>
                </c:pt>
              </c:numCache>
            </c:numRef>
          </c:val>
          <c:extLst>
            <c:ext xmlns:c16="http://schemas.microsoft.com/office/drawing/2014/chart" uri="{C3380CC4-5D6E-409C-BE32-E72D297353CC}">
              <c16:uniqueId val="{00000000-56B3-4472-9F29-592191924A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772</c:v>
                </c:pt>
                <c:pt idx="5">
                  <c:v>716</c:v>
                </c:pt>
                <c:pt idx="8">
                  <c:v>659</c:v>
                </c:pt>
                <c:pt idx="11">
                  <c:v>606</c:v>
                </c:pt>
                <c:pt idx="14">
                  <c:v>408</c:v>
                </c:pt>
              </c:numCache>
            </c:numRef>
          </c:val>
          <c:extLst>
            <c:ext xmlns:c16="http://schemas.microsoft.com/office/drawing/2014/chart" uri="{C3380CC4-5D6E-409C-BE32-E72D297353CC}">
              <c16:uniqueId val="{00000001-56B3-4472-9F29-592191924A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8280</c:v>
                </c:pt>
                <c:pt idx="5">
                  <c:v>9230</c:v>
                </c:pt>
                <c:pt idx="8">
                  <c:v>9906</c:v>
                </c:pt>
                <c:pt idx="11">
                  <c:v>9711</c:v>
                </c:pt>
                <c:pt idx="14">
                  <c:v>9914</c:v>
                </c:pt>
              </c:numCache>
            </c:numRef>
          </c:val>
          <c:extLst>
            <c:ext xmlns:c16="http://schemas.microsoft.com/office/drawing/2014/chart" uri="{C3380CC4-5D6E-409C-BE32-E72D297353CC}">
              <c16:uniqueId val="{00000002-56B3-4472-9F29-592191924A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B3-4472-9F29-592191924A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B3-4472-9F29-592191924A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B3-4472-9F29-592191924A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1338</c:v>
                </c:pt>
                <c:pt idx="3">
                  <c:v>1212</c:v>
                </c:pt>
                <c:pt idx="6">
                  <c:v>971</c:v>
                </c:pt>
                <c:pt idx="9">
                  <c:v>837</c:v>
                </c:pt>
                <c:pt idx="12">
                  <c:v>911</c:v>
                </c:pt>
              </c:numCache>
            </c:numRef>
          </c:val>
          <c:extLst>
            <c:ext xmlns:c16="http://schemas.microsoft.com/office/drawing/2014/chart" uri="{C3380CC4-5D6E-409C-BE32-E72D297353CC}">
              <c16:uniqueId val="{00000006-56B3-4472-9F29-592191924A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742</c:v>
                </c:pt>
                <c:pt idx="3">
                  <c:v>583</c:v>
                </c:pt>
                <c:pt idx="6">
                  <c:v>420</c:v>
                </c:pt>
                <c:pt idx="9">
                  <c:v>286</c:v>
                </c:pt>
                <c:pt idx="12">
                  <c:v>248</c:v>
                </c:pt>
              </c:numCache>
            </c:numRef>
          </c:val>
          <c:extLst>
            <c:ext xmlns:c16="http://schemas.microsoft.com/office/drawing/2014/chart" uri="{C3380CC4-5D6E-409C-BE32-E72D297353CC}">
              <c16:uniqueId val="{00000007-56B3-4472-9F29-592191924A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13842</c:v>
                </c:pt>
                <c:pt idx="3">
                  <c:v>12846</c:v>
                </c:pt>
                <c:pt idx="6">
                  <c:v>12603</c:v>
                </c:pt>
                <c:pt idx="9">
                  <c:v>13447</c:v>
                </c:pt>
                <c:pt idx="12">
                  <c:v>13603</c:v>
                </c:pt>
              </c:numCache>
            </c:numRef>
          </c:val>
          <c:extLst>
            <c:ext xmlns:c16="http://schemas.microsoft.com/office/drawing/2014/chart" uri="{C3380CC4-5D6E-409C-BE32-E72D297353CC}">
              <c16:uniqueId val="{00000008-56B3-4472-9F29-592191924A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1190</c:v>
                </c:pt>
                <c:pt idx="3">
                  <c:v>1088</c:v>
                </c:pt>
                <c:pt idx="6">
                  <c:v>1073</c:v>
                </c:pt>
                <c:pt idx="9">
                  <c:v>874</c:v>
                </c:pt>
                <c:pt idx="12">
                  <c:v>827</c:v>
                </c:pt>
              </c:numCache>
            </c:numRef>
          </c:val>
          <c:extLst>
            <c:ext xmlns:c16="http://schemas.microsoft.com/office/drawing/2014/chart" uri="{C3380CC4-5D6E-409C-BE32-E72D297353CC}">
              <c16:uniqueId val="{00000009-56B3-4472-9F29-592191924A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22688</c:v>
                </c:pt>
                <c:pt idx="3">
                  <c:v>22371</c:v>
                </c:pt>
                <c:pt idx="6">
                  <c:v>21678</c:v>
                </c:pt>
                <c:pt idx="9">
                  <c:v>21020</c:v>
                </c:pt>
                <c:pt idx="12">
                  <c:v>20102</c:v>
                </c:pt>
              </c:numCache>
            </c:numRef>
          </c:val>
          <c:extLst>
            <c:ext xmlns:c16="http://schemas.microsoft.com/office/drawing/2014/chart" uri="{C3380CC4-5D6E-409C-BE32-E72D297353CC}">
              <c16:uniqueId val="{0000000A-56B3-4472-9F29-592191924A67}"/>
            </c:ext>
          </c:extLst>
        </c:ser>
        <c:dLbls>
          <c:showLegendKey val="0"/>
          <c:showVal val="0"/>
          <c:showCatName val="0"/>
          <c:showSerName val="0"/>
          <c:showPercent val="0"/>
          <c:showBubbleSize val="0"/>
        </c:dLbls>
        <c:gapWidth val="100"/>
        <c:overlap val="100"/>
        <c:axId val="541651448"/>
        <c:axId val="541652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4658</c:v>
                </c:pt>
                <c:pt idx="2">
                  <c:v>#N/A</c:v>
                </c:pt>
                <c:pt idx="3">
                  <c:v>#N/A</c:v>
                </c:pt>
                <c:pt idx="4">
                  <c:v>2746</c:v>
                </c:pt>
                <c:pt idx="5">
                  <c:v>#N/A</c:v>
                </c:pt>
                <c:pt idx="6">
                  <c:v>#N/A</c:v>
                </c:pt>
                <c:pt idx="7">
                  <c:v>1628</c:v>
                </c:pt>
                <c:pt idx="8">
                  <c:v>#N/A</c:v>
                </c:pt>
                <c:pt idx="9">
                  <c:v>#N/A</c:v>
                </c:pt>
                <c:pt idx="10">
                  <c:v>2250</c:v>
                </c:pt>
                <c:pt idx="11">
                  <c:v>#N/A</c:v>
                </c:pt>
                <c:pt idx="12">
                  <c:v>#N/A</c:v>
                </c:pt>
                <c:pt idx="13">
                  <c:v>2488</c:v>
                </c:pt>
                <c:pt idx="14">
                  <c:v>#N/A</c:v>
                </c:pt>
              </c:numCache>
            </c:numRef>
          </c:val>
          <c:smooth val="0"/>
          <c:extLst>
            <c:ext xmlns:c16="http://schemas.microsoft.com/office/drawing/2014/chart" uri="{C3380CC4-5D6E-409C-BE32-E72D297353CC}">
              <c16:uniqueId val="{0000000B-56B3-4472-9F29-592191924A67}"/>
            </c:ext>
          </c:extLst>
        </c:ser>
        <c:dLbls>
          <c:showLegendKey val="0"/>
          <c:showVal val="0"/>
          <c:showCatName val="0"/>
          <c:showSerName val="0"/>
          <c:showPercent val="0"/>
          <c:showBubbleSize val="0"/>
        </c:dLbls>
        <c:marker val="1"/>
        <c:smooth val="0"/>
        <c:axId val="541651448"/>
        <c:axId val="541652232"/>
      </c:lineChart>
      <c:catAx>
        <c:axId val="54165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652232"/>
        <c:crosses val="autoZero"/>
        <c:auto val="1"/>
        <c:lblAlgn val="ctr"/>
        <c:lblOffset val="100"/>
        <c:tickLblSkip val="1"/>
        <c:tickMarkSkip val="1"/>
        <c:noMultiLvlLbl val="0"/>
      </c:catAx>
      <c:valAx>
        <c:axId val="54165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5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7343</c:v>
                </c:pt>
                <c:pt idx="1">
                  <c:v>7438</c:v>
                </c:pt>
                <c:pt idx="2">
                  <c:v>7479</c:v>
                </c:pt>
              </c:numCache>
            </c:numRef>
          </c:val>
          <c:extLst>
            <c:ext xmlns:c16="http://schemas.microsoft.com/office/drawing/2014/chart" uri="{C3380CC4-5D6E-409C-BE32-E72D297353CC}">
              <c16:uniqueId val="{00000000-F29F-44D4-B263-F77D739060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c:v>
                </c:pt>
                <c:pt idx="1">
                  <c:v>110</c:v>
                </c:pt>
                <c:pt idx="2">
                  <c:v>110</c:v>
                </c:pt>
              </c:numCache>
            </c:numRef>
          </c:val>
          <c:extLst>
            <c:ext xmlns:c16="http://schemas.microsoft.com/office/drawing/2014/chart" uri="{C3380CC4-5D6E-409C-BE32-E72D297353CC}">
              <c16:uniqueId val="{00000001-F29F-44D4-B263-F77D739060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3782</c:v>
                </c:pt>
                <c:pt idx="1">
                  <c:v>4055</c:v>
                </c:pt>
                <c:pt idx="2">
                  <c:v>4049</c:v>
                </c:pt>
              </c:numCache>
            </c:numRef>
          </c:val>
          <c:extLst>
            <c:ext xmlns:c16="http://schemas.microsoft.com/office/drawing/2014/chart" uri="{C3380CC4-5D6E-409C-BE32-E72D297353CC}">
              <c16:uniqueId val="{00000002-F29F-44D4-B263-F77D739060F4}"/>
            </c:ext>
          </c:extLst>
        </c:ser>
        <c:dLbls>
          <c:showLegendKey val="0"/>
          <c:showVal val="0"/>
          <c:showCatName val="0"/>
          <c:showSerName val="0"/>
          <c:showPercent val="0"/>
          <c:showBubbleSize val="0"/>
        </c:dLbls>
        <c:gapWidth val="120"/>
        <c:overlap val="100"/>
        <c:axId val="541653408"/>
        <c:axId val="541653800"/>
      </c:barChart>
      <c:catAx>
        <c:axId val="5416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1653800"/>
        <c:crosses val="autoZero"/>
        <c:auto val="1"/>
        <c:lblAlgn val="ctr"/>
        <c:lblOffset val="100"/>
        <c:tickLblSkip val="1"/>
        <c:tickMarkSkip val="1"/>
        <c:noMultiLvlLbl val="0"/>
      </c:catAx>
      <c:valAx>
        <c:axId val="541653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6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{82F62385-F04A-48ED-913A-68C296B3EC2E}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82-4C18-AD30-4C3E85B10F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{269A6951-FB7B-4E30-8215-FF14CA04DB31}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82-4C18-AD30-4C3E85B10F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{70195DF6-3151-4F9B-89F1-AB2050E96403}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82-4C18-AD30-4C3E85B10F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{AA293960-2F95-44D5-9F51-29F748BE4029}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82-4C18-AD30-4C3E85B10F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{12389C60-9590-430D-A634-878D4ADD56D3}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82-4C18-AD30-4C3E85B10F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{6724D4DD-644F-4F42-8C42-D449E2A0F3C4}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82-4C18-AD30-4C3E85B10FE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{61D994E8-DE4C-40E7-A781-199BAA7B8B18}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82-4C18-AD30-4C3E85B10F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{355F62D2-4C26-4878-A184-ECC357065B00}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82-4C18-AD30-4C3E85B10F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{61BB445D-CD0A-4FDB-B467-3C2CE22BB44F}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82-4C18-AD30-4C3E85B10F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58.4</c:v>
                </c:pt>
                <c:pt idx="24">
                  <c:v>60.2</c:v>
                </c:pt>
                <c:pt idx="32">
                  <c:v>61.5</c:v>
                </c:pt>
              </c:numCache>
            </c:numRef>
          </c:xVal>
          <c:yVal>
            <c:numRef>
              <c:f>公会計指標分析・財政指標組合せ分析表!$BP$51:$DC$51</c:f>
              <c:numCache>
                <c:formatCode>#,##0.0;"▲ "#,##0.0</c:formatCode>
                <c:ptCount val="40"/>
                <c:pt idx="16">
                  <c:v>15.4</c:v>
                </c:pt>
                <c:pt idx="24">
                  <c:v>21.7</c:v>
                </c:pt>
                <c:pt idx="32">
                  <c:v>24.5</c:v>
                </c:pt>
              </c:numCache>
            </c:numRef>
          </c:yVal>
          <c:smooth val="0"/>
          <c:extLst>
            <c:ext xmlns:c16="http://schemas.microsoft.com/office/drawing/2014/chart" uri="{C3380CC4-5D6E-409C-BE32-E72D297353CC}">
              <c16:uniqueId val="{00000009-F582-4C18-AD30-4C3E85B10F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{EDB84318-373C-406B-8638-DE88BE7C8129}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82-4C18-AD30-4C3E85B10F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{F74BEFC3-EB00-4954-B91F-C1651104EFF4}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82-4C18-AD30-4C3E85B10F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{0EA1660D-DACA-4576-A88F-59A5CCDF8338}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82-4C18-AD30-4C3E85B10F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{EAE2824C-AD0B-41CA-96BE-32BB4A09ACD2}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82-4C18-AD30-4C3E85B10F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{54BE2738-94D0-4464-AB74-9524B09D4486}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82-4C18-AD30-4C3E85B10F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{ED87E55D-A7D3-499A-9D56-B3076CA3C679}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82-4C18-AD30-4C3E85B10FE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{87E6D89D-07C1-486B-9D33-57681004AF01}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82-4C18-AD30-4C3E85B10FE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{EA58389B-4C3D-49C6-82F4-70156141AAB6}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82-4C18-AD30-4C3E85B10FE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{C013589B-13D9-4CFD-97EB-63D6A58440C8}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82-4C18-AD30-4C3E85B10F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F582-4C18-AD30-4C3E85B10FE3}"/>
            </c:ext>
          </c:extLst>
        </c:ser>
        <c:dLbls>
          <c:showLegendKey val="0"/>
          <c:showVal val="1"/>
          <c:showCatName val="0"/>
          <c:showSerName val="0"/>
          <c:showPercent val="0"/>
          <c:showBubbleSize val="0"/>
        </c:dLbls>
        <c:axId val="614856536"/>
        <c:axId val="614856928"/>
      </c:scatterChart>
      <c:valAx>
        <c:axId val="614856536"/>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856928"/>
        <c:crosses val="autoZero"/>
        <c:crossBetween val="midCat"/>
      </c:valAx>
      <c:valAx>
        <c:axId val="614856928"/>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856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{4D223BAB-A2EE-440F-8A9D-F4C3647F753F}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D1-4266-9269-6FA5AE4C5C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{D4952E84-06F7-43E1-8833-574490E6D0FF}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D1-4266-9269-6FA5AE4C5C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{6471BAD4-A25B-4EA0-8C36-9B53AB4FF5C0}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D1-4266-9269-6FA5AE4C5C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{35222EE5-3DBA-4A12-80E8-0499153EBCFA}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D1-4266-9269-6FA5AE4C5C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{3E6622F5-1F3A-4AE1-875B-DB1EC33C4A73}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D1-4266-9269-6FA5AE4C5C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{3469AEE7-96E8-44DD-9D7C-71A9DEBA5930}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D1-4266-9269-6FA5AE4C5C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{F8496088-068A-4171-B69F-6642D174D434}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D1-4266-9269-6FA5AE4C5C76}"/>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{A7031752-091D-4160-A139-6C98DAC047DC}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D1-4266-9269-6FA5AE4C5C76}"/>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{63407091-7E6D-4DC5-BF3B-7B46B3B93419}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D1-4266-9269-6FA5AE4C5C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9.1999999999999993</c:v>
                </c:pt>
                <c:pt idx="16">
                  <c:v>8.1</c:v>
                </c:pt>
                <c:pt idx="24">
                  <c:v>8</c:v>
                </c:pt>
                <c:pt idx="32">
                  <c:v>8</c:v>
                </c:pt>
              </c:numCache>
            </c:numRef>
          </c:xVal>
          <c:yVal>
            <c:numRef>
              <c:f>公会計指標分析・財政指標組合せ分析表!$BP$73:$DC$73</c:f>
              <c:numCache>
                <c:formatCode>#,##0.0;"▲ "#,##0.0</c:formatCode>
                <c:ptCount val="40"/>
                <c:pt idx="0">
                  <c:v>43.2</c:v>
                </c:pt>
                <c:pt idx="8">
                  <c:v>25.8</c:v>
                </c:pt>
                <c:pt idx="16">
                  <c:v>15.4</c:v>
                </c:pt>
                <c:pt idx="24">
                  <c:v>21.7</c:v>
                </c:pt>
                <c:pt idx="32">
                  <c:v>24.5</c:v>
                </c:pt>
              </c:numCache>
            </c:numRef>
          </c:yVal>
          <c:smooth val="0"/>
          <c:extLst>
            <c:ext xmlns:c16="http://schemas.microsoft.com/office/drawing/2014/chart" uri="{C3380CC4-5D6E-409C-BE32-E72D297353CC}">
              <c16:uniqueId val="{00000009-67D1-4266-9269-6FA5AE4C5C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{61DC1180-9D76-4C23-9690-FFFB9EE46CF6}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D1-4266-9269-6FA5AE4C5C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{908AF1AC-544C-4792-B205-DA5A46ED90D8}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D1-4266-9269-6FA5AE4C5C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{2ACC1424-DBC1-44E9-9B5D-74F7663E0DA4}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D1-4266-9269-6FA5AE4C5C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{F0BF8A92-AB3D-4E12-A1D2-43C59FA40142}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D1-4266-9269-6FA5AE4C5C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{DB627D5A-9324-441B-A19F-C35B25CC740A}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D1-4266-9269-6FA5AE4C5C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{77288E37-9D09-4FCE-A72B-1456596BA15C}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D1-4266-9269-6FA5AE4C5C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{ACC8092F-DD3D-4C9E-A0ED-1E62E40F7B95}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D1-4266-9269-6FA5AE4C5C7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{C32B93B8-3A44-4A24-BDD2-FF84A8F075D1}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D1-4266-9269-6FA5AE4C5C7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{297B0E87-C798-46BD-A501-330C4C994674}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D1-4266-9269-6FA5AE4C5C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67D1-4266-9269-6FA5AE4C5C76}"/>
            </c:ext>
          </c:extLst>
        </c:ser>
        <c:dLbls>
          <c:showLegendKey val="0"/>
          <c:showVal val="1"/>
          <c:showCatName val="0"/>
          <c:showSerName val="0"/>
          <c:showPercent val="0"/>
          <c:showBubbleSize val="0"/>
        </c:dLbls>
        <c:axId val="614857712"/>
        <c:axId val="614858104"/>
      </c:scatterChart>
      <c:valAx>
        <c:axId val="614857712"/>
        <c:scaling>
          <c:orientation val="minMax"/>
          <c:max val="12.4"/>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858104"/>
        <c:crosses val="autoZero"/>
        <c:crossBetween val="midCat"/>
      </c:valAx>
      <c:valAx>
        <c:axId val="614858104"/>
        <c:scaling>
          <c:orientation val="minMax"/>
          <c:max val="7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857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元利償還金は４４百万円増加している。主な増減</a:t>
          </a:r>
          <a:r>
            <a:rPr lang="ja-JP" altLang="en-US" sz="1200" b="0" i="0">
              <a:solidFill>
                <a:schemeClr val="dk1"/>
              </a:solidFill>
              <a:effectLst/>
              <a:latin typeface="+mn-ea"/>
              <a:ea typeface="+mn-ea"/>
              <a:cs typeface="+mn-cs"/>
            </a:rPr>
            <a:t>の要因</a:t>
          </a:r>
          <a:r>
            <a:rPr lang="ja-JP" altLang="ja-JP" sz="1200" b="0" i="0">
              <a:solidFill>
                <a:schemeClr val="dk1"/>
              </a:solidFill>
              <a:effectLst/>
              <a:latin typeface="+mn-ea"/>
              <a:ea typeface="+mn-ea"/>
              <a:cs typeface="+mn-cs"/>
            </a:rPr>
            <a:t>は、教育・福祉施設等整備事業債（△</a:t>
          </a:r>
          <a:r>
            <a:rPr lang="ja-JP" altLang="en-US" sz="1200" b="0" i="0">
              <a:solidFill>
                <a:schemeClr val="dk1"/>
              </a:solidFill>
              <a:effectLst/>
              <a:latin typeface="+mn-ea"/>
              <a:ea typeface="+mn-ea"/>
              <a:cs typeface="+mn-cs"/>
            </a:rPr>
            <a:t>７</a:t>
          </a:r>
          <a:r>
            <a:rPr lang="ja-JP" altLang="ja-JP" sz="1200" b="0" i="0">
              <a:solidFill>
                <a:schemeClr val="dk1"/>
              </a:solidFill>
              <a:effectLst/>
              <a:latin typeface="+mn-ea"/>
              <a:ea typeface="+mn-ea"/>
              <a:cs typeface="+mn-cs"/>
            </a:rPr>
            <a:t>百万円）</a:t>
          </a:r>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一般単独事業債（＋</a:t>
          </a:r>
          <a:r>
            <a:rPr lang="ja-JP" altLang="en-US" sz="1200" b="0" i="0">
              <a:solidFill>
                <a:schemeClr val="dk1"/>
              </a:solidFill>
              <a:effectLst/>
              <a:latin typeface="+mn-ea"/>
              <a:ea typeface="+mn-ea"/>
              <a:cs typeface="+mn-cs"/>
            </a:rPr>
            <a:t>２２</a:t>
          </a:r>
          <a:r>
            <a:rPr lang="ja-JP" altLang="ja-JP" sz="1200" b="0" i="0">
              <a:solidFill>
                <a:schemeClr val="dk1"/>
              </a:solidFill>
              <a:effectLst/>
              <a:latin typeface="+mn-ea"/>
              <a:ea typeface="+mn-ea"/>
              <a:cs typeface="+mn-cs"/>
            </a:rPr>
            <a:t>百万円）、臨時財政対策債（＋</a:t>
          </a:r>
          <a:r>
            <a:rPr lang="ja-JP" altLang="en-US" sz="1200" b="0" i="0">
              <a:solidFill>
                <a:schemeClr val="dk1"/>
              </a:solidFill>
              <a:effectLst/>
              <a:latin typeface="+mn-ea"/>
              <a:ea typeface="+mn-ea"/>
              <a:cs typeface="+mn-cs"/>
            </a:rPr>
            <a:t>６５</a:t>
          </a:r>
          <a:r>
            <a:rPr lang="ja-JP" altLang="ja-JP" sz="1200" b="0" i="0">
              <a:solidFill>
                <a:schemeClr val="dk1"/>
              </a:solidFill>
              <a:effectLst/>
              <a:latin typeface="+mn-ea"/>
              <a:ea typeface="+mn-ea"/>
              <a:cs typeface="+mn-cs"/>
            </a:rPr>
            <a:t>百万円）、</a:t>
          </a:r>
          <a:r>
            <a:rPr lang="ja-JP" altLang="en-US" sz="1200" b="0" i="0">
              <a:solidFill>
                <a:schemeClr val="dk1"/>
              </a:solidFill>
              <a:effectLst/>
              <a:latin typeface="+mn-ea"/>
              <a:ea typeface="+mn-ea"/>
              <a:cs typeface="+mn-cs"/>
            </a:rPr>
            <a:t>病院事業債（△２７百万円）</a:t>
          </a:r>
          <a:r>
            <a:rPr lang="ja-JP" altLang="ja-JP" sz="1200" b="0" i="0">
              <a:solidFill>
                <a:schemeClr val="dk1"/>
              </a:solidFill>
              <a:effectLst/>
              <a:latin typeface="+mn-ea"/>
              <a:ea typeface="+mn-ea"/>
              <a:cs typeface="+mn-cs"/>
            </a:rPr>
            <a:t>である。公営企業債の元利償還金に対する繰入金は１</a:t>
          </a:r>
          <a:r>
            <a:rPr lang="ja-JP" altLang="en-US" sz="1200" b="0" i="0">
              <a:solidFill>
                <a:schemeClr val="dk1"/>
              </a:solidFill>
              <a:effectLst/>
              <a:latin typeface="+mn-ea"/>
              <a:ea typeface="+mn-ea"/>
              <a:cs typeface="+mn-cs"/>
            </a:rPr>
            <a:t>２</a:t>
          </a:r>
          <a:r>
            <a:rPr lang="ja-JP" altLang="ja-JP" sz="1200" b="0" i="0">
              <a:solidFill>
                <a:schemeClr val="dk1"/>
              </a:solidFill>
              <a:effectLst/>
              <a:latin typeface="+mn-ea"/>
              <a:ea typeface="+mn-ea"/>
              <a:cs typeface="+mn-cs"/>
            </a:rPr>
            <a:t>百万円減となっており、主な要因は</a:t>
          </a:r>
          <a:r>
            <a:rPr lang="ja-JP" altLang="ja-JP" sz="1200" baseline="0">
              <a:solidFill>
                <a:schemeClr val="dk1"/>
              </a:solidFill>
              <a:effectLst/>
              <a:latin typeface="+mn-ea"/>
              <a:ea typeface="+mn-ea"/>
              <a:cs typeface="+mn-cs"/>
            </a:rPr>
            <a:t>下水道事業の建設改良費の減などによる繰出金の減</a:t>
          </a:r>
          <a:r>
            <a:rPr lang="ja-JP" altLang="ja-JP" sz="1200" b="0" i="0">
              <a:solidFill>
                <a:schemeClr val="dk1"/>
              </a:solidFill>
              <a:effectLst/>
              <a:latin typeface="+mn-ea"/>
              <a:ea typeface="+mn-ea"/>
              <a:cs typeface="+mn-cs"/>
            </a:rPr>
            <a:t>によるものである。</a:t>
          </a:r>
          <a:r>
            <a:rPr lang="ja-JP" altLang="ja-JP" sz="1200" b="0" i="0" baseline="0">
              <a:solidFill>
                <a:schemeClr val="dk1"/>
              </a:solidFill>
              <a:effectLst/>
              <a:latin typeface="+mn-ea"/>
              <a:ea typeface="+mn-ea"/>
              <a:cs typeface="+mn-cs"/>
            </a:rPr>
            <a:t>債務負担行為に基づく支出額は</a:t>
          </a:r>
          <a:r>
            <a:rPr lang="ja-JP" altLang="en-US" sz="1200" b="0" i="0" baseline="0">
              <a:solidFill>
                <a:schemeClr val="dk1"/>
              </a:solidFill>
              <a:effectLst/>
              <a:latin typeface="+mn-ea"/>
              <a:ea typeface="+mn-ea"/>
              <a:cs typeface="+mn-cs"/>
            </a:rPr>
            <a:t>７２</a:t>
          </a:r>
          <a:r>
            <a:rPr lang="ja-JP" altLang="ja-JP" sz="1200" b="0" i="0" baseline="0">
              <a:solidFill>
                <a:schemeClr val="dk1"/>
              </a:solidFill>
              <a:effectLst/>
              <a:latin typeface="+mn-ea"/>
              <a:ea typeface="+mn-ea"/>
              <a:cs typeface="+mn-cs"/>
            </a:rPr>
            <a:t>百万円</a:t>
          </a:r>
          <a:r>
            <a:rPr lang="ja-JP" altLang="en-US" sz="1200" b="0" i="0" baseline="0">
              <a:solidFill>
                <a:schemeClr val="dk1"/>
              </a:solidFill>
              <a:effectLst/>
              <a:latin typeface="+mn-ea"/>
              <a:ea typeface="+mn-ea"/>
              <a:cs typeface="+mn-cs"/>
            </a:rPr>
            <a:t>減となっており、</a:t>
          </a:r>
          <a:r>
            <a:rPr lang="ja-JP" altLang="ja-JP" sz="1200" b="0" i="0" baseline="0">
              <a:solidFill>
                <a:schemeClr val="dk1"/>
              </a:solidFill>
              <a:effectLst/>
              <a:latin typeface="+mn-ea"/>
              <a:ea typeface="+mn-ea"/>
              <a:cs typeface="+mn-cs"/>
            </a:rPr>
            <a:t>これは、償還助成を行っている事業</a:t>
          </a:r>
          <a:r>
            <a:rPr lang="ja-JP" altLang="en-US" sz="1200" b="0" i="0" baseline="0">
              <a:solidFill>
                <a:schemeClr val="dk1"/>
              </a:solidFill>
              <a:effectLst/>
              <a:latin typeface="+mn-ea"/>
              <a:ea typeface="+mn-ea"/>
              <a:cs typeface="+mn-cs"/>
            </a:rPr>
            <a:t>終了による</a:t>
          </a:r>
          <a:r>
            <a:rPr lang="ja-JP" altLang="ja-JP" sz="1200" b="0" i="0" baseline="0">
              <a:solidFill>
                <a:schemeClr val="dk1"/>
              </a:solidFill>
              <a:effectLst/>
              <a:latin typeface="+mn-ea"/>
              <a:ea typeface="+mn-ea"/>
              <a:cs typeface="+mn-cs"/>
            </a:rPr>
            <a:t>支出</a:t>
          </a:r>
          <a:r>
            <a:rPr lang="ja-JP" altLang="en-US" sz="1200" b="0" i="0" baseline="0">
              <a:solidFill>
                <a:schemeClr val="dk1"/>
              </a:solidFill>
              <a:effectLst/>
              <a:latin typeface="+mn-ea"/>
              <a:ea typeface="+mn-ea"/>
              <a:cs typeface="+mn-cs"/>
            </a:rPr>
            <a:t>減</a:t>
          </a:r>
          <a:r>
            <a:rPr lang="ja-JP" altLang="ja-JP" sz="1200" b="0" i="0" baseline="0">
              <a:solidFill>
                <a:schemeClr val="dk1"/>
              </a:solidFill>
              <a:effectLst/>
              <a:latin typeface="+mn-ea"/>
              <a:ea typeface="+mn-ea"/>
              <a:cs typeface="+mn-cs"/>
            </a:rPr>
            <a:t>によるもの</a:t>
          </a:r>
          <a:r>
            <a:rPr lang="ja-JP" altLang="en-US" sz="1200" b="0" i="0" baseline="0">
              <a:solidFill>
                <a:schemeClr val="dk1"/>
              </a:solidFill>
              <a:effectLst/>
              <a:latin typeface="+mn-ea"/>
              <a:ea typeface="+mn-ea"/>
              <a:cs typeface="+mn-cs"/>
            </a:rPr>
            <a:t>である</a:t>
          </a:r>
          <a:r>
            <a:rPr lang="ja-JP" altLang="ja-JP" sz="1200" b="0" i="0" baseline="0">
              <a:solidFill>
                <a:schemeClr val="dk1"/>
              </a:solidFill>
              <a:effectLst/>
              <a:latin typeface="+mn-ea"/>
              <a:ea typeface="+mn-ea"/>
              <a:cs typeface="+mn-cs"/>
            </a:rPr>
            <a:t>。</a:t>
          </a:r>
          <a:r>
            <a:rPr lang="ja-JP" altLang="ja-JP" sz="1200">
              <a:solidFill>
                <a:schemeClr val="dk1"/>
              </a:solidFill>
              <a:effectLst/>
              <a:latin typeface="+mn-ea"/>
              <a:ea typeface="+mn-ea"/>
              <a:cs typeface="+mn-cs"/>
            </a:rPr>
            <a:t>地方債の借入れについては、引き続き事業の選択と集中による絞り込みにより、必要最小限に留めるとともに、普通交付税算入率の高い過疎債、合併特例債等を優先的に活用する。</a:t>
          </a:r>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平成２３年度までは既発債償還の終了や組合の積立金残高の増加に伴う退職手当見込額の増加などにより将来負担額は減少していたが、平成２４・２５年度は大規模事業に伴う地方債の借入により地方債現在高が増加したため将来負担額は増加した。平成２６・２７</a:t>
          </a:r>
          <a:r>
            <a:rPr lang="ja-JP" altLang="en-US" sz="1200" b="0" i="0">
              <a:solidFill>
                <a:schemeClr val="dk1"/>
              </a:solidFill>
              <a:effectLst/>
              <a:latin typeface="+mn-lt"/>
              <a:ea typeface="+mn-ea"/>
              <a:cs typeface="+mn-cs"/>
            </a:rPr>
            <a:t>・２８</a:t>
          </a:r>
          <a:r>
            <a:rPr lang="ja-JP" altLang="ja-JP" sz="1200" b="0" i="0">
              <a:solidFill>
                <a:schemeClr val="dk1"/>
              </a:solidFill>
              <a:effectLst/>
              <a:latin typeface="+mn-lt"/>
              <a:ea typeface="+mn-ea"/>
              <a:cs typeface="+mn-cs"/>
            </a:rPr>
            <a:t>年度は再び地方債現在高をはじめ、すべての項目が減となったため、将来負担額の減少が進んだ。平成２</a:t>
          </a:r>
          <a:r>
            <a:rPr lang="ja-JP" altLang="en-US" sz="1200" b="0" i="0">
              <a:solidFill>
                <a:schemeClr val="dk1"/>
              </a:solidFill>
              <a:effectLst/>
              <a:latin typeface="+mn-lt"/>
              <a:ea typeface="+mn-ea"/>
              <a:cs typeface="+mn-cs"/>
            </a:rPr>
            <a:t>９</a:t>
          </a:r>
          <a:r>
            <a:rPr lang="ja-JP" altLang="ja-JP" sz="1200" b="0" i="0">
              <a:solidFill>
                <a:schemeClr val="dk1"/>
              </a:solidFill>
              <a:effectLst/>
              <a:latin typeface="+mn-lt"/>
              <a:ea typeface="+mn-ea"/>
              <a:cs typeface="+mn-cs"/>
            </a:rPr>
            <a:t>年度は、地方債現在高等がさらに減少し将来負担額は減少した</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充当可能基金が減少したため悪化となった。充当可能基金については、交付税の増加などによる財政調整基金への積立などにより平成２３年度までは増加したものの、平成２４年度は災害発生等に伴い、財政調整基金を取り崩したことなどにより減少した。平成２６年度、２７年度は財政調整基金の取り崩しをせず、積立などにより充当可能基金を増やすことが出来た。</a:t>
          </a:r>
          <a:r>
            <a:rPr lang="ja-JP" altLang="ja-JP" sz="1200" b="0" i="0">
              <a:solidFill>
                <a:sysClr val="windowText" lastClr="000000"/>
              </a:solidFill>
              <a:effectLst/>
              <a:latin typeface="+mn-lt"/>
              <a:ea typeface="+mn-ea"/>
              <a:cs typeface="+mn-cs"/>
            </a:rPr>
            <a:t>平成２８年度は、病院債の繰上償還に伴い減債基金を取崩したことや、下水道繰出金への財源として長期投資準備基金を取崩したこと、大規模事業実施などにより財源調整のため財政調整基金を平成２４年度以来取崩したため、１９５百万円の減額となった。平成２</a:t>
          </a:r>
          <a:r>
            <a:rPr lang="ja-JP" altLang="en-US" sz="1200" b="0" i="0">
              <a:solidFill>
                <a:sysClr val="windowText" lastClr="000000"/>
              </a:solidFill>
              <a:effectLst/>
              <a:latin typeface="+mn-lt"/>
              <a:ea typeface="+mn-ea"/>
              <a:cs typeface="+mn-cs"/>
            </a:rPr>
            <a:t>９</a:t>
          </a:r>
          <a:r>
            <a:rPr lang="ja-JP" altLang="ja-JP" sz="1200" b="0" i="0">
              <a:solidFill>
                <a:sysClr val="windowText" lastClr="000000"/>
              </a:solidFill>
              <a:effectLst/>
              <a:latin typeface="+mn-lt"/>
              <a:ea typeface="+mn-ea"/>
              <a:cs typeface="+mn-cs"/>
            </a:rPr>
            <a:t>年度は、</a:t>
          </a:r>
          <a:r>
            <a:rPr lang="ja-JP" altLang="en-US" sz="1200" b="0" i="0">
              <a:solidFill>
                <a:sysClr val="windowText" lastClr="000000"/>
              </a:solidFill>
              <a:effectLst/>
              <a:latin typeface="+mn-lt"/>
              <a:ea typeface="+mn-ea"/>
              <a:cs typeface="+mn-cs"/>
            </a:rPr>
            <a:t>充当可能基金２０３百万円増となった。これは介護給付費準備基金１６７百万円増、</a:t>
          </a:r>
          <a:r>
            <a:rPr lang="ja-JP" altLang="ja-JP" sz="1200" b="0" i="0">
              <a:solidFill>
                <a:sysClr val="windowText" lastClr="000000"/>
              </a:solidFill>
              <a:effectLst/>
              <a:latin typeface="+mn-lt"/>
              <a:ea typeface="+mn-ea"/>
              <a:cs typeface="+mn-cs"/>
            </a:rPr>
            <a:t>財源調整のため財政調整基金</a:t>
          </a:r>
          <a:r>
            <a:rPr lang="ja-JP" altLang="en-US" sz="1200" b="0" i="0">
              <a:solidFill>
                <a:sysClr val="windowText" lastClr="000000"/>
              </a:solidFill>
              <a:effectLst/>
              <a:latin typeface="+mn-lt"/>
              <a:ea typeface="+mn-ea"/>
              <a:cs typeface="+mn-cs"/>
            </a:rPr>
            <a:t>４１百万円増となったことが要因となっている。</a:t>
          </a:r>
          <a:r>
            <a:rPr lang="ja-JP" altLang="ja-JP" sz="1200" b="0" i="0">
              <a:solidFill>
                <a:sysClr val="windowText" lastClr="000000"/>
              </a:solidFill>
              <a:effectLst/>
              <a:latin typeface="+mn-lt"/>
              <a:ea typeface="+mn-ea"/>
              <a:cs typeface="+mn-cs"/>
            </a:rPr>
            <a:t>平成３２年度</a:t>
          </a:r>
          <a:r>
            <a:rPr lang="ja-JP" altLang="ja-JP" sz="1200" b="0" i="0">
              <a:solidFill>
                <a:schemeClr val="dk1"/>
              </a:solidFill>
              <a:effectLst/>
              <a:latin typeface="+mn-lt"/>
              <a:ea typeface="+mn-ea"/>
              <a:cs typeface="+mn-cs"/>
            </a:rPr>
            <a:t>までは交付税の段階的な縮減が進むこと</a:t>
          </a:r>
          <a:r>
            <a:rPr lang="ja-JP" altLang="en-US" sz="1200" b="0" i="0">
              <a:solidFill>
                <a:schemeClr val="dk1"/>
              </a:solidFill>
              <a:effectLst/>
              <a:latin typeface="+mn-lt"/>
              <a:ea typeface="+mn-ea"/>
              <a:cs typeface="+mn-cs"/>
            </a:rPr>
            <a:t>や大規模事業が続くこと</a:t>
          </a:r>
          <a:r>
            <a:rPr lang="ja-JP" altLang="ja-JP" sz="1200" b="0" i="0">
              <a:solidFill>
                <a:schemeClr val="dk1"/>
              </a:solidFill>
              <a:effectLst/>
              <a:latin typeface="+mn-lt"/>
              <a:ea typeface="+mn-ea"/>
              <a:cs typeface="+mn-cs"/>
            </a:rPr>
            <a:t>から、財政調整基金</a:t>
          </a:r>
          <a:r>
            <a:rPr lang="ja-JP" altLang="en-US" sz="1200" b="0" i="0">
              <a:solidFill>
                <a:schemeClr val="dk1"/>
              </a:solidFill>
              <a:effectLst/>
              <a:latin typeface="+mn-lt"/>
              <a:ea typeface="+mn-ea"/>
              <a:cs typeface="+mn-cs"/>
            </a:rPr>
            <a:t>を</a:t>
          </a:r>
          <a:r>
            <a:rPr lang="ja-JP" altLang="ja-JP" sz="1200" b="0" i="0">
              <a:solidFill>
                <a:schemeClr val="dk1"/>
              </a:solidFill>
              <a:effectLst/>
              <a:latin typeface="+mn-lt"/>
              <a:ea typeface="+mn-ea"/>
              <a:cs typeface="+mn-cs"/>
            </a:rPr>
            <a:t>取崩すことも考えられるため、地方債発行の抑制等、将来負担額の減額に努める。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億円取崩した一方前年度決算剰余金及び基金運用利子がそれを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百万円程度上回ったこと等により基金全体としては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減債基金やその他特定目的基金は横ばいの見込みだが、普通交付税の合併算定替による特例措置の段階的な縮減に伴う歳入減が平成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年度まで続くことや扶助費等の歳出増により財政調整基金の取崩しが増える見込みのため、基金全体では減少傾向となる見込みである。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en-US" sz="1400" b="0" i="0" u="none" strike="noStrike" kern="0" cap="none" spc="0" normalizeH="0" baseline="0" noProof="0">
              <a:ln>
                <a:noFill/>
              </a:ln>
              <a:solidFill>
                <a:prstClr val="black"/>
              </a:solidFill>
              <a:effectLst/>
              <a:uLnTx/>
              <a:uFillTx/>
              <a:latin typeface="+mn-lt"/>
              <a:cs typeface="+mn-cs"/>
            </a:rPr>
            <a:t>市民の連携の強化及び地域振興を図る。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r>
            <a:rPr kumimoji="0" lang="ja-JP" altLang="en-US" sz="1400" b="0" i="0" u="none" strike="noStrike" kern="0" cap="none" spc="0" normalizeH="0" baseline="0" noProof="0">
              <a:ln>
                <a:noFill/>
              </a:ln>
              <a:solidFill>
                <a:prstClr val="black"/>
              </a:solidFill>
              <a:effectLst/>
              <a:uLnTx/>
              <a:uFillTx/>
              <a:latin typeface="+mn-lt"/>
              <a:cs typeface="+mn-cs"/>
            </a:rPr>
            <a:t>赤磐市の公共用又は公用に供する施設の建設及び改修その他の整備等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山陽ふれあい公園基金：山陽ふれあい公園の維持管理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桜が丘東地域整備基金：桜が丘東地域の公共施設等の維持管理及び環境保全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公共施設等整備基金：長期投資準備基金、ふるさとづくり基金、文化施設建設等基金、学校教育施設整備基金の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基金を統合し、平成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日に新設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地域振興基金：基金運用利子分を花火大会等の観光イベント等の財源の一部として取崩す。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決算剰余金及び基金運用利子を積立てたことによる増加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災害による支出増や普通交付税の合併算定替による特例措置の適用期限終了に伴う歳入減に備え、基金を積立ててきており、平成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年度までは増加しているが、平成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年度からは減少していく見込みであるため、今後は事業の見直し等を行い、基金の取崩しの減に努めることとしている。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基金運用利子を積立てたことにより微増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現在のところ基金運用利子以外の積立や繰上償還の予定はなく、基金残高は横ばいが続く見込みである。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全国平均を上回っているものの、岡山県平均と比べると低い数値となっている。要因としては過去に建設した公共施設等の老朽化が進行しているためである。当市では公共施設等総合管理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26194</xdr:rowOff>
    </xdr:from>
    <xdr:to>
      <xdr:col>23</xdr:col>
      <xdr:colOff>136525</xdr:colOff>
      <xdr:row>30</xdr:row>
      <xdr:rowOff>127794</xdr:rowOff>
    </xdr:to>
    <xdr:sp macro="" textlink="">
      <xdr:nvSpPr>
        <xdr:cNvPr id="82" name="楕円 81"/>
        <xdr:cNvSpPr/>
      </xdr:nvSpPr>
      <xdr:spPr>
        <a:xfrm>
          <a:off x="47117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49071</xdr:rowOff>
    </xdr:from>
    <xdr:ext cx="405111" cy="259045"/>
    <xdr:sp macro="" textlink="">
      <xdr:nvSpPr>
        <xdr:cNvPr id="83" name="有形固定資産減価償却率該当値テキスト"/>
        <xdr:cNvSpPr txBox="1"/>
      </xdr:nvSpPr>
      <xdr:spPr>
        <a:xfrm>
          <a:off x="4813300" y="579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84" name="楕円 83"/>
        <xdr:cNvSpPr/>
      </xdr:nvSpPr>
      <xdr:spPr>
        <a:xfrm>
          <a:off x="4000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76994</xdr:rowOff>
    </xdr:from>
    <xdr:to>
      <xdr:col>23</xdr:col>
      <xdr:colOff>85725</xdr:colOff>
      <xdr:row>30</xdr:row>
      <xdr:rowOff>112078</xdr:rowOff>
    </xdr:to>
    <xdr:cxnSp macro="">
      <xdr:nvCxnSpPr>
        <xdr:cNvPr id="85" name="直線コネクタ 84"/>
        <xdr:cNvCxnSpPr/>
      </xdr:nvCxnSpPr>
      <xdr:spPr>
        <a:xfrm flipV="1">
          <a:off x="4051300" y="5992019"/>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6" name="楕円 85"/>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160655</xdr:rowOff>
    </xdr:to>
    <xdr:cxnSp macro="">
      <xdr:nvCxnSpPr>
        <xdr:cNvPr id="87" name="直線コネクタ 86"/>
        <xdr:cNvCxnSpPr/>
      </xdr:nvCxnSpPr>
      <xdr:spPr>
        <a:xfrm flipV="1">
          <a:off x="3289300" y="6027103"/>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90" name="n_1mainValue有形固定資産減価償却率"/>
        <xdr:cNvSpPr txBox="1"/>
      </xdr:nvSpPr>
      <xdr:spPr>
        <a:xfrm>
          <a:off x="38360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91" name="n_2main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債務償還可能年数は類似団体平均を下回っているものの、類似団体と比較して職員数が多く人件費が高い水準にある。当市では第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次赤磐市定員管理計画を策定し、令和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年度までに職員数を平成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134" name="楕円 133"/>
        <xdr:cNvSpPr/>
      </xdr:nvSpPr>
      <xdr:spPr>
        <a:xfrm>
          <a:off x="14744700" y="6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158192</xdr:rowOff>
    </xdr:from>
    <xdr:ext cx="340478" cy="259045"/>
    <xdr:sp macro="" textlink="">
      <xdr:nvSpPr>
        <xdr:cNvPr id="135" name="債務償還可能年数該当値テキスト"/>
        <xdr:cNvSpPr txBox="1"/>
      </xdr:nvSpPr>
      <xdr:spPr>
        <a:xfrm>
          <a:off x="14846300" y="607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0" name="楕円 69"/>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1" name="【道路】&#10;有形固定資産減価償却率該当値テキスト"/>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30480</xdr:rowOff>
    </xdr:to>
    <xdr:cxnSp macro="">
      <xdr:nvCxnSpPr>
        <xdr:cNvPr id="73" name="直線コネクタ 72"/>
        <xdr:cNvCxnSpPr/>
      </xdr:nvCxnSpPr>
      <xdr:spPr>
        <a:xfrm flipV="1">
          <a:off x="3797300" y="6515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4" name="楕円 73"/>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62865</xdr:rowOff>
    </xdr:to>
    <xdr:cxnSp macro="">
      <xdr:nvCxnSpPr>
        <xdr:cNvPr id="75" name="直線コネクタ 74"/>
        <xdr:cNvCxnSpPr/>
      </xdr:nvCxnSpPr>
      <xdr:spPr>
        <a:xfrm flipV="1">
          <a:off x="2908300" y="654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78"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130192</xdr:rowOff>
    </xdr:from>
    <xdr:ext cx="405111" cy="259045"/>
    <xdr:sp macro="" textlink="">
      <xdr:nvSpPr>
        <xdr:cNvPr id="79" name="n_2mainValue【道路】&#10;有形固定資産減価償却率"/>
        <xdr:cNvSpPr txBox="1"/>
      </xdr:nvSpPr>
      <xdr:spPr>
        <a:xfrm>
          <a:off x="2705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27098</xdr:rowOff>
    </xdr:from>
    <xdr:to>
      <xdr:col>55</xdr:col>
      <xdr:colOff>50800</xdr:colOff>
      <xdr:row>40</xdr:row>
      <xdr:rowOff>128698</xdr:rowOff>
    </xdr:to>
    <xdr:sp macro="" textlink="">
      <xdr:nvSpPr>
        <xdr:cNvPr id="120" name="楕円 119"/>
        <xdr:cNvSpPr/>
      </xdr:nvSpPr>
      <xdr:spPr>
        <a:xfrm>
          <a:off x="10426700" y="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5525</xdr:rowOff>
    </xdr:from>
    <xdr:ext cx="534377" cy="259045"/>
    <xdr:sp macro="" textlink="">
      <xdr:nvSpPr>
        <xdr:cNvPr id="121" name="【道路】&#10;一人当たり延長該当値テキスト"/>
        <xdr:cNvSpPr txBox="1"/>
      </xdr:nvSpPr>
      <xdr:spPr>
        <a:xfrm>
          <a:off x="10515600" y="68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29449</xdr:rowOff>
    </xdr:from>
    <xdr:to>
      <xdr:col>50</xdr:col>
      <xdr:colOff>165100</xdr:colOff>
      <xdr:row>40</xdr:row>
      <xdr:rowOff>131049</xdr:rowOff>
    </xdr:to>
    <xdr:sp macro="" textlink="">
      <xdr:nvSpPr>
        <xdr:cNvPr id="122" name="楕円 121"/>
        <xdr:cNvSpPr/>
      </xdr:nvSpPr>
      <xdr:spPr>
        <a:xfrm>
          <a:off x="9588500" y="68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77898</xdr:rowOff>
    </xdr:from>
    <xdr:to>
      <xdr:col>55</xdr:col>
      <xdr:colOff>0</xdr:colOff>
      <xdr:row>40</xdr:row>
      <xdr:rowOff>80249</xdr:rowOff>
    </xdr:to>
    <xdr:cxnSp macro="">
      <xdr:nvCxnSpPr>
        <xdr:cNvPr id="123" name="直線コネクタ 122"/>
        <xdr:cNvCxnSpPr/>
      </xdr:nvCxnSpPr>
      <xdr:spPr>
        <a:xfrm flipV="1">
          <a:off x="9639300" y="6935898"/>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32193</xdr:rowOff>
    </xdr:from>
    <xdr:to>
      <xdr:col>46</xdr:col>
      <xdr:colOff>38100</xdr:colOff>
      <xdr:row>40</xdr:row>
      <xdr:rowOff>133793</xdr:rowOff>
    </xdr:to>
    <xdr:sp macro="" textlink="">
      <xdr:nvSpPr>
        <xdr:cNvPr id="124" name="楕円 123"/>
        <xdr:cNvSpPr/>
      </xdr:nvSpPr>
      <xdr:spPr>
        <a:xfrm>
          <a:off x="8699500" y="68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80249</xdr:rowOff>
    </xdr:from>
    <xdr:to>
      <xdr:col>50</xdr:col>
      <xdr:colOff>114300</xdr:colOff>
      <xdr:row>40</xdr:row>
      <xdr:rowOff>82993</xdr:rowOff>
    </xdr:to>
    <xdr:cxnSp macro="">
      <xdr:nvCxnSpPr>
        <xdr:cNvPr id="125" name="直線コネクタ 124"/>
        <xdr:cNvCxnSpPr/>
      </xdr:nvCxnSpPr>
      <xdr:spPr>
        <a:xfrm flipV="1">
          <a:off x="8750300" y="693824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122176</xdr:rowOff>
    </xdr:from>
    <xdr:ext cx="534377" cy="259045"/>
    <xdr:sp macro="" textlink="">
      <xdr:nvSpPr>
        <xdr:cNvPr id="128" name="n_1mainValue【道路】&#10;一人当たり延長"/>
        <xdr:cNvSpPr txBox="1"/>
      </xdr:nvSpPr>
      <xdr:spPr>
        <a:xfrm>
          <a:off x="9359411" y="69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124920</xdr:rowOff>
    </xdr:from>
    <xdr:ext cx="534377" cy="259045"/>
    <xdr:sp macro="" textlink="">
      <xdr:nvSpPr>
        <xdr:cNvPr id="129" name="n_2mainValue【道路】&#10;一人当たり延長"/>
        <xdr:cNvSpPr txBox="1"/>
      </xdr:nvSpPr>
      <xdr:spPr>
        <a:xfrm>
          <a:off x="8483111" y="69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67" name="楕円 166"/>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51452</xdr:rowOff>
    </xdr:from>
    <xdr:ext cx="405111" cy="259045"/>
    <xdr:sp macro="" textlink="">
      <xdr:nvSpPr>
        <xdr:cNvPr id="168" name="【橋りょう・トンネル】&#10;有形固定資産減価償却率該当値テキスト"/>
        <xdr:cNvSpPr txBox="1"/>
      </xdr:nvSpPr>
      <xdr:spPr>
        <a:xfrm>
          <a:off x="4673600"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9" name="楕円 168"/>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158115</xdr:rowOff>
    </xdr:to>
    <xdr:cxnSp macro="">
      <xdr:nvCxnSpPr>
        <xdr:cNvPr id="170" name="直線コネクタ 169"/>
        <xdr:cNvCxnSpPr/>
      </xdr:nvCxnSpPr>
      <xdr:spPr>
        <a:xfrm flipV="1">
          <a:off x="3797300" y="10067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1" name="楕円 17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60960</xdr:rowOff>
    </xdr:to>
    <xdr:cxnSp macro="">
      <xdr:nvCxnSpPr>
        <xdr:cNvPr id="172" name="直線コネクタ 171"/>
        <xdr:cNvCxnSpPr/>
      </xdr:nvCxnSpPr>
      <xdr:spPr>
        <a:xfrm flipV="1">
          <a:off x="2908300" y="101022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28592</xdr:rowOff>
    </xdr:from>
    <xdr:ext cx="405111" cy="259045"/>
    <xdr:sp macro="" textlink="">
      <xdr:nvSpPr>
        <xdr:cNvPr id="175" name="n_1mainValue【橋りょう・トンネル】&#10;有形固定資産減価償却率"/>
        <xdr:cNvSpPr txBox="1"/>
      </xdr:nvSpPr>
      <xdr:spPr>
        <a:xfrm>
          <a:off x="35820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176" name="n_2mainValue【橋りょう・トンネル】&#10;有形固定資産減価償却率"/>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75712</xdr:rowOff>
    </xdr:from>
    <xdr:to>
      <xdr:col>55</xdr:col>
      <xdr:colOff>50800</xdr:colOff>
      <xdr:row>63</xdr:row>
      <xdr:rowOff>5862</xdr:rowOff>
    </xdr:to>
    <xdr:sp macro="" textlink="">
      <xdr:nvSpPr>
        <xdr:cNvPr id="212" name="楕円 211"/>
        <xdr:cNvSpPr/>
      </xdr:nvSpPr>
      <xdr:spPr>
        <a:xfrm>
          <a:off x="10426700" y="107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54139</xdr:rowOff>
    </xdr:from>
    <xdr:ext cx="599010" cy="259045"/>
    <xdr:sp macro="" textlink="">
      <xdr:nvSpPr>
        <xdr:cNvPr id="213" name="【橋りょう・トンネル】&#10;一人当たり有形固定資産（償却資産）額該当値テキスト"/>
        <xdr:cNvSpPr txBox="1"/>
      </xdr:nvSpPr>
      <xdr:spPr>
        <a:xfrm>
          <a:off x="10515600" y="106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76535</xdr:rowOff>
    </xdr:from>
    <xdr:to>
      <xdr:col>50</xdr:col>
      <xdr:colOff>165100</xdr:colOff>
      <xdr:row>63</xdr:row>
      <xdr:rowOff>6685</xdr:rowOff>
    </xdr:to>
    <xdr:sp macro="" textlink="">
      <xdr:nvSpPr>
        <xdr:cNvPr id="214" name="楕円 213"/>
        <xdr:cNvSpPr/>
      </xdr:nvSpPr>
      <xdr:spPr>
        <a:xfrm>
          <a:off x="9588500" y="107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126512</xdr:rowOff>
    </xdr:from>
    <xdr:to>
      <xdr:col>55</xdr:col>
      <xdr:colOff>0</xdr:colOff>
      <xdr:row>62</xdr:row>
      <xdr:rowOff>127335</xdr:rowOff>
    </xdr:to>
    <xdr:cxnSp macro="">
      <xdr:nvCxnSpPr>
        <xdr:cNvPr id="215" name="直線コネクタ 214"/>
        <xdr:cNvCxnSpPr/>
      </xdr:nvCxnSpPr>
      <xdr:spPr>
        <a:xfrm flipV="1">
          <a:off x="9639300" y="1075641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121272</xdr:rowOff>
    </xdr:from>
    <xdr:to>
      <xdr:col>46</xdr:col>
      <xdr:colOff>38100</xdr:colOff>
      <xdr:row>63</xdr:row>
      <xdr:rowOff>51422</xdr:rowOff>
    </xdr:to>
    <xdr:sp macro="" textlink="">
      <xdr:nvSpPr>
        <xdr:cNvPr id="216" name="楕円 215"/>
        <xdr:cNvSpPr/>
      </xdr:nvSpPr>
      <xdr:spPr>
        <a:xfrm>
          <a:off x="8699500" y="10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127335</xdr:rowOff>
    </xdr:from>
    <xdr:to>
      <xdr:col>50</xdr:col>
      <xdr:colOff>114300</xdr:colOff>
      <xdr:row>63</xdr:row>
      <xdr:rowOff>622</xdr:rowOff>
    </xdr:to>
    <xdr:cxnSp macro="">
      <xdr:nvCxnSpPr>
        <xdr:cNvPr id="217" name="直線コネクタ 216"/>
        <xdr:cNvCxnSpPr/>
      </xdr:nvCxnSpPr>
      <xdr:spPr>
        <a:xfrm flipV="1">
          <a:off x="8750300" y="10757235"/>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169262</xdr:rowOff>
    </xdr:from>
    <xdr:ext cx="599010" cy="259045"/>
    <xdr:sp macro="" textlink="">
      <xdr:nvSpPr>
        <xdr:cNvPr id="220" name="n_1mainValue【橋りょう・トンネル】&#10;一人当たり有形固定資産（償却資産）額"/>
        <xdr:cNvSpPr txBox="1"/>
      </xdr:nvSpPr>
      <xdr:spPr>
        <a:xfrm>
          <a:off x="9327095" y="107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42549</xdr:rowOff>
    </xdr:from>
    <xdr:ext cx="599010" cy="259045"/>
    <xdr:sp macro="" textlink="">
      <xdr:nvSpPr>
        <xdr:cNvPr id="221" name="n_2mainValue【橋りょう・トンネル】&#10;一人当たり有形固定資産（償却資産）額"/>
        <xdr:cNvSpPr txBox="1"/>
      </xdr:nvSpPr>
      <xdr:spPr>
        <a:xfrm>
          <a:off x="8450795" y="108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86361</xdr:rowOff>
    </xdr:from>
    <xdr:to>
      <xdr:col>24</xdr:col>
      <xdr:colOff>114300</xdr:colOff>
      <xdr:row>78</xdr:row>
      <xdr:rowOff>16511</xdr:rowOff>
    </xdr:to>
    <xdr:sp macro="" textlink="">
      <xdr:nvSpPr>
        <xdr:cNvPr id="260" name="楕円 259"/>
        <xdr:cNvSpPr/>
      </xdr:nvSpPr>
      <xdr:spPr>
        <a:xfrm>
          <a:off x="45847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39388</xdr:rowOff>
    </xdr:from>
    <xdr:ext cx="405111" cy="259045"/>
    <xdr:sp macro="" textlink="">
      <xdr:nvSpPr>
        <xdr:cNvPr id="261" name="【公営住宅】&#10;有形固定資産減価償却率該当値テキスト"/>
        <xdr:cNvSpPr txBox="1"/>
      </xdr:nvSpPr>
      <xdr:spPr>
        <a:xfrm>
          <a:off x="46736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88264</xdr:rowOff>
    </xdr:from>
    <xdr:to>
      <xdr:col>20</xdr:col>
      <xdr:colOff>38100</xdr:colOff>
      <xdr:row>78</xdr:row>
      <xdr:rowOff>18414</xdr:rowOff>
    </xdr:to>
    <xdr:sp macro="" textlink="">
      <xdr:nvSpPr>
        <xdr:cNvPr id="262" name="楕円 261"/>
        <xdr:cNvSpPr/>
      </xdr:nvSpPr>
      <xdr:spPr>
        <a:xfrm>
          <a:off x="3746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137161</xdr:rowOff>
    </xdr:from>
    <xdr:to>
      <xdr:col>24</xdr:col>
      <xdr:colOff>63500</xdr:colOff>
      <xdr:row>77</xdr:row>
      <xdr:rowOff>139064</xdr:rowOff>
    </xdr:to>
    <xdr:cxnSp macro="">
      <xdr:nvCxnSpPr>
        <xdr:cNvPr id="263" name="直線コネクタ 262"/>
        <xdr:cNvCxnSpPr/>
      </xdr:nvCxnSpPr>
      <xdr:spPr>
        <a:xfrm flipV="1">
          <a:off x="3797300" y="133388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264" name="楕円 263"/>
        <xdr:cNvSpPr/>
      </xdr:nvSpPr>
      <xdr:spPr>
        <a:xfrm>
          <a:off x="2857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139064</xdr:rowOff>
    </xdr:from>
    <xdr:to>
      <xdr:col>19</xdr:col>
      <xdr:colOff>177800</xdr:colOff>
      <xdr:row>77</xdr:row>
      <xdr:rowOff>140970</xdr:rowOff>
    </xdr:to>
    <xdr:cxnSp macro="">
      <xdr:nvCxnSpPr>
        <xdr:cNvPr id="265" name="直線コネクタ 264"/>
        <xdr:cNvCxnSpPr/>
      </xdr:nvCxnSpPr>
      <xdr:spPr>
        <a:xfrm flipV="1">
          <a:off x="2908300" y="133407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34941</xdr:rowOff>
    </xdr:from>
    <xdr:ext cx="405111" cy="259045"/>
    <xdr:sp macro="" textlink="">
      <xdr:nvSpPr>
        <xdr:cNvPr id="268" name="n_1mainValue【公営住宅】&#10;有形固定資産減価償却率"/>
        <xdr:cNvSpPr txBox="1"/>
      </xdr:nvSpPr>
      <xdr:spPr>
        <a:xfrm>
          <a:off x="35820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36847</xdr:rowOff>
    </xdr:from>
    <xdr:ext cx="405111" cy="259045"/>
    <xdr:sp macro="" textlink="">
      <xdr:nvSpPr>
        <xdr:cNvPr id="269" name="n_2mainValue【公営住宅】&#10;有形固定資産減価償却率"/>
        <xdr:cNvSpPr txBox="1"/>
      </xdr:nvSpPr>
      <xdr:spPr>
        <a:xfrm>
          <a:off x="2705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307" name="楕円 306"/>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308" name="【公営住宅】&#10;一人当たり面積該当値テキスト"/>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105790</xdr:rowOff>
    </xdr:from>
    <xdr:to>
      <xdr:col>50</xdr:col>
      <xdr:colOff>165100</xdr:colOff>
      <xdr:row>86</xdr:row>
      <xdr:rowOff>35940</xdr:rowOff>
    </xdr:to>
    <xdr:sp macro="" textlink="">
      <xdr:nvSpPr>
        <xdr:cNvPr id="309" name="楕円 308"/>
        <xdr:cNvSpPr/>
      </xdr:nvSpPr>
      <xdr:spPr>
        <a:xfrm>
          <a:off x="9588500" y="146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156590</xdr:rowOff>
    </xdr:to>
    <xdr:cxnSp macro="">
      <xdr:nvCxnSpPr>
        <xdr:cNvPr id="310" name="直線コネクタ 309"/>
        <xdr:cNvCxnSpPr/>
      </xdr:nvCxnSpPr>
      <xdr:spPr>
        <a:xfrm flipV="1">
          <a:off x="9639300" y="14729461"/>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106553</xdr:rowOff>
    </xdr:from>
    <xdr:to>
      <xdr:col>46</xdr:col>
      <xdr:colOff>38100</xdr:colOff>
      <xdr:row>86</xdr:row>
      <xdr:rowOff>36703</xdr:rowOff>
    </xdr:to>
    <xdr:sp macro="" textlink="">
      <xdr:nvSpPr>
        <xdr:cNvPr id="311" name="楕円 310"/>
        <xdr:cNvSpPr/>
      </xdr:nvSpPr>
      <xdr:spPr>
        <a:xfrm>
          <a:off x="8699500" y="14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156590</xdr:rowOff>
    </xdr:from>
    <xdr:to>
      <xdr:col>50</xdr:col>
      <xdr:colOff>114300</xdr:colOff>
      <xdr:row>85</xdr:row>
      <xdr:rowOff>157353</xdr:rowOff>
    </xdr:to>
    <xdr:cxnSp macro="">
      <xdr:nvCxnSpPr>
        <xdr:cNvPr id="312" name="直線コネクタ 311"/>
        <xdr:cNvCxnSpPr/>
      </xdr:nvCxnSpPr>
      <xdr:spPr>
        <a:xfrm flipV="1">
          <a:off x="8750300" y="1472984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27067</xdr:rowOff>
    </xdr:from>
    <xdr:ext cx="469744" cy="259045"/>
    <xdr:sp macro="" textlink="">
      <xdr:nvSpPr>
        <xdr:cNvPr id="315" name="n_1mainValue【公営住宅】&#10;一人当たり面積"/>
        <xdr:cNvSpPr txBox="1"/>
      </xdr:nvSpPr>
      <xdr:spPr>
        <a:xfrm>
          <a:off x="9391727" y="147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27830</xdr:rowOff>
    </xdr:from>
    <xdr:ext cx="469744" cy="259045"/>
    <xdr:sp macro="" textlink="">
      <xdr:nvSpPr>
        <xdr:cNvPr id="316" name="n_2mainValue【公営住宅】&#10;一人当たり面積"/>
        <xdr:cNvSpPr txBox="1"/>
      </xdr:nvSpPr>
      <xdr:spPr>
        <a:xfrm>
          <a:off x="8515427" y="1477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371" name="楕円 370"/>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372"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73" name="楕円 372"/>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38</xdr:row>
      <xdr:rowOff>160020</xdr:rowOff>
    </xdr:to>
    <xdr:cxnSp macro="">
      <xdr:nvCxnSpPr>
        <xdr:cNvPr id="374" name="直線コネクタ 373"/>
        <xdr:cNvCxnSpPr/>
      </xdr:nvCxnSpPr>
      <xdr:spPr>
        <a:xfrm>
          <a:off x="15481300" y="6334125"/>
          <a:ext cx="8382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75" name="楕円 374"/>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37</xdr:row>
      <xdr:rowOff>26670</xdr:rowOff>
    </xdr:to>
    <xdr:cxnSp macro="">
      <xdr:nvCxnSpPr>
        <xdr:cNvPr id="376" name="直線コネクタ 375"/>
        <xdr:cNvCxnSpPr/>
      </xdr:nvCxnSpPr>
      <xdr:spPr>
        <a:xfrm flipV="1">
          <a:off x="14592300" y="633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379" name="n_1mainValue【認定こども園・幼稚園・保育所】&#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80" name="n_2main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73406</xdr:rowOff>
    </xdr:from>
    <xdr:to>
      <xdr:col>116</xdr:col>
      <xdr:colOff>114300</xdr:colOff>
      <xdr:row>39</xdr:row>
      <xdr:rowOff>3556</xdr:rowOff>
    </xdr:to>
    <xdr:sp macro="" textlink="">
      <xdr:nvSpPr>
        <xdr:cNvPr id="416" name="楕円 415"/>
        <xdr:cNvSpPr/>
      </xdr:nvSpPr>
      <xdr:spPr>
        <a:xfrm>
          <a:off x="22110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96283</xdr:rowOff>
    </xdr:from>
    <xdr:ext cx="469744" cy="259045"/>
    <xdr:sp macro="" textlink="">
      <xdr:nvSpPr>
        <xdr:cNvPr id="417" name="【認定こども園・幼稚園・保育所】&#10;一人当たり面積該当値テキスト"/>
        <xdr:cNvSpPr txBox="1"/>
      </xdr:nvSpPr>
      <xdr:spPr>
        <a:xfrm>
          <a:off x="22199600"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18" name="楕円 417"/>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124206</xdr:rowOff>
    </xdr:from>
    <xdr:to>
      <xdr:col>116</xdr:col>
      <xdr:colOff>63500</xdr:colOff>
      <xdr:row>39</xdr:row>
      <xdr:rowOff>762</xdr:rowOff>
    </xdr:to>
    <xdr:cxnSp macro="">
      <xdr:nvCxnSpPr>
        <xdr:cNvPr id="419" name="直線コネクタ 418"/>
        <xdr:cNvCxnSpPr/>
      </xdr:nvCxnSpPr>
      <xdr:spPr>
        <a:xfrm flipV="1">
          <a:off x="21323300" y="663930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123698</xdr:rowOff>
    </xdr:from>
    <xdr:to>
      <xdr:col>107</xdr:col>
      <xdr:colOff>101600</xdr:colOff>
      <xdr:row>39</xdr:row>
      <xdr:rowOff>53848</xdr:rowOff>
    </xdr:to>
    <xdr:sp macro="" textlink="">
      <xdr:nvSpPr>
        <xdr:cNvPr id="420" name="楕円 419"/>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3048</xdr:rowOff>
    </xdr:to>
    <xdr:cxnSp macro="">
      <xdr:nvCxnSpPr>
        <xdr:cNvPr id="421" name="直線コネクタ 420"/>
        <xdr:cNvCxnSpPr/>
      </xdr:nvCxnSpPr>
      <xdr:spPr>
        <a:xfrm flipV="1">
          <a:off x="20434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424"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70375</xdr:rowOff>
    </xdr:from>
    <xdr:ext cx="469744" cy="259045"/>
    <xdr:sp macro="" textlink="">
      <xdr:nvSpPr>
        <xdr:cNvPr id="425" name="n_2mainValue【認定こども園・幼稚園・保育所】&#10;一人当たり面積"/>
        <xdr:cNvSpPr txBox="1"/>
      </xdr:nvSpPr>
      <xdr:spPr>
        <a:xfrm>
          <a:off x="20199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464" name="楕円 463"/>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465" name="【学校施設】&#10;有形固定資産減価償却率該当値テキスト"/>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466" name="楕円 465"/>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58</xdr:row>
      <xdr:rowOff>26670</xdr:rowOff>
    </xdr:to>
    <xdr:cxnSp macro="">
      <xdr:nvCxnSpPr>
        <xdr:cNvPr id="467" name="直線コネクタ 466"/>
        <xdr:cNvCxnSpPr/>
      </xdr:nvCxnSpPr>
      <xdr:spPr>
        <a:xfrm flipV="1">
          <a:off x="15481300" y="9930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xdr:rowOff>
    </xdr:from>
    <xdr:to>
      <xdr:col>76</xdr:col>
      <xdr:colOff>165100</xdr:colOff>
      <xdr:row>58</xdr:row>
      <xdr:rowOff>109855</xdr:rowOff>
    </xdr:to>
    <xdr:sp macro="" textlink="">
      <xdr:nvSpPr>
        <xdr:cNvPr id="468" name="楕円 467"/>
        <xdr:cNvSpPr/>
      </xdr:nvSpPr>
      <xdr:spPr>
        <a:xfrm>
          <a:off x="14541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59055</xdr:rowOff>
    </xdr:to>
    <xdr:cxnSp macro="">
      <xdr:nvCxnSpPr>
        <xdr:cNvPr id="469" name="直線コネクタ 468"/>
        <xdr:cNvCxnSpPr/>
      </xdr:nvCxnSpPr>
      <xdr:spPr>
        <a:xfrm flipV="1">
          <a:off x="14592300" y="99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472" name="n_1mainValue【学校施設】&#10;有形固定資産減価償却率"/>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126382</xdr:rowOff>
    </xdr:from>
    <xdr:ext cx="405111" cy="259045"/>
    <xdr:sp macro="" textlink="">
      <xdr:nvSpPr>
        <xdr:cNvPr id="473" name="n_2mainValue【学校施設】&#10;有形固定資産減価償却率"/>
        <xdr:cNvSpPr txBox="1"/>
      </xdr:nvSpPr>
      <xdr:spPr>
        <a:xfrm>
          <a:off x="14389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513" name="楕円 512"/>
        <xdr:cNvSpPr/>
      </xdr:nvSpPr>
      <xdr:spPr>
        <a:xfrm>
          <a:off x="22110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4"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3955</xdr:rowOff>
    </xdr:from>
    <xdr:to>
      <xdr:col>112</xdr:col>
      <xdr:colOff>38100</xdr:colOff>
      <xdr:row>63</xdr:row>
      <xdr:rowOff>105555</xdr:rowOff>
    </xdr:to>
    <xdr:sp macro="" textlink="">
      <xdr:nvSpPr>
        <xdr:cNvPr id="515" name="楕円 514"/>
        <xdr:cNvSpPr/>
      </xdr:nvSpPr>
      <xdr:spPr>
        <a:xfrm>
          <a:off x="21272500" y="108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54755</xdr:rowOff>
    </xdr:to>
    <xdr:cxnSp macro="">
      <xdr:nvCxnSpPr>
        <xdr:cNvPr id="516" name="直線コネクタ 515"/>
        <xdr:cNvCxnSpPr/>
      </xdr:nvCxnSpPr>
      <xdr:spPr>
        <a:xfrm flipV="1">
          <a:off x="21323300" y="1085523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5370</xdr:rowOff>
    </xdr:from>
    <xdr:to>
      <xdr:col>107</xdr:col>
      <xdr:colOff>101600</xdr:colOff>
      <xdr:row>63</xdr:row>
      <xdr:rowOff>106970</xdr:rowOff>
    </xdr:to>
    <xdr:sp macro="" textlink="">
      <xdr:nvSpPr>
        <xdr:cNvPr id="517" name="楕円 516"/>
        <xdr:cNvSpPr/>
      </xdr:nvSpPr>
      <xdr:spPr>
        <a:xfrm>
          <a:off x="20383500" y="108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54755</xdr:rowOff>
    </xdr:from>
    <xdr:to>
      <xdr:col>111</xdr:col>
      <xdr:colOff>177800</xdr:colOff>
      <xdr:row>63</xdr:row>
      <xdr:rowOff>56170</xdr:rowOff>
    </xdr:to>
    <xdr:cxnSp macro="">
      <xdr:nvCxnSpPr>
        <xdr:cNvPr id="518" name="直線コネクタ 517"/>
        <xdr:cNvCxnSpPr/>
      </xdr:nvCxnSpPr>
      <xdr:spPr>
        <a:xfrm flipV="1">
          <a:off x="20434300" y="1085610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122082</xdr:rowOff>
    </xdr:from>
    <xdr:ext cx="469744" cy="259045"/>
    <xdr:sp macro="" textlink="">
      <xdr:nvSpPr>
        <xdr:cNvPr id="521" name="n_1mainValue【学校施設】&#10;一人当たり面積"/>
        <xdr:cNvSpPr txBox="1"/>
      </xdr:nvSpPr>
      <xdr:spPr>
        <a:xfrm>
          <a:off x="21075727" y="105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98097</xdr:rowOff>
    </xdr:from>
    <xdr:ext cx="469744" cy="259045"/>
    <xdr:sp macro="" textlink="">
      <xdr:nvSpPr>
        <xdr:cNvPr id="522" name="n_2mainValue【学校施設】&#10;一人当たり面積"/>
        <xdr:cNvSpPr txBox="1"/>
      </xdr:nvSpPr>
      <xdr:spPr>
        <a:xfrm>
          <a:off x="20199427" y="108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562" name="楕円 561"/>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563" name="【児童館】&#10;有形固定資産減価償却率該当値テキスト"/>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564" name="楕円 563"/>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139337</xdr:rowOff>
    </xdr:to>
    <xdr:cxnSp macro="">
      <xdr:nvCxnSpPr>
        <xdr:cNvPr id="565" name="直線コネクタ 564"/>
        <xdr:cNvCxnSpPr/>
      </xdr:nvCxnSpPr>
      <xdr:spPr>
        <a:xfrm flipV="1">
          <a:off x="15481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566" name="楕円 565"/>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79</xdr:row>
      <xdr:rowOff>3811</xdr:rowOff>
    </xdr:to>
    <xdr:cxnSp macro="">
      <xdr:nvCxnSpPr>
        <xdr:cNvPr id="567" name="直線コネクタ 566"/>
        <xdr:cNvCxnSpPr/>
      </xdr:nvCxnSpPr>
      <xdr:spPr>
        <a:xfrm flipV="1">
          <a:off x="14592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570" name="n_1mainValue【児童館】&#10;有形固定資産減価償却率"/>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571" name="n_2mainValue【児童館】&#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09" name="楕円 608"/>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10"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11" name="楕円 610"/>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12" name="直線コネクタ 611"/>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13" name="楕円 612"/>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14" name="直線コネクタ 613"/>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1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18"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658" name="楕円 657"/>
        <xdr:cNvSpPr/>
      </xdr:nvSpPr>
      <xdr:spPr>
        <a:xfrm>
          <a:off x="16268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659" name="【公民館】&#10;有形固定資産減価償却率該当値テキスト"/>
        <xdr:cNvSpPr txBox="1"/>
      </xdr:nvSpPr>
      <xdr:spPr>
        <a:xfrm>
          <a:off x="16357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660" name="楕円 659"/>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120287</xdr:rowOff>
    </xdr:to>
    <xdr:cxnSp macro="">
      <xdr:nvCxnSpPr>
        <xdr:cNvPr id="661" name="直線コネクタ 660"/>
        <xdr:cNvCxnSpPr/>
      </xdr:nvCxnSpPr>
      <xdr:spPr>
        <a:xfrm flipV="1">
          <a:off x="15481300" y="175722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662" name="楕円 661"/>
        <xdr:cNvSpPr/>
      </xdr:nvSpPr>
      <xdr:spPr>
        <a:xfrm>
          <a:off x="14541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103</xdr:row>
      <xdr:rowOff>9252</xdr:rowOff>
    </xdr:to>
    <xdr:cxnSp macro="">
      <xdr:nvCxnSpPr>
        <xdr:cNvPr id="663" name="直線コネクタ 662"/>
        <xdr:cNvCxnSpPr/>
      </xdr:nvCxnSpPr>
      <xdr:spPr>
        <a:xfrm flipV="1">
          <a:off x="14592300" y="176081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666" name="n_1main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667" name="n_2mainValue【公民館】&#10;有形固定資産減価償却率"/>
        <xdr:cNvSpPr txBox="1"/>
      </xdr:nvSpPr>
      <xdr:spPr>
        <a:xfrm>
          <a:off x="14389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705" name="楕円 704"/>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706" name="【公民館】&#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707" name="楕円 706"/>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74295</xdr:rowOff>
    </xdr:to>
    <xdr:cxnSp macro="">
      <xdr:nvCxnSpPr>
        <xdr:cNvPr id="708" name="直線コネクタ 707"/>
        <xdr:cNvCxnSpPr/>
      </xdr:nvCxnSpPr>
      <xdr:spPr>
        <a:xfrm>
          <a:off x="21323300" y="18247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27305</xdr:rowOff>
    </xdr:from>
    <xdr:to>
      <xdr:col>107</xdr:col>
      <xdr:colOff>101600</xdr:colOff>
      <xdr:row>106</xdr:row>
      <xdr:rowOff>128905</xdr:rowOff>
    </xdr:to>
    <xdr:sp macro="" textlink="">
      <xdr:nvSpPr>
        <xdr:cNvPr id="709" name="楕円 708"/>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78105</xdr:rowOff>
    </xdr:to>
    <xdr:cxnSp macro="">
      <xdr:nvCxnSpPr>
        <xdr:cNvPr id="710" name="直線コネクタ 709"/>
        <xdr:cNvCxnSpPr/>
      </xdr:nvCxnSpPr>
      <xdr:spPr>
        <a:xfrm flipV="1">
          <a:off x="20434300" y="18247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2"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141622</xdr:rowOff>
    </xdr:from>
    <xdr:ext cx="469744" cy="259045"/>
    <xdr:sp macro="" textlink="">
      <xdr:nvSpPr>
        <xdr:cNvPr id="713" name="n_1mainValue【公民館】&#10;一人当たり面積"/>
        <xdr:cNvSpPr txBox="1"/>
      </xdr:nvSpPr>
      <xdr:spPr>
        <a:xfrm>
          <a:off x="210757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145432</xdr:rowOff>
    </xdr:from>
    <xdr:ext cx="469744" cy="259045"/>
    <xdr:sp macro="" textlink="">
      <xdr:nvSpPr>
        <xdr:cNvPr id="714" name="n_2mainValue【公民館】&#10;一人当たり面積"/>
        <xdr:cNvSpPr txBox="1"/>
      </xdr:nvSpPr>
      <xdr:spPr>
        <a:xfrm>
          <a:off x="20199427"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類似団体と比較して特に有形固定資産償却率が高くなっている施設は、公営住宅、学校施設、児童館であり、特に低くなっている施設は認定こども園・幼稚園・保育所である。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くなっている要因は施設の老朽化が進んでいるためであり、今後施設の老朽化が一層進行する見込みであることから、公共施設等総合管理計画等に基づき、必要性などを勘案して、施設の建替えや統廃合を適切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11430</xdr:rowOff>
    </xdr:from>
    <xdr:to>
      <xdr:col>24</xdr:col>
      <xdr:colOff>114300</xdr:colOff>
      <xdr:row>40</xdr:row>
      <xdr:rowOff>113030</xdr:rowOff>
    </xdr:to>
    <xdr:sp macro="" textlink="">
      <xdr:nvSpPr>
        <xdr:cNvPr id="69" name="楕円 68"/>
        <xdr:cNvSpPr/>
      </xdr:nvSpPr>
      <xdr:spPr>
        <a:xfrm>
          <a:off x="45847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161307</xdr:rowOff>
    </xdr:from>
    <xdr:ext cx="405111" cy="259045"/>
    <xdr:sp macro="" textlink="">
      <xdr:nvSpPr>
        <xdr:cNvPr id="70" name="【図書館】&#10;有形固定資産減価償却率該当値テキスト"/>
        <xdr:cNvSpPr txBox="1"/>
      </xdr:nvSpPr>
      <xdr:spPr>
        <a:xfrm>
          <a:off x="4673600"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1" name="楕円 70"/>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62230</xdr:rowOff>
    </xdr:from>
    <xdr:to>
      <xdr:col>24</xdr:col>
      <xdr:colOff>63500</xdr:colOff>
      <xdr:row>40</xdr:row>
      <xdr:rowOff>87630</xdr:rowOff>
    </xdr:to>
    <xdr:cxnSp macro="">
      <xdr:nvCxnSpPr>
        <xdr:cNvPr id="72" name="直線コネクタ 71"/>
        <xdr:cNvCxnSpPr/>
      </xdr:nvCxnSpPr>
      <xdr:spPr>
        <a:xfrm flipV="1">
          <a:off x="3797300" y="69202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3" name="楕円 72"/>
        <xdr:cNvSpPr/>
      </xdr:nvSpPr>
      <xdr:spPr>
        <a:xfrm>
          <a:off x="2857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110490</xdr:rowOff>
    </xdr:to>
    <xdr:cxnSp macro="">
      <xdr:nvCxnSpPr>
        <xdr:cNvPr id="74" name="直線コネクタ 73"/>
        <xdr:cNvCxnSpPr/>
      </xdr:nvCxnSpPr>
      <xdr:spPr>
        <a:xfrm flipV="1">
          <a:off x="2908300" y="6945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7" name="n_1mainValue【図書館】&#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78" name="n_2mainValue【図書館】&#10;有形固定資産減価償却率"/>
        <xdr:cNvSpPr txBox="1"/>
      </xdr:nvSpPr>
      <xdr:spPr>
        <a:xfrm>
          <a:off x="2705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6" name="楕円 115"/>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17"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18" name="楕円 117"/>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19" name="直線コネクタ 118"/>
        <xdr:cNvCxnSpPr/>
      </xdr:nvCxnSpPr>
      <xdr:spPr>
        <a:xfrm>
          <a:off x="9639300" y="643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120" name="楕円 119"/>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102870</xdr:rowOff>
    </xdr:to>
    <xdr:cxnSp macro="">
      <xdr:nvCxnSpPr>
        <xdr:cNvPr id="121" name="直線コネクタ 120"/>
        <xdr:cNvCxnSpPr/>
      </xdr:nvCxnSpPr>
      <xdr:spPr>
        <a:xfrm flipV="1">
          <a:off x="8750300" y="6438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24"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170197</xdr:rowOff>
    </xdr:from>
    <xdr:ext cx="469744" cy="259045"/>
    <xdr:sp macro="" textlink="">
      <xdr:nvSpPr>
        <xdr:cNvPr id="125" name="n_2mainValue【図書館】&#10;一人当たり面積"/>
        <xdr:cNvSpPr txBox="1"/>
      </xdr:nvSpPr>
      <xdr:spPr>
        <a:xfrm>
          <a:off x="8515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64" name="楕円 163"/>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65"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66" name="楕円 165"/>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106680</xdr:rowOff>
    </xdr:to>
    <xdr:cxnSp macro="">
      <xdr:nvCxnSpPr>
        <xdr:cNvPr id="167" name="直線コネクタ 166"/>
        <xdr:cNvCxnSpPr/>
      </xdr:nvCxnSpPr>
      <xdr:spPr>
        <a:xfrm flipV="1">
          <a:off x="3797300" y="1035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68" name="楕円 167"/>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116205</xdr:rowOff>
    </xdr:to>
    <xdr:cxnSp macro="">
      <xdr:nvCxnSpPr>
        <xdr:cNvPr id="169" name="直線コネクタ 168"/>
        <xdr:cNvCxnSpPr/>
      </xdr:nvCxnSpPr>
      <xdr:spPr>
        <a:xfrm flipV="1">
          <a:off x="2908300" y="10393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72"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73" name="n_2mainValue【体育館・プー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211" name="楕円 210"/>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138367</xdr:rowOff>
    </xdr:from>
    <xdr:to>
      <xdr:col>50</xdr:col>
      <xdr:colOff>165100</xdr:colOff>
      <xdr:row>64</xdr:row>
      <xdr:rowOff>68517</xdr:rowOff>
    </xdr:to>
    <xdr:sp macro="" textlink="">
      <xdr:nvSpPr>
        <xdr:cNvPr id="213" name="楕円 212"/>
        <xdr:cNvSpPr/>
      </xdr:nvSpPr>
      <xdr:spPr>
        <a:xfrm>
          <a:off x="95885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17717</xdr:rowOff>
    </xdr:to>
    <xdr:cxnSp macro="">
      <xdr:nvCxnSpPr>
        <xdr:cNvPr id="214" name="直線コネクタ 213"/>
        <xdr:cNvCxnSpPr/>
      </xdr:nvCxnSpPr>
      <xdr:spPr>
        <a:xfrm flipV="1">
          <a:off x="9639300" y="1099032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15" name="楕円 214"/>
        <xdr:cNvSpPr/>
      </xdr:nvSpPr>
      <xdr:spPr>
        <a:xfrm>
          <a:off x="8699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17717</xdr:rowOff>
    </xdr:from>
    <xdr:to>
      <xdr:col>50</xdr:col>
      <xdr:colOff>114300</xdr:colOff>
      <xdr:row>64</xdr:row>
      <xdr:rowOff>26289</xdr:rowOff>
    </xdr:to>
    <xdr:cxnSp macro="">
      <xdr:nvCxnSpPr>
        <xdr:cNvPr id="216" name="直線コネクタ 215"/>
        <xdr:cNvCxnSpPr/>
      </xdr:nvCxnSpPr>
      <xdr:spPr>
        <a:xfrm flipV="1">
          <a:off x="8750300" y="1099051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59644</xdr:rowOff>
    </xdr:from>
    <xdr:ext cx="469744" cy="259045"/>
    <xdr:sp macro="" textlink="">
      <xdr:nvSpPr>
        <xdr:cNvPr id="219" name="n_1mainValue【体育館・プール】&#10;一人当たり面積"/>
        <xdr:cNvSpPr txBox="1"/>
      </xdr:nvSpPr>
      <xdr:spPr>
        <a:xfrm>
          <a:off x="9391727" y="110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20" name="n_2main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xdr:rowOff>
    </xdr:from>
    <xdr:to>
      <xdr:col>24</xdr:col>
      <xdr:colOff>114300</xdr:colOff>
      <xdr:row>84</xdr:row>
      <xdr:rowOff>106045</xdr:rowOff>
    </xdr:to>
    <xdr:sp macro="" textlink="">
      <xdr:nvSpPr>
        <xdr:cNvPr id="259" name="楕円 258"/>
        <xdr:cNvSpPr/>
      </xdr:nvSpPr>
      <xdr:spPr>
        <a:xfrm>
          <a:off x="4584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154322</xdr:rowOff>
    </xdr:from>
    <xdr:ext cx="405111" cy="259045"/>
    <xdr:sp macro="" textlink="">
      <xdr:nvSpPr>
        <xdr:cNvPr id="260" name="【福祉施設】&#10;有形固定資産減価償却率該当値テキスト"/>
        <xdr:cNvSpPr txBox="1"/>
      </xdr:nvSpPr>
      <xdr:spPr>
        <a:xfrm>
          <a:off x="4673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261" name="楕円 260"/>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99061</xdr:rowOff>
    </xdr:to>
    <xdr:cxnSp macro="">
      <xdr:nvCxnSpPr>
        <xdr:cNvPr id="262" name="直線コネクタ 261"/>
        <xdr:cNvCxnSpPr/>
      </xdr:nvCxnSpPr>
      <xdr:spPr>
        <a:xfrm flipV="1">
          <a:off x="3797300" y="14457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63" name="楕円 262"/>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99061</xdr:rowOff>
    </xdr:to>
    <xdr:cxnSp macro="">
      <xdr:nvCxnSpPr>
        <xdr:cNvPr id="264" name="直線コネクタ 263"/>
        <xdr:cNvCxnSpPr/>
      </xdr:nvCxnSpPr>
      <xdr:spPr>
        <a:xfrm>
          <a:off x="2908300" y="14474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267" name="n_1mainValue【福祉施設】&#10;有形固定資産減価償却率"/>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68" name="n_2mainValue【福祉施設】&#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76454</xdr:rowOff>
    </xdr:from>
    <xdr:to>
      <xdr:col>55</xdr:col>
      <xdr:colOff>50800</xdr:colOff>
      <xdr:row>85</xdr:row>
      <xdr:rowOff>6604</xdr:rowOff>
    </xdr:to>
    <xdr:sp macro="" textlink="">
      <xdr:nvSpPr>
        <xdr:cNvPr id="304" name="楕円 303"/>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54881</xdr:rowOff>
    </xdr:from>
    <xdr:ext cx="469744" cy="259045"/>
    <xdr:sp macro="" textlink="">
      <xdr:nvSpPr>
        <xdr:cNvPr id="305" name="【福祉施設】&#10;一人当たり面積該当値テキスト"/>
        <xdr:cNvSpPr txBox="1"/>
      </xdr:nvSpPr>
      <xdr:spPr>
        <a:xfrm>
          <a:off x="10515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06" name="楕円 305"/>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127254</xdr:rowOff>
    </xdr:from>
    <xdr:to>
      <xdr:col>55</xdr:col>
      <xdr:colOff>0</xdr:colOff>
      <xdr:row>84</xdr:row>
      <xdr:rowOff>129539</xdr:rowOff>
    </xdr:to>
    <xdr:cxnSp macro="">
      <xdr:nvCxnSpPr>
        <xdr:cNvPr id="307" name="直線コネクタ 306"/>
        <xdr:cNvCxnSpPr/>
      </xdr:nvCxnSpPr>
      <xdr:spPr>
        <a:xfrm flipV="1">
          <a:off x="9639300" y="145290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08" name="楕円 307"/>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09" name="直線コネクタ 308"/>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12"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13"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69" name="楕円 368"/>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370"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142966</xdr:rowOff>
    </xdr:from>
    <xdr:to>
      <xdr:col>81</xdr:col>
      <xdr:colOff>101600</xdr:colOff>
      <xdr:row>40</xdr:row>
      <xdr:rowOff>73116</xdr:rowOff>
    </xdr:to>
    <xdr:sp macro="" textlink="">
      <xdr:nvSpPr>
        <xdr:cNvPr id="371" name="楕円 370"/>
        <xdr:cNvSpPr/>
      </xdr:nvSpPr>
      <xdr:spPr>
        <a:xfrm>
          <a:off x="15430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40</xdr:row>
      <xdr:rowOff>22316</xdr:rowOff>
    </xdr:to>
    <xdr:cxnSp macro="">
      <xdr:nvCxnSpPr>
        <xdr:cNvPr id="372" name="直線コネクタ 371"/>
        <xdr:cNvCxnSpPr/>
      </xdr:nvCxnSpPr>
      <xdr:spPr>
        <a:xfrm flipV="1">
          <a:off x="15481300" y="68329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373" name="楕円 372"/>
        <xdr:cNvSpPr/>
      </xdr:nvSpPr>
      <xdr:spPr>
        <a:xfrm>
          <a:off x="1454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22316</xdr:rowOff>
    </xdr:from>
    <xdr:to>
      <xdr:col>81</xdr:col>
      <xdr:colOff>50800</xdr:colOff>
      <xdr:row>40</xdr:row>
      <xdr:rowOff>71301</xdr:rowOff>
    </xdr:to>
    <xdr:cxnSp macro="">
      <xdr:nvCxnSpPr>
        <xdr:cNvPr id="374" name="直線コネクタ 373"/>
        <xdr:cNvCxnSpPr/>
      </xdr:nvCxnSpPr>
      <xdr:spPr>
        <a:xfrm flipV="1">
          <a:off x="14592300" y="68803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64243</xdr:rowOff>
    </xdr:from>
    <xdr:ext cx="405111" cy="259045"/>
    <xdr:sp macro="" textlink="">
      <xdr:nvSpPr>
        <xdr:cNvPr id="377" name="n_1mainValue【一般廃棄物処理施設】&#10;有形固定資産減価償却率"/>
        <xdr:cNvSpPr txBox="1"/>
      </xdr:nvSpPr>
      <xdr:spPr>
        <a:xfrm>
          <a:off x="15266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378" name="n_2mainValue【一般廃棄物処理施設】&#10;有形固定資産減価償却率"/>
        <xdr:cNvSpPr txBox="1"/>
      </xdr:nvSpPr>
      <xdr:spPr>
        <a:xfrm>
          <a:off x="14389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54601</xdr:rowOff>
    </xdr:from>
    <xdr:to>
      <xdr:col>116</xdr:col>
      <xdr:colOff>114300</xdr:colOff>
      <xdr:row>39</xdr:row>
      <xdr:rowOff>156201</xdr:rowOff>
    </xdr:to>
    <xdr:sp macro="" textlink="">
      <xdr:nvSpPr>
        <xdr:cNvPr id="414" name="楕円 413"/>
        <xdr:cNvSpPr/>
      </xdr:nvSpPr>
      <xdr:spPr>
        <a:xfrm>
          <a:off x="22110700" y="67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33028</xdr:rowOff>
    </xdr:from>
    <xdr:ext cx="534377" cy="259045"/>
    <xdr:sp macro="" textlink="">
      <xdr:nvSpPr>
        <xdr:cNvPr id="415" name="【一般廃棄物処理施設】&#10;一人当たり有形固定資産（償却資産）額該当値テキスト"/>
        <xdr:cNvSpPr txBox="1"/>
      </xdr:nvSpPr>
      <xdr:spPr>
        <a:xfrm>
          <a:off x="22199600" y="67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55749</xdr:rowOff>
    </xdr:from>
    <xdr:to>
      <xdr:col>112</xdr:col>
      <xdr:colOff>38100</xdr:colOff>
      <xdr:row>39</xdr:row>
      <xdr:rowOff>157349</xdr:rowOff>
    </xdr:to>
    <xdr:sp macro="" textlink="">
      <xdr:nvSpPr>
        <xdr:cNvPr id="416" name="楕円 415"/>
        <xdr:cNvSpPr/>
      </xdr:nvSpPr>
      <xdr:spPr>
        <a:xfrm>
          <a:off x="21272500" y="67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105401</xdr:rowOff>
    </xdr:from>
    <xdr:to>
      <xdr:col>116</xdr:col>
      <xdr:colOff>63500</xdr:colOff>
      <xdr:row>39</xdr:row>
      <xdr:rowOff>106549</xdr:rowOff>
    </xdr:to>
    <xdr:cxnSp macro="">
      <xdr:nvCxnSpPr>
        <xdr:cNvPr id="417" name="直線コネクタ 416"/>
        <xdr:cNvCxnSpPr/>
      </xdr:nvCxnSpPr>
      <xdr:spPr>
        <a:xfrm flipV="1">
          <a:off x="21323300" y="6791951"/>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57248</xdr:rowOff>
    </xdr:from>
    <xdr:to>
      <xdr:col>107</xdr:col>
      <xdr:colOff>101600</xdr:colOff>
      <xdr:row>39</xdr:row>
      <xdr:rowOff>158848</xdr:rowOff>
    </xdr:to>
    <xdr:sp macro="" textlink="">
      <xdr:nvSpPr>
        <xdr:cNvPr id="418" name="楕円 417"/>
        <xdr:cNvSpPr/>
      </xdr:nvSpPr>
      <xdr:spPr>
        <a:xfrm>
          <a:off x="20383500" y="67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106549</xdr:rowOff>
    </xdr:from>
    <xdr:to>
      <xdr:col>111</xdr:col>
      <xdr:colOff>177800</xdr:colOff>
      <xdr:row>39</xdr:row>
      <xdr:rowOff>108048</xdr:rowOff>
    </xdr:to>
    <xdr:cxnSp macro="">
      <xdr:nvCxnSpPr>
        <xdr:cNvPr id="419" name="直線コネクタ 418"/>
        <xdr:cNvCxnSpPr/>
      </xdr:nvCxnSpPr>
      <xdr:spPr>
        <a:xfrm flipV="1">
          <a:off x="20434300" y="6793099"/>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421"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148476</xdr:rowOff>
    </xdr:from>
    <xdr:ext cx="534377" cy="259045"/>
    <xdr:sp macro="" textlink="">
      <xdr:nvSpPr>
        <xdr:cNvPr id="422" name="n_1mainValue【一般廃棄物処理施設】&#10;一人当たり有形固定資産（償却資産）額"/>
        <xdr:cNvSpPr txBox="1"/>
      </xdr:nvSpPr>
      <xdr:spPr>
        <a:xfrm>
          <a:off x="21043411" y="68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3925</xdr:rowOff>
    </xdr:from>
    <xdr:ext cx="534377" cy="259045"/>
    <xdr:sp macro="" textlink="">
      <xdr:nvSpPr>
        <xdr:cNvPr id="423" name="n_2mainValue【一般廃棄物処理施設】&#10;一人当たり有形固定資産（償却資産）額"/>
        <xdr:cNvSpPr txBox="1"/>
      </xdr:nvSpPr>
      <xdr:spPr>
        <a:xfrm>
          <a:off x="20167111" y="65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463" name="楕円 462"/>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102705</xdr:rowOff>
    </xdr:from>
    <xdr:ext cx="405111" cy="259045"/>
    <xdr:sp macro="" textlink="">
      <xdr:nvSpPr>
        <xdr:cNvPr id="464" name="【保健センター・保健所】&#10;有形固定資産減価償却率該当値テキスト"/>
        <xdr:cNvSpPr txBox="1"/>
      </xdr:nvSpPr>
      <xdr:spPr>
        <a:xfrm>
          <a:off x="16357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465" name="楕円 464"/>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56</xdr:row>
      <xdr:rowOff>163285</xdr:rowOff>
    </xdr:to>
    <xdr:cxnSp macro="">
      <xdr:nvCxnSpPr>
        <xdr:cNvPr id="466" name="直線コネクタ 465"/>
        <xdr:cNvCxnSpPr/>
      </xdr:nvCxnSpPr>
      <xdr:spPr>
        <a:xfrm flipV="1">
          <a:off x="15481300" y="9731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467" name="楕円 466"/>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24493</xdr:rowOff>
    </xdr:to>
    <xdr:cxnSp macro="">
      <xdr:nvCxnSpPr>
        <xdr:cNvPr id="468" name="直線コネクタ 467"/>
        <xdr:cNvCxnSpPr/>
      </xdr:nvCxnSpPr>
      <xdr:spPr>
        <a:xfrm flipV="1">
          <a:off x="14592300" y="9764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9"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0"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471" name="n_1mainValue【保健センター・保健所】&#10;有形固定資産減価償却率"/>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472" name="n_2mainValue【保健センター・保健所】&#10;有形固定資産減価償却率"/>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99"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08" name="楕円 507"/>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09"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10" name="楕円 50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11" name="直線コネクタ 510"/>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12" name="楕円 51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13" name="直線コネクタ 512"/>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4"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16"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17"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34652</xdr:rowOff>
    </xdr:from>
    <xdr:to>
      <xdr:col>85</xdr:col>
      <xdr:colOff>177800</xdr:colOff>
      <xdr:row>85</xdr:row>
      <xdr:rowOff>136252</xdr:rowOff>
    </xdr:to>
    <xdr:sp macro="" textlink="">
      <xdr:nvSpPr>
        <xdr:cNvPr id="557" name="楕円 556"/>
        <xdr:cNvSpPr/>
      </xdr:nvSpPr>
      <xdr:spPr>
        <a:xfrm>
          <a:off x="16268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13079</xdr:rowOff>
    </xdr:from>
    <xdr:ext cx="405111" cy="259045"/>
    <xdr:sp macro="" textlink="">
      <xdr:nvSpPr>
        <xdr:cNvPr id="558" name="【消防施設】&#10;有形固定資産減価償却率該当値テキスト"/>
        <xdr:cNvSpPr txBox="1"/>
      </xdr:nvSpPr>
      <xdr:spPr>
        <a:xfrm>
          <a:off x="16357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59" name="楕円 558"/>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85452</xdr:rowOff>
    </xdr:from>
    <xdr:to>
      <xdr:col>85</xdr:col>
      <xdr:colOff>127000</xdr:colOff>
      <xdr:row>85</xdr:row>
      <xdr:rowOff>118111</xdr:rowOff>
    </xdr:to>
    <xdr:cxnSp macro="">
      <xdr:nvCxnSpPr>
        <xdr:cNvPr id="560" name="直線コネクタ 559"/>
        <xdr:cNvCxnSpPr/>
      </xdr:nvCxnSpPr>
      <xdr:spPr>
        <a:xfrm flipV="1">
          <a:off x="15481300" y="146587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144055</xdr:rowOff>
    </xdr:from>
    <xdr:to>
      <xdr:col>76</xdr:col>
      <xdr:colOff>165100</xdr:colOff>
      <xdr:row>86</xdr:row>
      <xdr:rowOff>74205</xdr:rowOff>
    </xdr:to>
    <xdr:sp macro="" textlink="">
      <xdr:nvSpPr>
        <xdr:cNvPr id="561" name="楕円 560"/>
        <xdr:cNvSpPr/>
      </xdr:nvSpPr>
      <xdr:spPr>
        <a:xfrm>
          <a:off x="14541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23405</xdr:rowOff>
    </xdr:to>
    <xdr:cxnSp macro="">
      <xdr:nvCxnSpPr>
        <xdr:cNvPr id="562" name="直線コネクタ 561"/>
        <xdr:cNvCxnSpPr/>
      </xdr:nvCxnSpPr>
      <xdr:spPr>
        <a:xfrm flipV="1">
          <a:off x="14592300" y="146913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4"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65"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65332</xdr:rowOff>
    </xdr:from>
    <xdr:ext cx="340478" cy="259045"/>
    <xdr:sp macro="" textlink="">
      <xdr:nvSpPr>
        <xdr:cNvPr id="566" name="n_2mainValue【消防施設】&#10;有形固定資産減価償却率"/>
        <xdr:cNvSpPr txBox="1"/>
      </xdr:nvSpPr>
      <xdr:spPr>
        <a:xfrm>
          <a:off x="14422061" y="1481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4" name="楕円 603"/>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605" name="【消防施設】&#10;一人当たり面積該当値テキスト"/>
        <xdr:cNvSpPr txBox="1"/>
      </xdr:nvSpPr>
      <xdr:spPr>
        <a:xfrm>
          <a:off x="221996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606" name="楕円 605"/>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30480</xdr:rowOff>
    </xdr:to>
    <xdr:cxnSp macro="">
      <xdr:nvCxnSpPr>
        <xdr:cNvPr id="607" name="直線コネクタ 606"/>
        <xdr:cNvCxnSpPr/>
      </xdr:nvCxnSpPr>
      <xdr:spPr>
        <a:xfrm>
          <a:off x="21323300" y="1443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08" name="楕円 60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38100</xdr:rowOff>
    </xdr:to>
    <xdr:cxnSp macro="">
      <xdr:nvCxnSpPr>
        <xdr:cNvPr id="609" name="直線コネクタ 608"/>
        <xdr:cNvCxnSpPr/>
      </xdr:nvCxnSpPr>
      <xdr:spPr>
        <a:xfrm flipV="1">
          <a:off x="20434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72407</xdr:rowOff>
    </xdr:from>
    <xdr:ext cx="469744" cy="259045"/>
    <xdr:sp macro="" textlink="">
      <xdr:nvSpPr>
        <xdr:cNvPr id="612" name="n_1mainValue【消防施設】&#10;一人当たり面積"/>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13"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xdr:rowOff>
    </xdr:from>
    <xdr:to>
      <xdr:col>85</xdr:col>
      <xdr:colOff>177800</xdr:colOff>
      <xdr:row>102</xdr:row>
      <xdr:rowOff>117202</xdr:rowOff>
    </xdr:to>
    <xdr:sp macro="" textlink="">
      <xdr:nvSpPr>
        <xdr:cNvPr id="653" name="楕円 652"/>
        <xdr:cNvSpPr/>
      </xdr:nvSpPr>
      <xdr:spPr>
        <a:xfrm>
          <a:off x="16268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38479</xdr:rowOff>
    </xdr:from>
    <xdr:ext cx="405111" cy="259045"/>
    <xdr:sp macro="" textlink="">
      <xdr:nvSpPr>
        <xdr:cNvPr id="654" name="【庁舎】&#10;有形固定資産減価償却率該当値テキスト"/>
        <xdr:cNvSpPr txBox="1"/>
      </xdr:nvSpPr>
      <xdr:spPr>
        <a:xfrm>
          <a:off x="16357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655" name="楕円 654"/>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100693</xdr:rowOff>
    </xdr:to>
    <xdr:cxnSp macro="">
      <xdr:nvCxnSpPr>
        <xdr:cNvPr id="656" name="直線コネクタ 655"/>
        <xdr:cNvCxnSpPr/>
      </xdr:nvCxnSpPr>
      <xdr:spPr>
        <a:xfrm flipV="1">
          <a:off x="15481300" y="175543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657" name="楕円 656"/>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102</xdr:row>
      <xdr:rowOff>136616</xdr:rowOff>
    </xdr:to>
    <xdr:cxnSp macro="">
      <xdr:nvCxnSpPr>
        <xdr:cNvPr id="658" name="直線コネクタ 657"/>
        <xdr:cNvCxnSpPr/>
      </xdr:nvCxnSpPr>
      <xdr:spPr>
        <a:xfrm flipV="1">
          <a:off x="14592300" y="175885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0"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661" name="n_1mainValue【庁舎】&#10;有形固定資産減価償却率"/>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662"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00" name="楕円 699"/>
        <xdr:cNvSpPr/>
      </xdr:nvSpPr>
      <xdr:spPr>
        <a:xfrm>
          <a:off x="22110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108602</xdr:rowOff>
    </xdr:from>
    <xdr:ext cx="469744" cy="259045"/>
    <xdr:sp macro="" textlink="">
      <xdr:nvSpPr>
        <xdr:cNvPr id="701" name="【庁舎】&#10;一人当たり面積該当値テキスト"/>
        <xdr:cNvSpPr txBox="1"/>
      </xdr:nvSpPr>
      <xdr:spPr>
        <a:xfrm>
          <a:off x="22199600"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02" name="楕円 701"/>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xdr:rowOff>
    </xdr:from>
    <xdr:to>
      <xdr:col>116</xdr:col>
      <xdr:colOff>63500</xdr:colOff>
      <xdr:row>105</xdr:row>
      <xdr:rowOff>11430</xdr:rowOff>
    </xdr:to>
    <xdr:cxnSp macro="">
      <xdr:nvCxnSpPr>
        <xdr:cNvPr id="703" name="直線コネクタ 702"/>
        <xdr:cNvCxnSpPr/>
      </xdr:nvCxnSpPr>
      <xdr:spPr>
        <a:xfrm flipV="1">
          <a:off x="21323300" y="180117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107314</xdr:rowOff>
    </xdr:from>
    <xdr:to>
      <xdr:col>107</xdr:col>
      <xdr:colOff>101600</xdr:colOff>
      <xdr:row>105</xdr:row>
      <xdr:rowOff>37464</xdr:rowOff>
    </xdr:to>
    <xdr:sp macro="" textlink="">
      <xdr:nvSpPr>
        <xdr:cNvPr id="704" name="楕円 703"/>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158114</xdr:rowOff>
    </xdr:from>
    <xdr:to>
      <xdr:col>111</xdr:col>
      <xdr:colOff>177800</xdr:colOff>
      <xdr:row>105</xdr:row>
      <xdr:rowOff>11430</xdr:rowOff>
    </xdr:to>
    <xdr:cxnSp macro="">
      <xdr:nvCxnSpPr>
        <xdr:cNvPr id="705" name="直線コネクタ 704"/>
        <xdr:cNvCxnSpPr/>
      </xdr:nvCxnSpPr>
      <xdr:spPr>
        <a:xfrm>
          <a:off x="20434300" y="179889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0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0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708" name="n_1mainValue【庁舎】&#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709" name="n_2mainValue【庁舎】&#10;一人当たり面積"/>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下回っているものは、図書館、体育館・プール、、福祉施設、一般廃棄物処理施設、消防施設であり、上回っているものは、保育センター・保健所、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保健センター・保健所、庁舎については、老朽化が進んでおり、整備を進める必要があるが、近年の厳しい財政状況のため維持補修による対応が中心となっており、有形固定資産償却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また、一人当たり面積は、図書館は類似団体内平均値より上回っており、庁舎は類似団体と同値であるものの、体育館・プール、保健センター・保健所、福祉施設、消防施設は下回っている。</a:t>
          </a:r>
        </a:p>
        <a:p>
          <a:r>
            <a:rPr kumimoji="1" lang="ja-JP" altLang="en-US" sz="1300">
              <a:latin typeface="ＭＳ Ｐゴシック" panose="020B0600070205080204" pitchFamily="50" charset="-128"/>
              <a:ea typeface="ＭＳ Ｐゴシック" panose="020B0600070205080204" pitchFamily="50" charset="-128"/>
            </a:rPr>
            <a:t>　今後は、施設の統廃合や複合化、長寿命化等、さまざまな視点で将来を見据えた整備を行っていくことが必要である。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合併以降、平成２０年度までは連続して緩やかながら伸びが見られていたが、生産年齢人口の減、デフレの影響による法人税の減などにより平成２１年度から４年連続で低下し、平成２４年度から平成２</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ほぼ</a:t>
          </a:r>
          <a:r>
            <a:rPr lang="ja-JP" altLang="ja-JP" sz="1200">
              <a:solidFill>
                <a:schemeClr val="dk1"/>
              </a:solidFill>
              <a:effectLst/>
              <a:latin typeface="+mn-lt"/>
              <a:ea typeface="+mn-ea"/>
              <a:cs typeface="+mn-cs"/>
            </a:rPr>
            <a:t>横ばいで推移</a:t>
          </a:r>
          <a:r>
            <a:rPr lang="ja-JP" altLang="en-US" sz="1200">
              <a:solidFill>
                <a:schemeClr val="dk1"/>
              </a:solidFill>
              <a:effectLst/>
              <a:latin typeface="+mn-lt"/>
              <a:ea typeface="+mn-ea"/>
              <a:cs typeface="+mn-cs"/>
            </a:rPr>
            <a:t>している。</a:t>
          </a:r>
          <a:r>
            <a:rPr lang="ja-JP" altLang="ja-JP" sz="1200">
              <a:solidFill>
                <a:schemeClr val="dk1"/>
              </a:solidFill>
              <a:effectLst/>
              <a:latin typeface="+mn-lt"/>
              <a:ea typeface="+mn-ea"/>
              <a:cs typeface="+mn-cs"/>
            </a:rPr>
            <a:t>類似団体平均及び県平均は依然上回っているものの、全国平均には届いていない。将来へ向けて市民が安心して生活できる行政サービスの安定的な提供を図るため、歳入では市税等の収納率の向上や企業誘致による法人税・固定資産税などの自主財源のさらなる確保、歳出では徹底した経常経費の抑制により、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平成１６年度以降高い水準で推移しており、平成２５年度に改善したものの、平成２６年度以降硬直化が進んでいる。平成２</a:t>
          </a:r>
          <a:r>
            <a:rPr lang="ja-JP" altLang="en-US" sz="1200">
              <a:solidFill>
                <a:schemeClr val="dk1"/>
              </a:solidFill>
              <a:effectLst/>
              <a:latin typeface="+mn-lt"/>
              <a:ea typeface="+mn-ea"/>
              <a:cs typeface="+mn-cs"/>
            </a:rPr>
            <a:t>９</a:t>
          </a:r>
          <a:r>
            <a:rPr lang="ja-JP" altLang="ja-JP" sz="1200">
              <a:solidFill>
                <a:schemeClr val="dk1"/>
              </a:solidFill>
              <a:effectLst/>
              <a:latin typeface="+mn-lt"/>
              <a:ea typeface="+mn-ea"/>
              <a:cs typeface="+mn-cs"/>
            </a:rPr>
            <a:t>年度は</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ポイント増の９</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％と財政の硬直化が進んだ。これは、</a:t>
          </a:r>
          <a:r>
            <a:rPr lang="ja-JP" altLang="en-US" sz="1200">
              <a:solidFill>
                <a:schemeClr val="dk1"/>
              </a:solidFill>
              <a:effectLst/>
              <a:latin typeface="+mn-lt"/>
              <a:ea typeface="+mn-ea"/>
              <a:cs typeface="+mn-cs"/>
            </a:rPr>
            <a:t>物件費</a:t>
          </a:r>
          <a:r>
            <a:rPr lang="ja-JP" altLang="ja-JP" sz="1200">
              <a:solidFill>
                <a:schemeClr val="dk1"/>
              </a:solidFill>
              <a:effectLst/>
              <a:latin typeface="+mn-lt"/>
              <a:ea typeface="+mn-ea"/>
              <a:cs typeface="+mn-cs"/>
            </a:rPr>
            <a:t>や</a:t>
          </a:r>
          <a:r>
            <a:rPr lang="ja-JP" altLang="en-US" sz="1200">
              <a:solidFill>
                <a:schemeClr val="dk1"/>
              </a:solidFill>
              <a:effectLst/>
              <a:latin typeface="+mn-lt"/>
              <a:ea typeface="+mn-ea"/>
              <a:cs typeface="+mn-cs"/>
            </a:rPr>
            <a:t>維持補修費及び扶助費</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により経常</a:t>
          </a:r>
          <a:r>
            <a:rPr lang="ja-JP" altLang="en-US" sz="1200">
              <a:solidFill>
                <a:schemeClr val="dk1"/>
              </a:solidFill>
              <a:effectLst/>
              <a:latin typeface="+mn-lt"/>
              <a:ea typeface="+mn-ea"/>
              <a:cs typeface="+mn-cs"/>
            </a:rPr>
            <a:t>一般財源等</a:t>
          </a:r>
          <a:r>
            <a:rPr lang="ja-JP" altLang="ja-JP" sz="1200">
              <a:solidFill>
                <a:schemeClr val="dk1"/>
              </a:solidFill>
              <a:effectLst/>
              <a:latin typeface="+mn-lt"/>
              <a:ea typeface="+mn-ea"/>
              <a:cs typeface="+mn-cs"/>
            </a:rPr>
            <a:t>が</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a:t>
          </a:r>
          <a:r>
            <a:rPr lang="ja-JP" altLang="en-US" sz="1200">
              <a:solidFill>
                <a:schemeClr val="dk1"/>
              </a:solidFill>
              <a:effectLst/>
              <a:latin typeface="+mn-lt"/>
              <a:ea typeface="+mn-ea"/>
              <a:cs typeface="+mn-cs"/>
            </a:rPr>
            <a:t>ことが要因である。一方で、景気の回復により法人税割や中小企業等の増資によ</a:t>
          </a:r>
          <a:r>
            <a:rPr lang="ja-JP" altLang="ja-JP" sz="1200">
              <a:solidFill>
                <a:schemeClr val="dk1"/>
              </a:solidFill>
              <a:effectLst/>
              <a:latin typeface="+mn-lt"/>
              <a:ea typeface="+mn-ea"/>
              <a:cs typeface="+mn-cs"/>
            </a:rPr>
            <a:t>り固定資産税が増え、市税全体は増額と</a:t>
          </a:r>
          <a:r>
            <a:rPr lang="ja-JP" altLang="en-US" sz="1200">
              <a:solidFill>
                <a:schemeClr val="dk1"/>
              </a:solidFill>
              <a:effectLst/>
              <a:latin typeface="+mn-lt"/>
              <a:ea typeface="+mn-ea"/>
              <a:cs typeface="+mn-cs"/>
            </a:rPr>
            <a:t>な</a:t>
          </a:r>
          <a:r>
            <a:rPr lang="ja-JP" altLang="ja-JP" sz="1200">
              <a:solidFill>
                <a:schemeClr val="dk1"/>
              </a:solidFill>
              <a:effectLst/>
              <a:latin typeface="+mn-lt"/>
              <a:ea typeface="+mn-ea"/>
              <a:cs typeface="+mn-cs"/>
            </a:rPr>
            <a:t>ったものの、普通交付税の縮減に伴う減により</a:t>
          </a:r>
          <a:r>
            <a:rPr lang="ja-JP" altLang="en-US" sz="1200">
              <a:solidFill>
                <a:schemeClr val="dk1"/>
              </a:solidFill>
              <a:effectLst/>
              <a:latin typeface="+mn-lt"/>
              <a:ea typeface="+mn-ea"/>
              <a:cs typeface="+mn-cs"/>
            </a:rPr>
            <a:t>経常一般財源</a:t>
          </a:r>
          <a:r>
            <a:rPr lang="ja-JP" altLang="ja-JP" sz="1200">
              <a:solidFill>
                <a:schemeClr val="dk1"/>
              </a:solidFill>
              <a:effectLst/>
              <a:latin typeface="+mn-lt"/>
              <a:ea typeface="+mn-ea"/>
              <a:cs typeface="+mn-cs"/>
            </a:rPr>
            <a:t>が減</a:t>
          </a:r>
          <a:r>
            <a:rPr lang="ja-JP" altLang="en-US" sz="1200">
              <a:solidFill>
                <a:schemeClr val="dk1"/>
              </a:solidFill>
              <a:effectLst/>
              <a:latin typeface="+mn-lt"/>
              <a:ea typeface="+mn-ea"/>
              <a:cs typeface="+mn-cs"/>
            </a:rPr>
            <a:t>額</a:t>
          </a:r>
          <a:r>
            <a:rPr lang="ja-JP" altLang="ja-JP" sz="1200">
              <a:solidFill>
                <a:schemeClr val="dk1"/>
              </a:solidFill>
              <a:effectLst/>
              <a:latin typeface="+mn-lt"/>
              <a:ea typeface="+mn-ea"/>
              <a:cs typeface="+mn-cs"/>
            </a:rPr>
            <a:t>となったことが</a:t>
          </a:r>
          <a:r>
            <a:rPr lang="ja-JP" altLang="en-US" sz="1200">
              <a:solidFill>
                <a:schemeClr val="dk1"/>
              </a:solidFill>
              <a:effectLst/>
              <a:latin typeface="+mn-lt"/>
              <a:ea typeface="+mn-ea"/>
              <a:cs typeface="+mn-cs"/>
            </a:rPr>
            <a:t>経常収支比率の増とる要因ともなった</a:t>
          </a:r>
          <a:r>
            <a:rPr lang="ja-JP" altLang="ja-JP" sz="1200">
              <a:solidFill>
                <a:schemeClr val="dk1"/>
              </a:solidFill>
              <a:effectLst/>
              <a:latin typeface="+mn-lt"/>
              <a:ea typeface="+mn-ea"/>
              <a:cs typeface="+mn-cs"/>
            </a:rPr>
            <a:t>。今後も地方交付税の減が見込まれるため、市税の徴収の強化、企業誘致などによる税収確保の推進、また、歳出では、人件費</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公債費等の義務的経費の抑制、施設の統廃合による経費の削減、特別会計・企業会計への繰出金の抑制、事務事業の見直しなど、すべての経費について徹底した見直しを行う。</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22860</xdr:rowOff>
    </xdr:to>
    <xdr:cxnSp macro="">
      <xdr:nvCxnSpPr>
        <xdr:cNvPr id="132" name="直線コネクタ 131"/>
        <xdr:cNvCxnSpPr/>
      </xdr:nvCxnSpPr>
      <xdr:spPr>
        <a:xfrm>
          <a:off x="4114800" y="104491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60</xdr:row>
      <xdr:rowOff>162137</xdr:rowOff>
    </xdr:to>
    <xdr:cxnSp macro="">
      <xdr:nvCxnSpPr>
        <xdr:cNvPr id="135" name="直線コネクタ 134"/>
        <xdr:cNvCxnSpPr/>
      </xdr:nvCxnSpPr>
      <xdr:spPr>
        <a:xfrm>
          <a:off x="3225800" y="103727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85725</xdr:rowOff>
    </xdr:to>
    <xdr:cxnSp macro="">
      <xdr:nvCxnSpPr>
        <xdr:cNvPr id="138" name="直線コネクタ 137"/>
        <xdr:cNvCxnSpPr/>
      </xdr:nvCxnSpPr>
      <xdr:spPr>
        <a:xfrm>
          <a:off x="2336800" y="103284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41487</xdr:rowOff>
    </xdr:to>
    <xdr:cxnSp macro="">
      <xdr:nvCxnSpPr>
        <xdr:cNvPr id="141" name="直線コネクタ 140"/>
        <xdr:cNvCxnSpPr/>
      </xdr:nvCxnSpPr>
      <xdr:spPr>
        <a:xfrm>
          <a:off x="1447800" y="103164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26264</xdr:rowOff>
    </xdr:from>
    <xdr:ext cx="736600" cy="259045"/>
    <xdr:sp macro="" textlink="">
      <xdr:nvSpPr>
        <xdr:cNvPr id="154" name="テキスト ボックス 153"/>
        <xdr:cNvSpPr txBox="1"/>
      </xdr:nvSpPr>
      <xdr:spPr>
        <a:xfrm>
          <a:off x="3733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121302</xdr:rowOff>
    </xdr:from>
    <xdr:ext cx="762000" cy="259045"/>
    <xdr:sp macro="" textlink="">
      <xdr:nvSpPr>
        <xdr:cNvPr id="156" name="テキスト ボックス 155"/>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8" name="テキスト ボックス 157"/>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59" name="楕円 158"/>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0" name="テキスト ボックス 159"/>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全国及び県平均は上回っている</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平均</a:t>
          </a:r>
          <a:r>
            <a:rPr lang="ja-JP" altLang="en-US" sz="1200">
              <a:solidFill>
                <a:schemeClr val="dk1"/>
              </a:solidFill>
              <a:effectLst/>
              <a:latin typeface="+mn-lt"/>
              <a:ea typeface="+mn-ea"/>
              <a:cs typeface="+mn-cs"/>
            </a:rPr>
            <a:t>では</a:t>
          </a:r>
          <a:r>
            <a:rPr lang="ja-JP" altLang="ja-JP" sz="1200">
              <a:solidFill>
                <a:schemeClr val="dk1"/>
              </a:solidFill>
              <a:effectLst/>
              <a:latin typeface="+mn-lt"/>
              <a:ea typeface="+mn-ea"/>
              <a:cs typeface="+mn-cs"/>
            </a:rPr>
            <a:t>下回っている。人件費は退職者に対し新規採用職員を抑える</a:t>
          </a:r>
          <a:r>
            <a:rPr lang="ja-JP" altLang="en-US" sz="1200">
              <a:solidFill>
                <a:schemeClr val="dk1"/>
              </a:solidFill>
              <a:effectLst/>
              <a:latin typeface="+mn-lt"/>
              <a:ea typeface="+mn-ea"/>
              <a:cs typeface="+mn-cs"/>
            </a:rPr>
            <a:t>ことに</a:t>
          </a:r>
          <a:r>
            <a:rPr lang="ja-JP" altLang="ja-JP" sz="1200">
              <a:solidFill>
                <a:schemeClr val="dk1"/>
              </a:solidFill>
              <a:effectLst/>
              <a:latin typeface="+mn-lt"/>
              <a:ea typeface="+mn-ea"/>
              <a:cs typeface="+mn-cs"/>
            </a:rPr>
            <a:t>より、前年比</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９％減</a:t>
          </a:r>
          <a:r>
            <a:rPr lang="ja-JP" altLang="ja-JP" sz="1200">
              <a:solidFill>
                <a:schemeClr val="dk1"/>
              </a:solidFill>
              <a:effectLst/>
              <a:latin typeface="+mn-lt"/>
              <a:ea typeface="+mn-ea"/>
              <a:cs typeface="+mn-cs"/>
            </a:rPr>
            <a:t>となった</a:t>
          </a:r>
          <a:r>
            <a:rPr lang="ja-JP" altLang="en-US" sz="1200">
              <a:solidFill>
                <a:schemeClr val="dk1"/>
              </a:solidFill>
              <a:effectLst/>
              <a:latin typeface="+mn-lt"/>
              <a:ea typeface="+mn-ea"/>
              <a:cs typeface="+mn-cs"/>
            </a:rPr>
            <a:t>。また物件費は前年度比４．６％増となった。これは、福祉費関係予算の増加が主な要因である。また、</a:t>
          </a:r>
          <a:r>
            <a:rPr lang="ja-JP" altLang="ja-JP" sz="1200">
              <a:solidFill>
                <a:schemeClr val="dk1"/>
              </a:solidFill>
              <a:effectLst/>
              <a:latin typeface="+mn-lt"/>
              <a:ea typeface="+mn-ea"/>
              <a:cs typeface="+mn-cs"/>
            </a:rPr>
            <a:t>維持補修費は施設の老朽化に伴う修繕</a:t>
          </a:r>
          <a:r>
            <a:rPr lang="ja-JP" altLang="en-US" sz="1200">
              <a:solidFill>
                <a:schemeClr val="dk1"/>
              </a:solidFill>
              <a:effectLst/>
              <a:latin typeface="+mn-lt"/>
              <a:ea typeface="+mn-ea"/>
              <a:cs typeface="+mn-cs"/>
            </a:rPr>
            <a:t>費の増加傾向も要因である。今後は、</a:t>
          </a:r>
          <a:r>
            <a:rPr lang="ja-JP" altLang="ja-JP" sz="1200">
              <a:solidFill>
                <a:schemeClr val="dk1"/>
              </a:solidFill>
              <a:effectLst/>
              <a:latin typeface="+mn-lt"/>
              <a:ea typeface="+mn-ea"/>
              <a:cs typeface="+mn-cs"/>
            </a:rPr>
            <a:t>退職者の補充抑制、指定管理者制度の活用などにより経費削減を図っていく</a:t>
          </a:r>
          <a:r>
            <a:rPr lang="ja-JP" altLang="en-US" sz="1200">
              <a:solidFill>
                <a:schemeClr val="dk1"/>
              </a:solidFill>
              <a:effectLst/>
              <a:latin typeface="+mn-lt"/>
              <a:ea typeface="+mn-ea"/>
              <a:cs typeface="+mn-cs"/>
            </a:rPr>
            <a:t>ことや公共施設等の統廃合を考えていかなければならない</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63154</xdr:rowOff>
    </xdr:from>
    <xdr:to>
      <xdr:col>23</xdr:col>
      <xdr:colOff>133350</xdr:colOff>
      <xdr:row>82</xdr:row>
      <xdr:rowOff>81984</xdr:rowOff>
    </xdr:to>
    <xdr:cxnSp macro="">
      <xdr:nvCxnSpPr>
        <xdr:cNvPr id="195" name="直線コネクタ 194"/>
        <xdr:cNvCxnSpPr/>
      </xdr:nvCxnSpPr>
      <xdr:spPr>
        <a:xfrm>
          <a:off x="4114800" y="14122054"/>
          <a:ext cx="8382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40416</xdr:rowOff>
    </xdr:from>
    <xdr:to>
      <xdr:col>19</xdr:col>
      <xdr:colOff>133350</xdr:colOff>
      <xdr:row>82</xdr:row>
      <xdr:rowOff>63154</xdr:rowOff>
    </xdr:to>
    <xdr:cxnSp macro="">
      <xdr:nvCxnSpPr>
        <xdr:cNvPr id="198" name="直線コネクタ 197"/>
        <xdr:cNvCxnSpPr/>
      </xdr:nvCxnSpPr>
      <xdr:spPr>
        <a:xfrm>
          <a:off x="3225800" y="14099316"/>
          <a:ext cx="8890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38164</xdr:rowOff>
    </xdr:from>
    <xdr:to>
      <xdr:col>15</xdr:col>
      <xdr:colOff>82550</xdr:colOff>
      <xdr:row>82</xdr:row>
      <xdr:rowOff>40416</xdr:rowOff>
    </xdr:to>
    <xdr:cxnSp macro="">
      <xdr:nvCxnSpPr>
        <xdr:cNvPr id="201" name="直線コネクタ 200"/>
        <xdr:cNvCxnSpPr/>
      </xdr:nvCxnSpPr>
      <xdr:spPr>
        <a:xfrm>
          <a:off x="2336800" y="140970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138237</xdr:rowOff>
    </xdr:from>
    <xdr:to>
      <xdr:col>11</xdr:col>
      <xdr:colOff>31750</xdr:colOff>
      <xdr:row>82</xdr:row>
      <xdr:rowOff>38164</xdr:rowOff>
    </xdr:to>
    <xdr:cxnSp macro="">
      <xdr:nvCxnSpPr>
        <xdr:cNvPr id="204" name="直線コネクタ 203"/>
        <xdr:cNvCxnSpPr/>
      </xdr:nvCxnSpPr>
      <xdr:spPr>
        <a:xfrm>
          <a:off x="1447800" y="14025687"/>
          <a:ext cx="8890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31184</xdr:rowOff>
    </xdr:from>
    <xdr:to>
      <xdr:col>23</xdr:col>
      <xdr:colOff>184150</xdr:colOff>
      <xdr:row>82</xdr:row>
      <xdr:rowOff>132784</xdr:rowOff>
    </xdr:to>
    <xdr:sp macro="" textlink="">
      <xdr:nvSpPr>
        <xdr:cNvPr id="214" name="楕円 213"/>
        <xdr:cNvSpPr/>
      </xdr:nvSpPr>
      <xdr:spPr>
        <a:xfrm>
          <a:off x="4902200" y="140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47711</xdr:rowOff>
    </xdr:from>
    <xdr:ext cx="762000" cy="259045"/>
    <xdr:sp macro="" textlink="">
      <xdr:nvSpPr>
        <xdr:cNvPr id="215" name="人件費・物件費等の状況該当値テキスト"/>
        <xdr:cNvSpPr txBox="1"/>
      </xdr:nvSpPr>
      <xdr:spPr>
        <a:xfrm>
          <a:off x="5041900" y="1393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12354</xdr:rowOff>
    </xdr:from>
    <xdr:to>
      <xdr:col>19</xdr:col>
      <xdr:colOff>184150</xdr:colOff>
      <xdr:row>82</xdr:row>
      <xdr:rowOff>113954</xdr:rowOff>
    </xdr:to>
    <xdr:sp macro="" textlink="">
      <xdr:nvSpPr>
        <xdr:cNvPr id="216" name="楕円 215"/>
        <xdr:cNvSpPr/>
      </xdr:nvSpPr>
      <xdr:spPr>
        <a:xfrm>
          <a:off x="4064000" y="140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124131</xdr:rowOff>
    </xdr:from>
    <xdr:ext cx="736600" cy="259045"/>
    <xdr:sp macro="" textlink="">
      <xdr:nvSpPr>
        <xdr:cNvPr id="217" name="テキスト ボックス 216"/>
        <xdr:cNvSpPr txBox="1"/>
      </xdr:nvSpPr>
      <xdr:spPr>
        <a:xfrm>
          <a:off x="3733800" y="1384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161066</xdr:rowOff>
    </xdr:from>
    <xdr:to>
      <xdr:col>15</xdr:col>
      <xdr:colOff>133350</xdr:colOff>
      <xdr:row>82</xdr:row>
      <xdr:rowOff>91216</xdr:rowOff>
    </xdr:to>
    <xdr:sp macro="" textlink="">
      <xdr:nvSpPr>
        <xdr:cNvPr id="218" name="楕円 217"/>
        <xdr:cNvSpPr/>
      </xdr:nvSpPr>
      <xdr:spPr>
        <a:xfrm>
          <a:off x="3175000" y="140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101393</xdr:rowOff>
    </xdr:from>
    <xdr:ext cx="762000" cy="259045"/>
    <xdr:sp macro="" textlink="">
      <xdr:nvSpPr>
        <xdr:cNvPr id="219" name="テキスト ボックス 218"/>
        <xdr:cNvSpPr txBox="1"/>
      </xdr:nvSpPr>
      <xdr:spPr>
        <a:xfrm>
          <a:off x="2844800" y="138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158814</xdr:rowOff>
    </xdr:from>
    <xdr:to>
      <xdr:col>11</xdr:col>
      <xdr:colOff>82550</xdr:colOff>
      <xdr:row>82</xdr:row>
      <xdr:rowOff>88964</xdr:rowOff>
    </xdr:to>
    <xdr:sp macro="" textlink="">
      <xdr:nvSpPr>
        <xdr:cNvPr id="220" name="楕円 219"/>
        <xdr:cNvSpPr/>
      </xdr:nvSpPr>
      <xdr:spPr>
        <a:xfrm>
          <a:off x="2286000" y="140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99141</xdr:rowOff>
    </xdr:from>
    <xdr:ext cx="762000" cy="259045"/>
    <xdr:sp macro="" textlink="">
      <xdr:nvSpPr>
        <xdr:cNvPr id="221" name="テキスト ボックス 220"/>
        <xdr:cNvSpPr txBox="1"/>
      </xdr:nvSpPr>
      <xdr:spPr>
        <a:xfrm>
          <a:off x="1955800" y="138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87437</xdr:rowOff>
    </xdr:from>
    <xdr:to>
      <xdr:col>7</xdr:col>
      <xdr:colOff>31750</xdr:colOff>
      <xdr:row>82</xdr:row>
      <xdr:rowOff>17587</xdr:rowOff>
    </xdr:to>
    <xdr:sp macro="" textlink="">
      <xdr:nvSpPr>
        <xdr:cNvPr id="222" name="楕円 221"/>
        <xdr:cNvSpPr/>
      </xdr:nvSpPr>
      <xdr:spPr>
        <a:xfrm>
          <a:off x="1397000" y="139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27764</xdr:rowOff>
    </xdr:from>
    <xdr:ext cx="762000" cy="259045"/>
    <xdr:sp macro="" textlink="">
      <xdr:nvSpPr>
        <xdr:cNvPr id="223" name="テキスト ボックス 222"/>
        <xdr:cNvSpPr txBox="1"/>
      </xdr:nvSpPr>
      <xdr:spPr>
        <a:xfrm>
          <a:off x="1066800" y="137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国家公務員を１００とした場合の地方公務員の基本給与水準を表すラスパイレス指数は</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９６．２％となり、</a:t>
          </a:r>
          <a:r>
            <a:rPr lang="ja-JP" altLang="en-US" sz="1200">
              <a:solidFill>
                <a:schemeClr val="dk1"/>
              </a:solidFill>
              <a:effectLst/>
              <a:latin typeface="+mn-ea"/>
              <a:ea typeface="+mn-ea"/>
              <a:cs typeface="+mn-cs"/>
            </a:rPr>
            <a:t>前年度と同指数</a:t>
          </a:r>
          <a:r>
            <a:rPr lang="ja-JP" altLang="ja-JP" sz="1200">
              <a:solidFill>
                <a:schemeClr val="dk1"/>
              </a:solidFill>
              <a:effectLst/>
              <a:latin typeface="+mn-ea"/>
              <a:ea typeface="+mn-ea"/>
              <a:cs typeface="+mn-cs"/>
            </a:rPr>
            <a:t>となっ</a:t>
          </a:r>
          <a:r>
            <a:rPr lang="ja-JP" altLang="en-US" sz="1200">
              <a:solidFill>
                <a:schemeClr val="dk1"/>
              </a:solidFill>
              <a:effectLst/>
              <a:latin typeface="+mn-ea"/>
              <a:ea typeface="+mn-ea"/>
              <a:cs typeface="+mn-cs"/>
            </a:rPr>
            <a:t>ている</a:t>
          </a:r>
          <a:r>
            <a:rPr lang="ja-JP" altLang="ja-JP" sz="1200">
              <a:solidFill>
                <a:schemeClr val="dk1"/>
              </a:solidFill>
              <a:effectLst/>
              <a:latin typeface="+mn-ea"/>
              <a:ea typeface="+mn-ea"/>
              <a:cs typeface="+mn-cs"/>
            </a:rPr>
            <a:t>。これは、高齢・高給者の退職によ</a:t>
          </a:r>
          <a:r>
            <a:rPr lang="ja-JP" altLang="en-US" sz="1200">
              <a:solidFill>
                <a:schemeClr val="dk1"/>
              </a:solidFill>
              <a:effectLst/>
              <a:latin typeface="+mn-ea"/>
              <a:ea typeface="+mn-ea"/>
              <a:cs typeface="+mn-cs"/>
            </a:rPr>
            <a:t>る</a:t>
          </a:r>
          <a:r>
            <a:rPr lang="ja-JP" altLang="ja-JP" sz="1200">
              <a:solidFill>
                <a:schemeClr val="dk1"/>
              </a:solidFill>
              <a:effectLst/>
              <a:latin typeface="+mn-ea"/>
              <a:ea typeface="+mn-ea"/>
              <a:cs typeface="+mn-cs"/>
            </a:rPr>
            <a:t>減</a:t>
          </a:r>
          <a:r>
            <a:rPr lang="ja-JP" altLang="en-US" sz="1200">
              <a:solidFill>
                <a:schemeClr val="dk1"/>
              </a:solidFill>
              <a:effectLst/>
              <a:latin typeface="+mn-ea"/>
              <a:ea typeface="+mn-ea"/>
              <a:cs typeface="+mn-cs"/>
            </a:rPr>
            <a:t>がある</a:t>
          </a:r>
          <a:r>
            <a:rPr lang="ja-JP" altLang="ja-JP" sz="1200">
              <a:solidFill>
                <a:schemeClr val="dk1"/>
              </a:solidFill>
              <a:effectLst/>
              <a:latin typeface="+mn-ea"/>
              <a:ea typeface="+mn-ea"/>
              <a:cs typeface="+mn-cs"/>
            </a:rPr>
            <a:t>ものの経験年数階層の変動</a:t>
          </a:r>
          <a:r>
            <a:rPr lang="ja-JP" altLang="en-US" sz="1200">
              <a:solidFill>
                <a:schemeClr val="dk1"/>
              </a:solidFill>
              <a:effectLst/>
              <a:latin typeface="+mn-ea"/>
              <a:ea typeface="+mn-ea"/>
              <a:cs typeface="+mn-cs"/>
            </a:rPr>
            <a:t>の</a:t>
          </a:r>
          <a:r>
            <a:rPr lang="ja-JP" altLang="ja-JP" sz="1200">
              <a:solidFill>
                <a:schemeClr val="dk1"/>
              </a:solidFill>
              <a:effectLst/>
              <a:latin typeface="+mn-ea"/>
              <a:ea typeface="+mn-ea"/>
              <a:cs typeface="+mn-cs"/>
            </a:rPr>
            <a:t>増が</a:t>
          </a:r>
          <a:r>
            <a:rPr lang="ja-JP" altLang="en-US" sz="1200">
              <a:solidFill>
                <a:schemeClr val="dk1"/>
              </a:solidFill>
              <a:effectLst/>
              <a:latin typeface="+mn-ea"/>
              <a:ea typeface="+mn-ea"/>
              <a:cs typeface="+mn-cs"/>
            </a:rPr>
            <a:t>あるためラスパイレス指数が下がらない要因と考えられる。</a:t>
          </a:r>
          <a:r>
            <a:rPr lang="ja-JP" altLang="ja-JP" sz="1200">
              <a:solidFill>
                <a:schemeClr val="dk1"/>
              </a:solidFill>
              <a:effectLst/>
              <a:latin typeface="+mn-ea"/>
              <a:ea typeface="+mn-ea"/>
              <a:cs typeface="+mn-cs"/>
            </a:rPr>
            <a:t>今後も適正な定員管理等により人件費の削減に努め</a:t>
          </a:r>
          <a:r>
            <a:rPr lang="ja-JP" altLang="en-US" sz="1200">
              <a:solidFill>
                <a:schemeClr val="dk1"/>
              </a:solidFill>
              <a:effectLst/>
              <a:latin typeface="+mn-ea"/>
              <a:ea typeface="+mn-ea"/>
              <a:cs typeface="+mn-cs"/>
            </a:rPr>
            <a:t>て行く</a:t>
          </a:r>
          <a:r>
            <a:rPr lang="ja-JP" altLang="ja-JP" sz="1200">
              <a:solidFill>
                <a:schemeClr val="dk1"/>
              </a:solidFill>
              <a:effectLst/>
              <a:latin typeface="+mn-ea"/>
              <a:ea typeface="+mn-ea"/>
              <a:cs typeface="+mn-cs"/>
            </a:rPr>
            <a:t>。</a:t>
          </a:r>
          <a:endParaRPr lang="en-US" altLang="ja-JP" sz="1200">
            <a:solidFill>
              <a:schemeClr val="dk1"/>
            </a:solidFill>
            <a:effectLst/>
            <a:latin typeface="+mn-ea"/>
            <a:ea typeface="+mn-ea"/>
            <a:cs typeface="+mn-cs"/>
          </a:endParaRPr>
        </a:p>
        <a:p>
          <a:pPr rtl="0" eaLnBrk="1" fontAlgn="auto" latinLnBrk="0" hangingPunct="1"/>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前年度数値を引用しています。</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7" name="直線コネクタ 256"/>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128270</xdr:rowOff>
    </xdr:to>
    <xdr:cxnSp macro="">
      <xdr:nvCxnSpPr>
        <xdr:cNvPr id="260" name="直線コネクタ 259"/>
        <xdr:cNvCxnSpPr/>
      </xdr:nvCxnSpPr>
      <xdr:spPr>
        <a:xfrm>
          <a:off x="15290800" y="146854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112184</xdr:rowOff>
    </xdr:to>
    <xdr:cxnSp macro="">
      <xdr:nvCxnSpPr>
        <xdr:cNvPr id="263" name="直線コネクタ 262"/>
        <xdr:cNvCxnSpPr/>
      </xdr:nvCxnSpPr>
      <xdr:spPr>
        <a:xfrm>
          <a:off x="14401800" y="146773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85</xdr:row>
      <xdr:rowOff>104139</xdr:rowOff>
    </xdr:to>
    <xdr:cxnSp macro="">
      <xdr:nvCxnSpPr>
        <xdr:cNvPr id="266" name="直線コネクタ 265"/>
        <xdr:cNvCxnSpPr/>
      </xdr:nvCxnSpPr>
      <xdr:spPr>
        <a:xfrm>
          <a:off x="13512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9" name="テキスト ボックス 27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4" name="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5" name="テキスト ボックス 28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ea"/>
              <a:ea typeface="+mn-ea"/>
              <a:cs typeface="+mn-cs"/>
            </a:rPr>
            <a:t>・機構改革による業務</a:t>
          </a:r>
          <a:r>
            <a:rPr lang="ja-JP" altLang="ja-JP" sz="1200">
              <a:solidFill>
                <a:schemeClr val="dk1"/>
              </a:solidFill>
              <a:effectLst/>
              <a:latin typeface="+mn-ea"/>
              <a:ea typeface="+mn-ea"/>
              <a:cs typeface="+mn-cs"/>
            </a:rPr>
            <a:t>見直しを行うなど</a:t>
          </a:r>
          <a:r>
            <a:rPr lang="ja-JP" altLang="en-US" sz="1200">
              <a:solidFill>
                <a:schemeClr val="dk1"/>
              </a:solidFill>
              <a:effectLst/>
              <a:latin typeface="+mn-ea"/>
              <a:ea typeface="+mn-ea"/>
              <a:cs typeface="+mn-cs"/>
            </a:rPr>
            <a:t>により</a:t>
          </a:r>
          <a:r>
            <a:rPr lang="ja-JP" altLang="ja-JP" sz="1200">
              <a:solidFill>
                <a:schemeClr val="dk1"/>
              </a:solidFill>
              <a:effectLst/>
              <a:latin typeface="+mn-ea"/>
              <a:ea typeface="+mn-ea"/>
              <a:cs typeface="+mn-cs"/>
            </a:rPr>
            <a:t>当市の職員数は</a:t>
          </a:r>
          <a:r>
            <a:rPr lang="ja-JP" altLang="en-US" sz="1200">
              <a:solidFill>
                <a:schemeClr val="dk1"/>
              </a:solidFill>
              <a:effectLst/>
              <a:latin typeface="+mn-ea"/>
              <a:ea typeface="+mn-ea"/>
              <a:cs typeface="+mn-cs"/>
            </a:rPr>
            <a:t>毎年減少している。類似団体と比較し、</a:t>
          </a:r>
          <a:r>
            <a:rPr lang="ja-JP" altLang="ja-JP" sz="1200">
              <a:solidFill>
                <a:schemeClr val="dk1"/>
              </a:solidFill>
              <a:effectLst/>
              <a:latin typeface="+mn-ea"/>
              <a:ea typeface="+mn-ea"/>
              <a:cs typeface="+mn-cs"/>
            </a:rPr>
            <a:t>消防業務、保育所運営、ごみ処理等の業務を直営で行っているため、全国・県平均を上回る状況となっている</a:t>
          </a:r>
          <a:r>
            <a:rPr lang="ja-JP" altLang="en-US" sz="1200">
              <a:solidFill>
                <a:schemeClr val="dk1"/>
              </a:solidFill>
              <a:effectLst/>
              <a:latin typeface="+mn-ea"/>
              <a:ea typeface="+mn-ea"/>
              <a:cs typeface="+mn-cs"/>
            </a:rPr>
            <a:t>と思われる</a:t>
          </a:r>
          <a:r>
            <a:rPr lang="ja-JP"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今後も、引き続き機構改革と</a:t>
          </a:r>
          <a:r>
            <a:rPr lang="ja-JP" altLang="ja-JP" sz="1200">
              <a:solidFill>
                <a:schemeClr val="dk1"/>
              </a:solidFill>
              <a:effectLst/>
              <a:latin typeface="+mn-ea"/>
              <a:ea typeface="+mn-ea"/>
              <a:cs typeface="+mn-cs"/>
            </a:rPr>
            <a:t>事務事業の見直し</a:t>
          </a:r>
          <a:r>
            <a:rPr lang="ja-JP" altLang="en-US" sz="1200">
              <a:solidFill>
                <a:schemeClr val="dk1"/>
              </a:solidFill>
              <a:effectLst/>
              <a:latin typeface="+mn-ea"/>
              <a:ea typeface="+mn-ea"/>
              <a:cs typeface="+mn-cs"/>
            </a:rPr>
            <a:t>を行う。また、</a:t>
          </a:r>
          <a:r>
            <a:rPr lang="ja-JP" altLang="ja-JP" sz="1200">
              <a:solidFill>
                <a:schemeClr val="dk1"/>
              </a:solidFill>
              <a:effectLst/>
              <a:latin typeface="+mn-ea"/>
              <a:ea typeface="+mn-ea"/>
              <a:cs typeface="+mn-cs"/>
            </a:rPr>
            <a:t>民間活力の導入</a:t>
          </a:r>
          <a:r>
            <a:rPr lang="ja-JP" altLang="en-US" sz="1200">
              <a:solidFill>
                <a:schemeClr val="dk1"/>
              </a:solidFill>
              <a:effectLst/>
              <a:latin typeface="+mn-ea"/>
              <a:ea typeface="+mn-ea"/>
              <a:cs typeface="+mn-cs"/>
            </a:rPr>
            <a:t>や</a:t>
          </a:r>
          <a:r>
            <a:rPr lang="ja-JP" altLang="ja-JP" sz="1200">
              <a:solidFill>
                <a:schemeClr val="dk1"/>
              </a:solidFill>
              <a:effectLst/>
              <a:latin typeface="+mn-ea"/>
              <a:ea typeface="+mn-ea"/>
              <a:cs typeface="+mn-cs"/>
            </a:rPr>
            <a:t>効率的な組織</a:t>
          </a:r>
          <a:r>
            <a:rPr lang="ja-JP" altLang="en-US" sz="1200">
              <a:solidFill>
                <a:schemeClr val="dk1"/>
              </a:solidFill>
              <a:effectLst/>
              <a:latin typeface="+mn-ea"/>
              <a:ea typeface="+mn-ea"/>
              <a:cs typeface="+mn-cs"/>
            </a:rPr>
            <a:t>運営</a:t>
          </a:r>
          <a:r>
            <a:rPr lang="ja-JP" altLang="ja-JP" sz="1200">
              <a:solidFill>
                <a:schemeClr val="dk1"/>
              </a:solidFill>
              <a:effectLst/>
              <a:latin typeface="+mn-ea"/>
              <a:ea typeface="+mn-ea"/>
              <a:cs typeface="+mn-cs"/>
            </a:rPr>
            <a:t>の検討による適正配置など</a:t>
          </a:r>
          <a:r>
            <a:rPr lang="ja-JP" altLang="en-US" sz="1200">
              <a:solidFill>
                <a:schemeClr val="dk1"/>
              </a:solidFill>
              <a:effectLst/>
              <a:latin typeface="+mn-ea"/>
              <a:ea typeface="+mn-ea"/>
              <a:cs typeface="+mn-cs"/>
            </a:rPr>
            <a:t>で住民</a:t>
          </a:r>
          <a:r>
            <a:rPr lang="ja-JP" altLang="ja-JP" sz="1200">
              <a:solidFill>
                <a:schemeClr val="dk1"/>
              </a:solidFill>
              <a:effectLst/>
              <a:latin typeface="+mn-ea"/>
              <a:ea typeface="+mn-ea"/>
              <a:cs typeface="+mn-cs"/>
            </a:rPr>
            <a:t>サービスの質の向上を目指す。</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96157</xdr:rowOff>
    </xdr:to>
    <xdr:cxnSp macro="">
      <xdr:nvCxnSpPr>
        <xdr:cNvPr id="322" name="直線コネクタ 321"/>
        <xdr:cNvCxnSpPr/>
      </xdr:nvCxnSpPr>
      <xdr:spPr>
        <a:xfrm>
          <a:off x="16179800" y="107226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126033</xdr:rowOff>
    </xdr:to>
    <xdr:cxnSp macro="">
      <xdr:nvCxnSpPr>
        <xdr:cNvPr id="325" name="直線コネクタ 324"/>
        <xdr:cNvCxnSpPr/>
      </xdr:nvCxnSpPr>
      <xdr:spPr>
        <a:xfrm flipV="1">
          <a:off x="15290800" y="1072261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126033</xdr:rowOff>
    </xdr:from>
    <xdr:to>
      <xdr:col>72</xdr:col>
      <xdr:colOff>203200</xdr:colOff>
      <xdr:row>62</xdr:row>
      <xdr:rowOff>139821</xdr:rowOff>
    </xdr:to>
    <xdr:cxnSp macro="">
      <xdr:nvCxnSpPr>
        <xdr:cNvPr id="328" name="直線コネクタ 327"/>
        <xdr:cNvCxnSpPr/>
      </xdr:nvCxnSpPr>
      <xdr:spPr>
        <a:xfrm flipV="1">
          <a:off x="14401800" y="107559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139821</xdr:rowOff>
    </xdr:from>
    <xdr:to>
      <xdr:col>68</xdr:col>
      <xdr:colOff>152400</xdr:colOff>
      <xdr:row>62</xdr:row>
      <xdr:rowOff>146715</xdr:rowOff>
    </xdr:to>
    <xdr:cxnSp macro="">
      <xdr:nvCxnSpPr>
        <xdr:cNvPr id="331" name="直線コネクタ 330"/>
        <xdr:cNvCxnSpPr/>
      </xdr:nvCxnSpPr>
      <xdr:spPr>
        <a:xfrm flipV="1">
          <a:off x="13512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1" name="楕円 340"/>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61884</xdr:rowOff>
    </xdr:from>
    <xdr:ext cx="762000" cy="259045"/>
    <xdr:sp macro="" textlink="">
      <xdr:nvSpPr>
        <xdr:cNvPr id="342" name="定員管理の状況該当値テキスト"/>
        <xdr:cNvSpPr txBox="1"/>
      </xdr:nvSpPr>
      <xdr:spPr>
        <a:xfrm>
          <a:off x="17106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3" name="楕円 342"/>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153687</xdr:rowOff>
    </xdr:from>
    <xdr:ext cx="736600" cy="259045"/>
    <xdr:sp macro="" textlink="">
      <xdr:nvSpPr>
        <xdr:cNvPr id="344" name="テキスト ボックス 343"/>
        <xdr:cNvSpPr txBox="1"/>
      </xdr:nvSpPr>
      <xdr:spPr>
        <a:xfrm>
          <a:off x="15798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75233</xdr:rowOff>
    </xdr:from>
    <xdr:to>
      <xdr:col>73</xdr:col>
      <xdr:colOff>44450</xdr:colOff>
      <xdr:row>63</xdr:row>
      <xdr:rowOff>5383</xdr:rowOff>
    </xdr:to>
    <xdr:sp macro="" textlink="">
      <xdr:nvSpPr>
        <xdr:cNvPr id="345" name="楕円 344"/>
        <xdr:cNvSpPr/>
      </xdr:nvSpPr>
      <xdr:spPr>
        <a:xfrm>
          <a:off x="15240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161610</xdr:rowOff>
    </xdr:from>
    <xdr:ext cx="762000" cy="259045"/>
    <xdr:sp macro="" textlink="">
      <xdr:nvSpPr>
        <xdr:cNvPr id="346" name="テキスト ボックス 345"/>
        <xdr:cNvSpPr txBox="1"/>
      </xdr:nvSpPr>
      <xdr:spPr>
        <a:xfrm>
          <a:off x="14909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7" name="楕円 346"/>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8" name="テキスト ボックス 347"/>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49" name="楕円 348"/>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0" name="テキスト ボックス 349"/>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下回っているが、全国平均は上回っている。</a:t>
          </a:r>
          <a:r>
            <a:rPr lang="ja-JP" altLang="en-US" sz="1200">
              <a:solidFill>
                <a:schemeClr val="dk1"/>
              </a:solidFill>
              <a:effectLst/>
              <a:latin typeface="+mn-lt"/>
              <a:ea typeface="+mn-ea"/>
              <a:cs typeface="+mn-cs"/>
            </a:rPr>
            <a:t>これは、</a:t>
          </a:r>
          <a:r>
            <a:rPr lang="ja-JP" altLang="ja-JP" sz="1200">
              <a:solidFill>
                <a:schemeClr val="dk1"/>
              </a:solidFill>
              <a:effectLst/>
              <a:latin typeface="+mn-lt"/>
              <a:ea typeface="+mn-ea"/>
              <a:cs typeface="+mn-cs"/>
            </a:rPr>
            <a:t>旧合併推進事業債や臨時財政対策債などの元利償還金</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増</a:t>
          </a:r>
          <a:r>
            <a:rPr lang="ja-JP" altLang="en-US" sz="1200">
              <a:solidFill>
                <a:schemeClr val="dk1"/>
              </a:solidFill>
              <a:effectLst/>
              <a:latin typeface="+mn-lt"/>
              <a:ea typeface="+mn-ea"/>
              <a:cs typeface="+mn-cs"/>
            </a:rPr>
            <a:t>加</a:t>
          </a:r>
          <a:r>
            <a:rPr lang="ja-JP" altLang="ja-JP" sz="1200">
              <a:solidFill>
                <a:schemeClr val="dk1"/>
              </a:solidFill>
              <a:effectLst/>
              <a:latin typeface="+mn-lt"/>
              <a:ea typeface="+mn-ea"/>
              <a:cs typeface="+mn-cs"/>
            </a:rPr>
            <a:t>や基準財政需要額</a:t>
          </a:r>
          <a:r>
            <a:rPr lang="ja-JP" altLang="en-US" sz="1200">
              <a:solidFill>
                <a:schemeClr val="dk1"/>
              </a:solidFill>
              <a:effectLst/>
              <a:latin typeface="+mn-lt"/>
              <a:ea typeface="+mn-ea"/>
              <a:cs typeface="+mn-cs"/>
            </a:rPr>
            <a:t>の増が</a:t>
          </a:r>
          <a:r>
            <a:rPr lang="ja-JP" altLang="ja-JP" sz="1200">
              <a:solidFill>
                <a:schemeClr val="dk1"/>
              </a:solidFill>
              <a:effectLst/>
              <a:latin typeface="+mn-lt"/>
              <a:ea typeface="+mn-ea"/>
              <a:cs typeface="+mn-cs"/>
            </a:rPr>
            <a:t>あり単年度</a:t>
          </a:r>
          <a:r>
            <a:rPr lang="ja-JP" altLang="en-US" sz="1200">
              <a:solidFill>
                <a:schemeClr val="dk1"/>
              </a:solidFill>
              <a:effectLst/>
              <a:latin typeface="+mn-lt"/>
              <a:ea typeface="+mn-ea"/>
              <a:cs typeface="+mn-cs"/>
            </a:rPr>
            <a:t>比率で見ると</a:t>
          </a:r>
          <a:r>
            <a:rPr lang="ja-JP" altLang="ja-JP" sz="1200">
              <a:solidFill>
                <a:schemeClr val="dk1"/>
              </a:solidFill>
              <a:effectLst/>
              <a:latin typeface="+mn-lt"/>
              <a:ea typeface="+mn-ea"/>
              <a:cs typeface="+mn-cs"/>
            </a:rPr>
            <a:t>減少したが、３ヵ年平均では８％となり、実質公債費比率のへ増減はなかった。今後</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大規模な事業が予定されている</a:t>
          </a:r>
          <a:r>
            <a:rPr lang="ja-JP" altLang="en-US" sz="1200">
              <a:solidFill>
                <a:schemeClr val="dk1"/>
              </a:solidFill>
              <a:effectLst/>
              <a:latin typeface="+mn-lt"/>
              <a:ea typeface="+mn-ea"/>
              <a:cs typeface="+mn-cs"/>
            </a:rPr>
            <a:t>ため</a:t>
          </a:r>
          <a:r>
            <a:rPr lang="ja-JP" altLang="ja-JP" sz="1200">
              <a:solidFill>
                <a:schemeClr val="dk1"/>
              </a:solidFill>
              <a:effectLst/>
              <a:latin typeface="+mn-lt"/>
              <a:ea typeface="+mn-ea"/>
              <a:cs typeface="+mn-cs"/>
            </a:rPr>
            <a:t>事業計画の</a:t>
          </a:r>
          <a:r>
            <a:rPr lang="ja-JP" altLang="en-US" sz="1200">
              <a:solidFill>
                <a:schemeClr val="dk1"/>
              </a:solidFill>
              <a:effectLst/>
              <a:latin typeface="+mn-lt"/>
              <a:ea typeface="+mn-ea"/>
              <a:cs typeface="+mn-cs"/>
            </a:rPr>
            <a:t>取捨選択</a:t>
          </a:r>
          <a:r>
            <a:rPr lang="ja-JP" altLang="ja-JP" sz="1200">
              <a:solidFill>
                <a:schemeClr val="dk1"/>
              </a:solidFill>
              <a:effectLst/>
              <a:latin typeface="+mn-lt"/>
              <a:ea typeface="+mn-ea"/>
              <a:cs typeface="+mn-cs"/>
            </a:rPr>
            <a:t>による整理を行い、地方債の借入れを、必要最小限に留めるとともに、普通交付税算入率の高い過疎債、合併特例債等を優先的に活用する。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36</xdr:row>
      <xdr:rowOff>169333</xdr:rowOff>
    </xdr:to>
    <xdr:cxnSp macro="">
      <xdr:nvCxnSpPr>
        <xdr:cNvPr id="384" name="直線コネクタ 383"/>
        <xdr:cNvCxnSpPr/>
      </xdr:nvCxnSpPr>
      <xdr:spPr>
        <a:xfrm>
          <a:off x="16179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154110</xdr:rowOff>
    </xdr:from>
    <xdr:ext cx="762000" cy="259045"/>
    <xdr:sp macro="" textlink="">
      <xdr:nvSpPr>
        <xdr:cNvPr id="385" name="公債費負担の状況平均値テキスト"/>
        <xdr:cNvSpPr txBox="1"/>
      </xdr:nvSpPr>
      <xdr:spPr>
        <a:xfrm>
          <a:off x="17106900" y="632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36</xdr:row>
      <xdr:rowOff>171344</xdr:rowOff>
    </xdr:to>
    <xdr:cxnSp macro="">
      <xdr:nvCxnSpPr>
        <xdr:cNvPr id="387" name="直線コネクタ 386"/>
        <xdr:cNvCxnSpPr/>
      </xdr:nvCxnSpPr>
      <xdr:spPr>
        <a:xfrm flipV="1">
          <a:off x="15290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171344</xdr:rowOff>
    </xdr:from>
    <xdr:to>
      <xdr:col>72</xdr:col>
      <xdr:colOff>203200</xdr:colOff>
      <xdr:row>37</xdr:row>
      <xdr:rowOff>22013</xdr:rowOff>
    </xdr:to>
    <xdr:cxnSp macro="">
      <xdr:nvCxnSpPr>
        <xdr:cNvPr id="390" name="直線コネクタ 389"/>
        <xdr:cNvCxnSpPr/>
      </xdr:nvCxnSpPr>
      <xdr:spPr>
        <a:xfrm flipV="1">
          <a:off x="14401800" y="63435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46143</xdr:rowOff>
    </xdr:to>
    <xdr:cxnSp macro="">
      <xdr:nvCxnSpPr>
        <xdr:cNvPr id="393" name="直線コネクタ 392"/>
        <xdr:cNvCxnSpPr/>
      </xdr:nvCxnSpPr>
      <xdr:spPr>
        <a:xfrm flipV="1">
          <a:off x="13512800" y="63656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4"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5" name="楕円 404"/>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6" name="テキスト ボックス 405"/>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7" name="楕円 406"/>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8" name="テキスト ボックス 407"/>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9" name="楕円 408"/>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0" name="テキスト ボックス 409"/>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11" name="楕円 410"/>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12" name="テキスト ボックス 411"/>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・将来負担比率は</a:t>
          </a:r>
          <a:r>
            <a:rPr lang="ja-JP" altLang="ja-JP" sz="1200">
              <a:solidFill>
                <a:schemeClr val="dk1"/>
              </a:solidFill>
              <a:effectLst/>
              <a:latin typeface="+mn-lt"/>
              <a:ea typeface="+mn-ea"/>
              <a:cs typeface="+mn-cs"/>
            </a:rPr>
            <a:t>２</a:t>
          </a:r>
          <a:r>
            <a:rPr lang="ja-JP" altLang="en-US" sz="1200">
              <a:solidFill>
                <a:schemeClr val="dk1"/>
              </a:solidFill>
              <a:effectLst/>
              <a:latin typeface="+mn-lt"/>
              <a:ea typeface="+mn-ea"/>
              <a:cs typeface="+mn-cs"/>
            </a:rPr>
            <a:t>４．５</a:t>
          </a:r>
          <a:r>
            <a:rPr lang="ja-JP" altLang="ja-JP" sz="1200">
              <a:solidFill>
                <a:schemeClr val="dk1"/>
              </a:solidFill>
              <a:effectLst/>
              <a:latin typeface="+mn-lt"/>
              <a:ea typeface="+mn-ea"/>
              <a:cs typeface="+mn-cs"/>
            </a:rPr>
            <a:t>％で前年度より</a:t>
          </a:r>
          <a:r>
            <a:rPr lang="ja-JP" altLang="en-US" sz="1200">
              <a:solidFill>
                <a:schemeClr val="dk1"/>
              </a:solidFill>
              <a:effectLst/>
              <a:latin typeface="+mn-lt"/>
              <a:ea typeface="+mn-ea"/>
              <a:cs typeface="+mn-cs"/>
            </a:rPr>
            <a:t>２．８</a:t>
          </a:r>
          <a:r>
            <a:rPr lang="ja-JP" altLang="ja-JP" sz="1200">
              <a:solidFill>
                <a:schemeClr val="dk1"/>
              </a:solidFill>
              <a:effectLst/>
              <a:latin typeface="+mn-lt"/>
              <a:ea typeface="+mn-ea"/>
              <a:cs typeface="+mn-cs"/>
            </a:rPr>
            <a:t>ポイントの悪化となった。主な要因としては、財源確保のため基金を取崩したことによる充当可能基金の</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や償還完了に伴う公債費の減</a:t>
          </a:r>
          <a:r>
            <a:rPr lang="ja-JP" altLang="en-US" sz="1200">
              <a:solidFill>
                <a:schemeClr val="dk1"/>
              </a:solidFill>
              <a:effectLst/>
              <a:latin typeface="+mn-lt"/>
              <a:ea typeface="+mn-ea"/>
              <a:cs typeface="+mn-cs"/>
            </a:rPr>
            <a:t>額</a:t>
          </a:r>
          <a:r>
            <a:rPr lang="ja-JP" altLang="ja-JP" sz="1200">
              <a:solidFill>
                <a:schemeClr val="dk1"/>
              </a:solidFill>
              <a:effectLst/>
              <a:latin typeface="+mn-lt"/>
              <a:ea typeface="+mn-ea"/>
              <a:cs typeface="+mn-cs"/>
            </a:rPr>
            <a:t>に伴う基準財政需要額算入見込額の減</a:t>
          </a:r>
          <a:r>
            <a:rPr lang="ja-JP" altLang="en-US" sz="1200">
              <a:solidFill>
                <a:schemeClr val="dk1"/>
              </a:solidFill>
              <a:effectLst/>
              <a:latin typeface="+mn-lt"/>
              <a:ea typeface="+mn-ea"/>
              <a:cs typeface="+mn-cs"/>
            </a:rPr>
            <a:t>が要因と考えられる。将来負担比率が低い要因は、普通交</a:t>
          </a:r>
          <a:r>
            <a:rPr lang="ja-JP" altLang="ja-JP" sz="1200">
              <a:solidFill>
                <a:schemeClr val="dk1"/>
              </a:solidFill>
              <a:effectLst/>
              <a:latin typeface="+mn-lt"/>
              <a:ea typeface="+mn-ea"/>
              <a:cs typeface="+mn-cs"/>
            </a:rPr>
            <a:t>付税算入率の高い合併特例債や過疎対策事業債等を中心に活用</a:t>
          </a:r>
          <a:r>
            <a:rPr lang="ja-JP" altLang="en-US" sz="1200">
              <a:solidFill>
                <a:schemeClr val="dk1"/>
              </a:solidFill>
              <a:effectLst/>
              <a:latin typeface="+mn-lt"/>
              <a:ea typeface="+mn-ea"/>
              <a:cs typeface="+mn-cs"/>
            </a:rPr>
            <a:t>していることや充当可能基金の積立金が</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より多いことが</a:t>
          </a:r>
          <a:r>
            <a:rPr lang="ja-JP" altLang="ja-JP" sz="1200">
              <a:solidFill>
                <a:schemeClr val="dk1"/>
              </a:solidFill>
              <a:effectLst/>
              <a:latin typeface="+mn-lt"/>
              <a:ea typeface="+mn-ea"/>
              <a:cs typeface="+mn-cs"/>
            </a:rPr>
            <a:t>平均</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下回っている</a:t>
          </a:r>
          <a:r>
            <a:rPr lang="ja-JP" altLang="en-US" sz="1200">
              <a:solidFill>
                <a:schemeClr val="dk1"/>
              </a:solidFill>
              <a:effectLst/>
              <a:latin typeface="+mn-lt"/>
              <a:ea typeface="+mn-ea"/>
              <a:cs typeface="+mn-cs"/>
            </a:rPr>
            <a:t>と思われるが、今後は基金の取崩しや</a:t>
          </a:r>
          <a:r>
            <a:rPr lang="ja-JP" altLang="ja-JP" sz="1200">
              <a:solidFill>
                <a:schemeClr val="dk1"/>
              </a:solidFill>
              <a:effectLst/>
              <a:latin typeface="+mn-lt"/>
              <a:ea typeface="+mn-ea"/>
              <a:cs typeface="+mn-cs"/>
            </a:rPr>
            <a:t>普通交付税の特例加算</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の縮減がさらに加速される</a:t>
          </a:r>
          <a:r>
            <a:rPr lang="ja-JP" altLang="en-US" sz="1200">
              <a:solidFill>
                <a:schemeClr val="dk1"/>
              </a:solidFill>
              <a:effectLst/>
              <a:latin typeface="+mn-lt"/>
              <a:ea typeface="+mn-ea"/>
              <a:cs typeface="+mn-cs"/>
            </a:rPr>
            <a:t>と思われるので</a:t>
          </a:r>
          <a:r>
            <a:rPr lang="ja-JP" altLang="ja-JP" sz="1200">
              <a:solidFill>
                <a:schemeClr val="dk1"/>
              </a:solidFill>
              <a:effectLst/>
              <a:latin typeface="+mn-lt"/>
              <a:ea typeface="+mn-ea"/>
              <a:cs typeface="+mn-cs"/>
            </a:rPr>
            <a:t>、地方債発行</a:t>
          </a:r>
          <a:r>
            <a:rPr lang="ja-JP" altLang="en-US" sz="1200">
              <a:solidFill>
                <a:schemeClr val="dk1"/>
              </a:solidFill>
              <a:effectLst/>
              <a:latin typeface="+mn-lt"/>
              <a:ea typeface="+mn-ea"/>
              <a:cs typeface="+mn-cs"/>
            </a:rPr>
            <a:t>や基金の取崩しの抑制</a:t>
          </a:r>
          <a:r>
            <a:rPr lang="ja-JP" altLang="ja-JP" sz="1200">
              <a:solidFill>
                <a:schemeClr val="dk1"/>
              </a:solidFill>
              <a:effectLst/>
              <a:latin typeface="+mn-lt"/>
              <a:ea typeface="+mn-ea"/>
              <a:cs typeface="+mn-cs"/>
            </a:rPr>
            <a:t>に努め</a:t>
          </a:r>
          <a:r>
            <a:rPr lang="ja-JP" altLang="en-US" sz="1200">
              <a:solidFill>
                <a:schemeClr val="dk1"/>
              </a:solidFill>
              <a:effectLst/>
              <a:latin typeface="+mn-lt"/>
              <a:ea typeface="+mn-ea"/>
              <a:cs typeface="+mn-cs"/>
            </a:rPr>
            <a:t>なければならない。</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103162</xdr:rowOff>
    </xdr:from>
    <xdr:to>
      <xdr:col>81</xdr:col>
      <xdr:colOff>44450</xdr:colOff>
      <xdr:row>14</xdr:row>
      <xdr:rowOff>109918</xdr:rowOff>
    </xdr:to>
    <xdr:cxnSp macro="">
      <xdr:nvCxnSpPr>
        <xdr:cNvPr id="444" name="直線コネクタ 443"/>
        <xdr:cNvCxnSpPr/>
      </xdr:nvCxnSpPr>
      <xdr:spPr>
        <a:xfrm>
          <a:off x="16179800" y="250346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87960</xdr:rowOff>
    </xdr:from>
    <xdr:to>
      <xdr:col>77</xdr:col>
      <xdr:colOff>44450</xdr:colOff>
      <xdr:row>14</xdr:row>
      <xdr:rowOff>103162</xdr:rowOff>
    </xdr:to>
    <xdr:cxnSp macro="">
      <xdr:nvCxnSpPr>
        <xdr:cNvPr id="447" name="直線コネクタ 446"/>
        <xdr:cNvCxnSpPr/>
      </xdr:nvCxnSpPr>
      <xdr:spPr>
        <a:xfrm>
          <a:off x="15290800" y="248826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87960</xdr:rowOff>
    </xdr:from>
    <xdr:to>
      <xdr:col>72</xdr:col>
      <xdr:colOff>203200</xdr:colOff>
      <xdr:row>14</xdr:row>
      <xdr:rowOff>113055</xdr:rowOff>
    </xdr:to>
    <xdr:cxnSp macro="">
      <xdr:nvCxnSpPr>
        <xdr:cNvPr id="450" name="直線コネクタ 449"/>
        <xdr:cNvCxnSpPr/>
      </xdr:nvCxnSpPr>
      <xdr:spPr>
        <a:xfrm flipV="1">
          <a:off x="14401800" y="248826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113055</xdr:rowOff>
    </xdr:from>
    <xdr:to>
      <xdr:col>68</xdr:col>
      <xdr:colOff>152400</xdr:colOff>
      <xdr:row>14</xdr:row>
      <xdr:rowOff>155042</xdr:rowOff>
    </xdr:to>
    <xdr:cxnSp macro="">
      <xdr:nvCxnSpPr>
        <xdr:cNvPr id="453" name="直線コネクタ 452"/>
        <xdr:cNvCxnSpPr/>
      </xdr:nvCxnSpPr>
      <xdr:spPr>
        <a:xfrm flipV="1">
          <a:off x="13512800" y="2513355"/>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59118</xdr:rowOff>
    </xdr:from>
    <xdr:to>
      <xdr:col>81</xdr:col>
      <xdr:colOff>95250</xdr:colOff>
      <xdr:row>14</xdr:row>
      <xdr:rowOff>160718</xdr:rowOff>
    </xdr:to>
    <xdr:sp macro="" textlink="">
      <xdr:nvSpPr>
        <xdr:cNvPr id="463" name="楕円 462"/>
        <xdr:cNvSpPr/>
      </xdr:nvSpPr>
      <xdr:spPr>
        <a:xfrm>
          <a:off x="16967200" y="24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151845</xdr:rowOff>
    </xdr:from>
    <xdr:ext cx="762000" cy="259045"/>
    <xdr:sp macro="" textlink="">
      <xdr:nvSpPr>
        <xdr:cNvPr id="464" name="将来負担の状況該当値テキスト"/>
        <xdr:cNvSpPr txBox="1"/>
      </xdr:nvSpPr>
      <xdr:spPr>
        <a:xfrm>
          <a:off x="17106900" y="238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52362</xdr:rowOff>
    </xdr:from>
    <xdr:to>
      <xdr:col>77</xdr:col>
      <xdr:colOff>95250</xdr:colOff>
      <xdr:row>14</xdr:row>
      <xdr:rowOff>153962</xdr:rowOff>
    </xdr:to>
    <xdr:sp macro="" textlink="">
      <xdr:nvSpPr>
        <xdr:cNvPr id="465" name="楕円 464"/>
        <xdr:cNvSpPr/>
      </xdr:nvSpPr>
      <xdr:spPr>
        <a:xfrm>
          <a:off x="16129000" y="24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164139</xdr:rowOff>
    </xdr:from>
    <xdr:ext cx="736600" cy="259045"/>
    <xdr:sp macro="" textlink="">
      <xdr:nvSpPr>
        <xdr:cNvPr id="466" name="テキスト ボックス 465"/>
        <xdr:cNvSpPr txBox="1"/>
      </xdr:nvSpPr>
      <xdr:spPr>
        <a:xfrm>
          <a:off x="15798800" y="222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37160</xdr:rowOff>
    </xdr:from>
    <xdr:to>
      <xdr:col>73</xdr:col>
      <xdr:colOff>44450</xdr:colOff>
      <xdr:row>14</xdr:row>
      <xdr:rowOff>138760</xdr:rowOff>
    </xdr:to>
    <xdr:sp macro="" textlink="">
      <xdr:nvSpPr>
        <xdr:cNvPr id="467" name="楕円 466"/>
        <xdr:cNvSpPr/>
      </xdr:nvSpPr>
      <xdr:spPr>
        <a:xfrm>
          <a:off x="152400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148937</xdr:rowOff>
    </xdr:from>
    <xdr:ext cx="762000" cy="259045"/>
    <xdr:sp macro="" textlink="">
      <xdr:nvSpPr>
        <xdr:cNvPr id="468" name="テキスト ボックス 467"/>
        <xdr:cNvSpPr txBox="1"/>
      </xdr:nvSpPr>
      <xdr:spPr>
        <a:xfrm>
          <a:off x="14909800" y="22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62255</xdr:rowOff>
    </xdr:from>
    <xdr:to>
      <xdr:col>68</xdr:col>
      <xdr:colOff>203200</xdr:colOff>
      <xdr:row>14</xdr:row>
      <xdr:rowOff>163855</xdr:rowOff>
    </xdr:to>
    <xdr:sp macro="" textlink="">
      <xdr:nvSpPr>
        <xdr:cNvPr id="469" name="楕円 468"/>
        <xdr:cNvSpPr/>
      </xdr:nvSpPr>
      <xdr:spPr>
        <a:xfrm>
          <a:off x="14351000" y="2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2582</xdr:rowOff>
    </xdr:from>
    <xdr:ext cx="762000" cy="259045"/>
    <xdr:sp macro="" textlink="">
      <xdr:nvSpPr>
        <xdr:cNvPr id="470" name="テキスト ボックス 469"/>
        <xdr:cNvSpPr txBox="1"/>
      </xdr:nvSpPr>
      <xdr:spPr>
        <a:xfrm>
          <a:off x="14020800" y="223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104242</xdr:rowOff>
    </xdr:from>
    <xdr:to>
      <xdr:col>64</xdr:col>
      <xdr:colOff>152400</xdr:colOff>
      <xdr:row>15</xdr:row>
      <xdr:rowOff>34392</xdr:rowOff>
    </xdr:to>
    <xdr:sp macro="" textlink="">
      <xdr:nvSpPr>
        <xdr:cNvPr id="471" name="楕円 470"/>
        <xdr:cNvSpPr/>
      </xdr:nvSpPr>
      <xdr:spPr>
        <a:xfrm>
          <a:off x="13462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44569</xdr:rowOff>
    </xdr:from>
    <xdr:ext cx="762000" cy="259045"/>
    <xdr:sp macro="" textlink="">
      <xdr:nvSpPr>
        <xdr:cNvPr id="472" name="テキスト ボックス 471"/>
        <xdr:cNvSpPr txBox="1"/>
      </xdr:nvSpPr>
      <xdr:spPr>
        <a:xfrm>
          <a:off x="13131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mn-ea"/>
              <a:ea typeface="+mn-ea"/>
            </a:rPr>
            <a:t>・人件費に係るものは、平成２９年度において３．３％と類似団体平均と比べて高い水準にある。</a:t>
          </a:r>
          <a:r>
            <a:rPr lang="ja-JP" altLang="ja-JP" sz="1200">
              <a:solidFill>
                <a:schemeClr val="dk1"/>
              </a:solidFill>
              <a:effectLst/>
              <a:latin typeface="+mn-ea"/>
              <a:ea typeface="+mn-ea"/>
              <a:cs typeface="+mn-cs"/>
            </a:rPr>
            <a:t>この要因としては、消防業務</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ごみ処理業務</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保育園運営業務等を直営で行っているため、他団体と比較して職員数が多いことがあげられる。平成２８年１２月に策定した第２次職員定員管理計画に沿って、適切な管理を行うとともに、行財政改革審議会等においても職員数等のあり方について検討を重ねているところであり、今後も事務事業の見直し、民間活力の積極的導入、多様な任用形態の活用、効率的な組織の検討による職員の適正配置などについて積極的に取り</a:t>
          </a:r>
          <a:r>
            <a:rPr lang="ja-JP" altLang="en-US" sz="1200">
              <a:solidFill>
                <a:schemeClr val="dk1"/>
              </a:solidFill>
              <a:effectLst/>
              <a:latin typeface="+mn-ea"/>
              <a:ea typeface="+mn-ea"/>
              <a:cs typeface="+mn-cs"/>
            </a:rPr>
            <a:t>組んでいる</a:t>
          </a:r>
          <a:r>
            <a:rPr lang="ja-JP" altLang="ja-JP" sz="1200">
              <a:solidFill>
                <a:schemeClr val="dk1"/>
              </a:solidFill>
              <a:effectLst/>
              <a:latin typeface="+mn-ea"/>
              <a:ea typeface="+mn-ea"/>
              <a:cs typeface="+mn-cs"/>
            </a:rPr>
            <a:t>。</a:t>
          </a:r>
          <a:endParaRPr lang="ja-JP" altLang="ja-JP" sz="12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72136</xdr:rowOff>
    </xdr:to>
    <xdr:cxnSp macro="">
      <xdr:nvCxnSpPr>
        <xdr:cNvPr id="64" name="直線コネクタ 63"/>
        <xdr:cNvCxnSpPr/>
      </xdr:nvCxnSpPr>
      <xdr:spPr>
        <a:xfrm flipV="1">
          <a:off x="3987800" y="65278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72136</xdr:rowOff>
    </xdr:to>
    <xdr:cxnSp macro="">
      <xdr:nvCxnSpPr>
        <xdr:cNvPr id="67" name="直線コネクタ 66"/>
        <xdr:cNvCxnSpPr/>
      </xdr:nvCxnSpPr>
      <xdr:spPr>
        <a:xfrm>
          <a:off x="3098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85852</xdr:rowOff>
    </xdr:to>
    <xdr:cxnSp macro="">
      <xdr:nvCxnSpPr>
        <xdr:cNvPr id="70" name="直線コネクタ 69"/>
        <xdr:cNvCxnSpPr/>
      </xdr:nvCxnSpPr>
      <xdr:spPr>
        <a:xfrm flipV="1">
          <a:off x="2209800" y="65826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85852</xdr:rowOff>
    </xdr:to>
    <xdr:cxnSp macro="">
      <xdr:nvCxnSpPr>
        <xdr:cNvPr id="73" name="直線コネクタ 72"/>
        <xdr:cNvCxnSpPr/>
      </xdr:nvCxnSpPr>
      <xdr:spPr>
        <a:xfrm>
          <a:off x="1320800" y="6573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ea"/>
              <a:ea typeface="+mn-ea"/>
              <a:cs typeface="+mn-cs"/>
            </a:rPr>
            <a:t>・物件費に係る類似団体平均は平成２７年度を境に逆転している。平成２９年度では経常収支比率が</a:t>
          </a:r>
          <a:r>
            <a:rPr lang="ja-JP" altLang="ja-JP" sz="1200">
              <a:solidFill>
                <a:schemeClr val="dk1"/>
              </a:solidFill>
              <a:effectLst/>
              <a:latin typeface="+mn-ea"/>
              <a:ea typeface="+mn-ea"/>
              <a:cs typeface="+mn-cs"/>
            </a:rPr>
            <a:t>類似団体平均</a:t>
          </a:r>
          <a:r>
            <a:rPr lang="ja-JP" altLang="en-US" sz="1200">
              <a:solidFill>
                <a:schemeClr val="dk1"/>
              </a:solidFill>
              <a:effectLst/>
              <a:latin typeface="+mn-ea"/>
              <a:ea typeface="+mn-ea"/>
              <a:cs typeface="+mn-cs"/>
            </a:rPr>
            <a:t>より０．８％増となった。これは、３保育園を統廃合し新たに認定こども園を設置したことによる備品購入費の増やごみ焼却施設の業務委託料の増、その他（使用料及び賃借料）の校務用教育用コンピュータ整備の増となったことが考えられる。物件費の上昇傾向に歯止めをかけるよう</a:t>
          </a:r>
          <a:r>
            <a:rPr lang="ja-JP" altLang="ja-JP" sz="1200">
              <a:solidFill>
                <a:schemeClr val="dk1"/>
              </a:solidFill>
              <a:effectLst/>
              <a:latin typeface="+mn-ea"/>
              <a:ea typeface="+mn-ea"/>
              <a:cs typeface="+mn-cs"/>
            </a:rPr>
            <a:t>事業内容の検討</a:t>
          </a:r>
          <a:r>
            <a:rPr lang="ja-JP" altLang="en-US" sz="1200">
              <a:solidFill>
                <a:schemeClr val="dk1"/>
              </a:solidFill>
              <a:effectLst/>
              <a:latin typeface="+mn-ea"/>
              <a:ea typeface="+mn-ea"/>
              <a:cs typeface="+mn-cs"/>
            </a:rPr>
            <a:t>や</a:t>
          </a:r>
          <a:r>
            <a:rPr lang="ja-JP" altLang="ja-JP" sz="1200">
              <a:solidFill>
                <a:schemeClr val="dk1"/>
              </a:solidFill>
              <a:effectLst/>
              <a:latin typeface="+mn-ea"/>
              <a:ea typeface="+mn-ea"/>
              <a:cs typeface="+mn-cs"/>
            </a:rPr>
            <a:t>見直しを行うなど経費の節減に</a:t>
          </a:r>
          <a:r>
            <a:rPr lang="ja-JP" altLang="en-US" sz="1200">
              <a:solidFill>
                <a:schemeClr val="dk1"/>
              </a:solidFill>
              <a:effectLst/>
              <a:latin typeface="+mn-ea"/>
              <a:ea typeface="+mn-ea"/>
              <a:cs typeface="+mn-cs"/>
            </a:rPr>
            <a:t>努めなければならない。</a:t>
          </a:r>
          <a:endParaRPr lang="ja-JP" altLang="ja-JP" sz="12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146050</xdr:rowOff>
    </xdr:to>
    <xdr:cxnSp macro="">
      <xdr:nvCxnSpPr>
        <xdr:cNvPr id="127" name="直線コネクタ 126"/>
        <xdr:cNvCxnSpPr/>
      </xdr:nvCxnSpPr>
      <xdr:spPr>
        <a:xfrm>
          <a:off x="15671800" y="2973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58964</xdr:rowOff>
    </xdr:to>
    <xdr:cxnSp macro="">
      <xdr:nvCxnSpPr>
        <xdr:cNvPr id="130" name="直線コネクタ 129"/>
        <xdr:cNvCxnSpPr/>
      </xdr:nvCxnSpPr>
      <xdr:spPr>
        <a:xfrm>
          <a:off x="14782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26307</xdr:rowOff>
    </xdr:to>
    <xdr:cxnSp macro="">
      <xdr:nvCxnSpPr>
        <xdr:cNvPr id="133" name="直線コネクタ 132"/>
        <xdr:cNvCxnSpPr/>
      </xdr:nvCxnSpPr>
      <xdr:spPr>
        <a:xfrm>
          <a:off x="13893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143329</xdr:rowOff>
    </xdr:to>
    <xdr:cxnSp macro="">
      <xdr:nvCxnSpPr>
        <xdr:cNvPr id="136" name="直線コネクタ 135"/>
        <xdr:cNvCxnSpPr/>
      </xdr:nvCxnSpPr>
      <xdr:spPr>
        <a:xfrm>
          <a:off x="13004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1" name="テキスト ボックス 150"/>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扶助費に係る経常収支比率が類似団体平均を上回り、かつ上昇傾向にある。要因としては、児童福祉費や障害者福祉費等の社会保障関係費の経費が膨らんでいることなどが挙げられる。資格審査の適正化や各種手当への独自加算や単市事業の手当の見直しを進めていくことで、扶助費の歯止めをかけるように努めて行く。</a:t>
          </a:r>
          <a:endParaRPr kumimoji="1" lang="en-US" altLang="ja-JP" sz="1200">
            <a:latin typeface="+mn-ea"/>
            <a:ea typeface="+mn-ea"/>
          </a:endParaRPr>
        </a:p>
        <a:p>
          <a:endParaRPr kumimoji="1" lang="ja-JP" altLang="en-US" sz="12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105228</xdr:rowOff>
    </xdr:to>
    <xdr:cxnSp macro="">
      <xdr:nvCxnSpPr>
        <xdr:cNvPr id="189" name="直線コネクタ 188"/>
        <xdr:cNvCxnSpPr/>
      </xdr:nvCxnSpPr>
      <xdr:spPr>
        <a:xfrm>
          <a:off x="3987800" y="10049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105228</xdr:rowOff>
    </xdr:to>
    <xdr:cxnSp macro="">
      <xdr:nvCxnSpPr>
        <xdr:cNvPr id="192" name="直線コネクタ 191"/>
        <xdr:cNvCxnSpPr/>
      </xdr:nvCxnSpPr>
      <xdr:spPr>
        <a:xfrm>
          <a:off x="3098800" y="9962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18143</xdr:rowOff>
    </xdr:to>
    <xdr:cxnSp macro="">
      <xdr:nvCxnSpPr>
        <xdr:cNvPr id="195" name="直線コネクタ 194"/>
        <xdr:cNvCxnSpPr/>
      </xdr:nvCxnSpPr>
      <xdr:spPr>
        <a:xfrm>
          <a:off x="2209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146050</xdr:rowOff>
    </xdr:to>
    <xdr:cxnSp macro="">
      <xdr:nvCxnSpPr>
        <xdr:cNvPr id="198" name="直線コネクタ 197"/>
        <xdr:cNvCxnSpPr/>
      </xdr:nvCxnSpPr>
      <xdr:spPr>
        <a:xfrm>
          <a:off x="1320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8" name="楕円 207"/>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9"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10" name="楕円 209"/>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1" name="テキスト ボックス 210"/>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2" name="楕円 211"/>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3" name="テキスト ボックス 212"/>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4" name="楕円 213"/>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5" name="テキスト ボックス 214"/>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16" name="楕円 215"/>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17" name="テキスト ボックス 216"/>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その他に係る経常収支比率は前年度に比べ、０．８％増であり、類似団体、全国平均及び県平均を上回っている。これは、特別会計への繰出金の増加が主な要因である。簡易水道事業会計は水道事業会計に統合され補助減はあったものの高齢化の進展などにより介護保険事業会計、後期高齢医療事業会計やその他の特別会計への赤字補填的な繰出金が多額になっていることが要因として挙げられる。今後は、経費の削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57</xdr:row>
      <xdr:rowOff>11067</xdr:rowOff>
    </xdr:to>
    <xdr:cxnSp macro="">
      <xdr:nvCxnSpPr>
        <xdr:cNvPr id="252" name="直線コネクタ 251"/>
        <xdr:cNvCxnSpPr/>
      </xdr:nvCxnSpPr>
      <xdr:spPr>
        <a:xfrm>
          <a:off x="15671800" y="97314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56</xdr:row>
      <xdr:rowOff>130266</xdr:rowOff>
    </xdr:to>
    <xdr:cxnSp macro="">
      <xdr:nvCxnSpPr>
        <xdr:cNvPr id="255" name="直線コネクタ 254"/>
        <xdr:cNvCxnSpPr/>
      </xdr:nvCxnSpPr>
      <xdr:spPr>
        <a:xfrm>
          <a:off x="14782800" y="9731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130266</xdr:rowOff>
    </xdr:to>
    <xdr:cxnSp macro="">
      <xdr:nvCxnSpPr>
        <xdr:cNvPr id="258" name="直線コネクタ 257"/>
        <xdr:cNvCxnSpPr/>
      </xdr:nvCxnSpPr>
      <xdr:spPr>
        <a:xfrm>
          <a:off x="13893800" y="9724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123734</xdr:rowOff>
    </xdr:to>
    <xdr:cxnSp macro="">
      <xdr:nvCxnSpPr>
        <xdr:cNvPr id="261" name="直線コネクタ 260"/>
        <xdr:cNvCxnSpPr/>
      </xdr:nvCxnSpPr>
      <xdr:spPr>
        <a:xfrm>
          <a:off x="13004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1" name="楕円 270"/>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2"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3" name="楕円 272"/>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4" name="テキスト ボックス 273"/>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5" name="楕円 274"/>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6" name="テキスト ボックス 275"/>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7" name="楕円 276"/>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8" name="テキスト ボックス 277"/>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9" name="楕円 27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80" name="テキスト ボックス 27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a:t>
          </a:r>
          <a:r>
            <a:rPr lang="ja-JP" altLang="ja-JP" sz="1200">
              <a:solidFill>
                <a:schemeClr val="tx1"/>
              </a:solidFill>
              <a:effectLst/>
              <a:latin typeface="+mn-ea"/>
              <a:ea typeface="+mn-ea"/>
              <a:cs typeface="+mn-cs"/>
            </a:rPr>
            <a:t>平成２</a:t>
          </a:r>
          <a:r>
            <a:rPr lang="ja-JP" altLang="en-US" sz="1200">
              <a:solidFill>
                <a:schemeClr val="tx1"/>
              </a:solidFill>
              <a:effectLst/>
              <a:latin typeface="+mn-ea"/>
              <a:ea typeface="+mn-ea"/>
              <a:cs typeface="+mn-cs"/>
            </a:rPr>
            <a:t>９</a:t>
          </a:r>
          <a:r>
            <a:rPr lang="ja-JP" altLang="ja-JP" sz="1200">
              <a:solidFill>
                <a:schemeClr val="tx1"/>
              </a:solidFill>
              <a:effectLst/>
              <a:latin typeface="+mn-ea"/>
              <a:ea typeface="+mn-ea"/>
              <a:cs typeface="+mn-cs"/>
            </a:rPr>
            <a:t>年度</a:t>
          </a:r>
          <a:r>
            <a:rPr lang="ja-JP" altLang="en-US" sz="1200">
              <a:solidFill>
                <a:schemeClr val="tx1"/>
              </a:solidFill>
              <a:effectLst/>
              <a:latin typeface="+mn-ea"/>
              <a:ea typeface="+mn-ea"/>
              <a:cs typeface="+mn-cs"/>
            </a:rPr>
            <a:t>の補助費等</a:t>
          </a:r>
          <a:r>
            <a:rPr kumimoji="1" lang="ja-JP" altLang="ja-JP" sz="1200">
              <a:solidFill>
                <a:schemeClr val="dk1"/>
              </a:solidFill>
              <a:effectLst/>
              <a:latin typeface="+mn-ea"/>
              <a:ea typeface="+mn-ea"/>
              <a:cs typeface="+mn-cs"/>
            </a:rPr>
            <a:t>に係る類似団体平均</a:t>
          </a:r>
          <a:r>
            <a:rPr kumimoji="1" lang="ja-JP" altLang="en-US" sz="1200">
              <a:solidFill>
                <a:schemeClr val="dk1"/>
              </a:solidFill>
              <a:effectLst/>
              <a:latin typeface="+mn-ea"/>
              <a:ea typeface="+mn-ea"/>
              <a:cs typeface="+mn-cs"/>
            </a:rPr>
            <a:t>比は４</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１％</a:t>
          </a:r>
          <a:r>
            <a:rPr kumimoji="1" lang="ja-JP" altLang="ja-JP" sz="1200">
              <a:solidFill>
                <a:schemeClr val="dk1"/>
              </a:solidFill>
              <a:effectLst/>
              <a:latin typeface="+mn-ea"/>
              <a:ea typeface="+mn-ea"/>
              <a:cs typeface="+mn-cs"/>
            </a:rPr>
            <a:t>下回っている。</a:t>
          </a:r>
          <a:r>
            <a:rPr lang="ja-JP" altLang="ja-JP" sz="1200">
              <a:solidFill>
                <a:schemeClr val="dk1"/>
              </a:solidFill>
              <a:effectLst/>
              <a:latin typeface="+mn-lt"/>
              <a:ea typeface="+mn-ea"/>
              <a:cs typeface="+mn-cs"/>
            </a:rPr>
            <a:t>経常収支比率は前年度から横ばい</a:t>
          </a:r>
          <a:r>
            <a:rPr lang="ja-JP" altLang="en-US" sz="1200">
              <a:solidFill>
                <a:schemeClr val="dk1"/>
              </a:solidFill>
              <a:effectLst/>
              <a:latin typeface="+mn-lt"/>
              <a:ea typeface="+mn-ea"/>
              <a:cs typeface="+mn-cs"/>
            </a:rPr>
            <a:t>で推移している。</a:t>
          </a:r>
          <a:r>
            <a:rPr kumimoji="1" lang="ja-JP" altLang="en-US" sz="1200">
              <a:solidFill>
                <a:schemeClr val="dk1"/>
              </a:solidFill>
              <a:effectLst/>
              <a:latin typeface="+mn-ea"/>
              <a:ea typeface="+mn-ea"/>
              <a:cs typeface="+mn-cs"/>
            </a:rPr>
            <a:t>これは</a:t>
          </a:r>
          <a:r>
            <a:rPr lang="ja-JP" altLang="ja-JP" sz="1200">
              <a:solidFill>
                <a:sysClr val="windowText" lastClr="000000"/>
              </a:solidFill>
              <a:effectLst/>
              <a:latin typeface="+mn-ea"/>
              <a:ea typeface="+mn-ea"/>
              <a:cs typeface="+mn-cs"/>
            </a:rPr>
            <a:t>一部事務組合への負担金や、</a:t>
          </a:r>
          <a:r>
            <a:rPr lang="ja-JP" altLang="en-US" sz="1200">
              <a:solidFill>
                <a:sysClr val="windowText" lastClr="000000"/>
              </a:solidFill>
              <a:effectLst/>
              <a:latin typeface="+mn-ea"/>
              <a:ea typeface="+mn-ea"/>
              <a:cs typeface="+mn-cs"/>
            </a:rPr>
            <a:t>水道事業会計への</a:t>
          </a:r>
          <a:r>
            <a:rPr lang="ja-JP" altLang="ja-JP" sz="1200">
              <a:solidFill>
                <a:sysClr val="windowText" lastClr="000000"/>
              </a:solidFill>
              <a:effectLst/>
              <a:latin typeface="+mn-ea"/>
              <a:ea typeface="+mn-ea"/>
              <a:cs typeface="+mn-cs"/>
            </a:rPr>
            <a:t>繰出金の減額</a:t>
          </a:r>
          <a:r>
            <a:rPr lang="ja-JP" altLang="en-US" sz="1200">
              <a:solidFill>
                <a:sysClr val="windowText" lastClr="000000"/>
              </a:solidFill>
              <a:effectLst/>
              <a:latin typeface="+mn-ea"/>
              <a:ea typeface="+mn-ea"/>
              <a:cs typeface="+mn-cs"/>
            </a:rPr>
            <a:t>はあるものの社会保障</a:t>
          </a:r>
          <a:r>
            <a:rPr lang="ja-JP" altLang="ja-JP" sz="1200">
              <a:solidFill>
                <a:sysClr val="windowText" lastClr="000000"/>
              </a:solidFill>
              <a:effectLst/>
              <a:latin typeface="+mn-ea"/>
              <a:ea typeface="+mn-ea"/>
              <a:cs typeface="+mn-cs"/>
            </a:rPr>
            <a:t>等</a:t>
          </a:r>
          <a:r>
            <a:rPr lang="ja-JP" altLang="en-US" sz="1200">
              <a:solidFill>
                <a:sysClr val="windowText" lastClr="000000"/>
              </a:solidFill>
              <a:effectLst/>
              <a:latin typeface="+mn-ea"/>
              <a:ea typeface="+mn-ea"/>
              <a:cs typeface="+mn-cs"/>
            </a:rPr>
            <a:t>の増額による要因が考えられる。</a:t>
          </a:r>
          <a:r>
            <a:rPr lang="ja-JP" altLang="ja-JP" sz="1200">
              <a:solidFill>
                <a:sysClr val="windowText" lastClr="000000"/>
              </a:solidFill>
              <a:effectLst/>
              <a:latin typeface="+mn-ea"/>
              <a:ea typeface="+mn-ea"/>
              <a:cs typeface="+mn-cs"/>
            </a:rPr>
            <a:t>各種団体等への補助金は</a:t>
          </a:r>
          <a:r>
            <a:rPr lang="ja-JP" altLang="en-US" sz="1200">
              <a:solidFill>
                <a:sysClr val="windowText" lastClr="000000"/>
              </a:solidFill>
              <a:effectLst/>
              <a:latin typeface="+mn-ea"/>
              <a:ea typeface="+mn-ea"/>
              <a:cs typeface="+mn-cs"/>
            </a:rPr>
            <a:t>、</a:t>
          </a:r>
          <a:r>
            <a:rPr lang="ja-JP" altLang="ja-JP" sz="1200">
              <a:solidFill>
                <a:sysClr val="windowText" lastClr="000000"/>
              </a:solidFill>
              <a:effectLst/>
              <a:latin typeface="+mn-ea"/>
              <a:ea typeface="+mn-ea"/>
              <a:cs typeface="+mn-cs"/>
            </a:rPr>
            <a:t>運営費補助から事業費補助への転換を図り、個別に各補助金の有効性を見直し、縮小</a:t>
          </a:r>
          <a:r>
            <a:rPr lang="ja-JP" altLang="en-US" sz="1200">
              <a:solidFill>
                <a:sysClr val="windowText" lastClr="000000"/>
              </a:solidFill>
              <a:effectLst/>
              <a:latin typeface="+mn-ea"/>
              <a:ea typeface="+mn-ea"/>
              <a:cs typeface="+mn-cs"/>
            </a:rPr>
            <a:t>や</a:t>
          </a:r>
          <a:r>
            <a:rPr lang="ja-JP" altLang="ja-JP" sz="1200">
              <a:solidFill>
                <a:sysClr val="windowText" lastClr="000000"/>
              </a:solidFill>
              <a:effectLst/>
              <a:latin typeface="+mn-ea"/>
              <a:ea typeface="+mn-ea"/>
              <a:cs typeface="+mn-cs"/>
            </a:rPr>
            <a:t>廃止を行っていく。</a:t>
          </a:r>
          <a:endParaRPr lang="ja-JP" altLang="ja-JP" sz="1200">
            <a:solidFill>
              <a:sysClr val="windowText" lastClr="000000"/>
            </a:solidFill>
            <a:effectLst/>
            <a:latin typeface="+mn-ea"/>
            <a:ea typeface="+mn-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10" name="直線コネクタ 309"/>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37846</xdr:rowOff>
    </xdr:to>
    <xdr:cxnSp macro="">
      <xdr:nvCxnSpPr>
        <xdr:cNvPr id="313" name="直線コネクタ 312"/>
        <xdr:cNvCxnSpPr/>
      </xdr:nvCxnSpPr>
      <xdr:spPr>
        <a:xfrm>
          <a:off x="14782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37846</xdr:rowOff>
    </xdr:to>
    <xdr:cxnSp macro="">
      <xdr:nvCxnSpPr>
        <xdr:cNvPr id="316" name="直線コネクタ 315"/>
        <xdr:cNvCxnSpPr/>
      </xdr:nvCxnSpPr>
      <xdr:spPr>
        <a:xfrm>
          <a:off x="13893800" y="6024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88138</xdr:rowOff>
    </xdr:to>
    <xdr:cxnSp macro="">
      <xdr:nvCxnSpPr>
        <xdr:cNvPr id="319" name="直線コネクタ 318"/>
        <xdr:cNvCxnSpPr/>
      </xdr:nvCxnSpPr>
      <xdr:spPr>
        <a:xfrm flipV="1">
          <a:off x="13004800" y="60248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1" name="楕円 33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2" name="テキスト ボックス 33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3" name="楕円 33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4" name="テキスト ボックス 33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5" name="楕円 334"/>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6" name="テキスト ボックス 335"/>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7" name="楕円 33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8" name="テキスト ボックス 33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公債費に係る経常収支比率は類似団体平均を１．７％下回っている。今後、庁舎の耐震等の大型整備事業が見込まれている。また、公債費の償還ピークが平成３４年度と見込まれるため非常に厳しい財政運営となることが予想される。そのため地方債の新規発行に伴う普通建設事業の抑制や</a:t>
          </a:r>
          <a:r>
            <a:rPr lang="ja-JP" altLang="ja-JP" sz="1200">
              <a:solidFill>
                <a:schemeClr val="dk1"/>
              </a:solidFill>
              <a:effectLst/>
              <a:latin typeface="+mn-ea"/>
              <a:ea typeface="+mn-ea"/>
              <a:cs typeface="+mn-cs"/>
            </a:rPr>
            <a:t>普通交付税算入率の高い地方債の活用に努める。</a:t>
          </a:r>
          <a:endParaRPr lang="ja-JP" altLang="ja-JP" sz="1200">
            <a:effectLst/>
            <a:latin typeface="+mn-ea"/>
            <a:ea typeface="+mn-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159385</xdr:rowOff>
    </xdr:to>
    <xdr:cxnSp macro="">
      <xdr:nvCxnSpPr>
        <xdr:cNvPr id="370" name="直線コネクタ 369"/>
        <xdr:cNvCxnSpPr/>
      </xdr:nvCxnSpPr>
      <xdr:spPr>
        <a:xfrm>
          <a:off x="3987800" y="128371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136525</xdr:rowOff>
    </xdr:from>
    <xdr:to>
      <xdr:col>19</xdr:col>
      <xdr:colOff>187325</xdr:colOff>
      <xdr:row>74</xdr:row>
      <xdr:rowOff>149860</xdr:rowOff>
    </xdr:to>
    <xdr:cxnSp macro="">
      <xdr:nvCxnSpPr>
        <xdr:cNvPr id="373" name="直線コネクタ 372"/>
        <xdr:cNvCxnSpPr/>
      </xdr:nvCxnSpPr>
      <xdr:spPr>
        <a:xfrm>
          <a:off x="3098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136525</xdr:rowOff>
    </xdr:to>
    <xdr:cxnSp macro="">
      <xdr:nvCxnSpPr>
        <xdr:cNvPr id="376" name="直線コネクタ 375"/>
        <xdr:cNvCxnSpPr/>
      </xdr:nvCxnSpPr>
      <xdr:spPr>
        <a:xfrm>
          <a:off x="2209800" y="128200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134620</xdr:rowOff>
    </xdr:to>
    <xdr:cxnSp macro="">
      <xdr:nvCxnSpPr>
        <xdr:cNvPr id="379" name="直線コネクタ 378"/>
        <xdr:cNvCxnSpPr/>
      </xdr:nvCxnSpPr>
      <xdr:spPr>
        <a:xfrm flipV="1">
          <a:off x="1320800" y="12820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9" name="楕円 388"/>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125112</xdr:rowOff>
    </xdr:from>
    <xdr:ext cx="762000" cy="259045"/>
    <xdr:sp macro="" textlink="">
      <xdr:nvSpPr>
        <xdr:cNvPr id="390"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85725</xdr:rowOff>
    </xdr:from>
    <xdr:to>
      <xdr:col>15</xdr:col>
      <xdr:colOff>149225</xdr:colOff>
      <xdr:row>75</xdr:row>
      <xdr:rowOff>15875</xdr:rowOff>
    </xdr:to>
    <xdr:sp macro="" textlink="">
      <xdr:nvSpPr>
        <xdr:cNvPr id="393" name="楕円 392"/>
        <xdr:cNvSpPr/>
      </xdr:nvSpPr>
      <xdr:spPr>
        <a:xfrm>
          <a:off x="3048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26052</xdr:rowOff>
    </xdr:from>
    <xdr:ext cx="762000" cy="259045"/>
    <xdr:sp macro="" textlink="">
      <xdr:nvSpPr>
        <xdr:cNvPr id="394" name="テキスト ボックス 393"/>
        <xdr:cNvSpPr txBox="1"/>
      </xdr:nvSpPr>
      <xdr:spPr>
        <a:xfrm>
          <a:off x="2717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5" name="楕円 394"/>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6" name="テキスト ボックス 395"/>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7" name="楕円 396"/>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8" name="テキスト ボックス 397"/>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ysClr val="windowText" lastClr="000000"/>
              </a:solidFill>
              <a:effectLst/>
              <a:latin typeface="+mn-ea"/>
              <a:ea typeface="+mn-ea"/>
              <a:cs typeface="+mn-cs"/>
            </a:rPr>
            <a:t>・</a:t>
          </a:r>
          <a:r>
            <a:rPr lang="ja-JP" altLang="ja-JP" sz="1200">
              <a:solidFill>
                <a:sysClr val="windowText" lastClr="000000"/>
              </a:solidFill>
              <a:effectLst/>
              <a:latin typeface="+mn-ea"/>
              <a:ea typeface="+mn-ea"/>
              <a:cs typeface="+mn-cs"/>
            </a:rPr>
            <a:t>公債費を除く経常経費については、</a:t>
          </a:r>
          <a:r>
            <a:rPr lang="ja-JP" altLang="en-US" sz="1200">
              <a:solidFill>
                <a:sysClr val="windowText" lastClr="000000"/>
              </a:solidFill>
              <a:effectLst/>
              <a:latin typeface="+mn-ea"/>
              <a:ea typeface="+mn-ea"/>
              <a:cs typeface="+mn-cs"/>
            </a:rPr>
            <a:t>類似団体と比べ高い水準で推移している。平成２９年度では、人件費や補助費等の減</a:t>
          </a:r>
          <a:r>
            <a:rPr lang="ja-JP" altLang="ja-JP" sz="1200">
              <a:solidFill>
                <a:sysClr val="windowText" lastClr="000000"/>
              </a:solidFill>
              <a:effectLst/>
              <a:latin typeface="+mn-ea"/>
              <a:ea typeface="+mn-ea"/>
              <a:cs typeface="+mn-cs"/>
            </a:rPr>
            <a:t>に対し、物件費、扶助費、公債費</a:t>
          </a:r>
          <a:r>
            <a:rPr lang="ja-JP" altLang="en-US" sz="1200">
              <a:solidFill>
                <a:sysClr val="windowText" lastClr="000000"/>
              </a:solidFill>
              <a:effectLst/>
              <a:latin typeface="+mn-ea"/>
              <a:ea typeface="+mn-ea"/>
              <a:cs typeface="+mn-cs"/>
            </a:rPr>
            <a:t>等の</a:t>
          </a:r>
          <a:r>
            <a:rPr lang="ja-JP" altLang="ja-JP" sz="1200">
              <a:solidFill>
                <a:sysClr val="windowText" lastClr="000000"/>
              </a:solidFill>
              <a:effectLst/>
              <a:latin typeface="+mn-ea"/>
              <a:ea typeface="+mn-ea"/>
              <a:cs typeface="+mn-cs"/>
            </a:rPr>
            <a:t>増</a:t>
          </a:r>
          <a:r>
            <a:rPr lang="ja-JP" altLang="en-US" sz="1200">
              <a:solidFill>
                <a:sysClr val="windowText" lastClr="000000"/>
              </a:solidFill>
              <a:effectLst/>
              <a:latin typeface="+mn-ea"/>
              <a:ea typeface="+mn-ea"/>
              <a:cs typeface="+mn-cs"/>
            </a:rPr>
            <a:t>が</a:t>
          </a:r>
          <a:r>
            <a:rPr lang="ja-JP" altLang="ja-JP" sz="1200">
              <a:solidFill>
                <a:sysClr val="windowText" lastClr="000000"/>
              </a:solidFill>
              <a:effectLst/>
              <a:latin typeface="+mn-ea"/>
              <a:ea typeface="+mn-ea"/>
              <a:cs typeface="+mn-cs"/>
            </a:rPr>
            <a:t>対前年１．</a:t>
          </a:r>
          <a:r>
            <a:rPr lang="ja-JP" altLang="en-US" sz="1200">
              <a:solidFill>
                <a:sysClr val="windowText" lastClr="000000"/>
              </a:solidFill>
              <a:effectLst/>
              <a:latin typeface="+mn-ea"/>
              <a:ea typeface="+mn-ea"/>
              <a:cs typeface="+mn-cs"/>
            </a:rPr>
            <a:t>７％</a:t>
          </a:r>
          <a:r>
            <a:rPr lang="ja-JP" altLang="ja-JP" sz="1200">
              <a:solidFill>
                <a:sysClr val="windowText" lastClr="000000"/>
              </a:solidFill>
              <a:effectLst/>
              <a:latin typeface="+mn-ea"/>
              <a:ea typeface="+mn-ea"/>
              <a:cs typeface="+mn-cs"/>
            </a:rPr>
            <a:t>の増となっている</a:t>
          </a:r>
          <a:r>
            <a:rPr lang="ja-JP" altLang="en-US" sz="1200">
              <a:solidFill>
                <a:sysClr val="windowText" lastClr="000000"/>
              </a:solidFill>
              <a:effectLst/>
              <a:latin typeface="+mn-ea"/>
              <a:ea typeface="+mn-ea"/>
              <a:cs typeface="+mn-cs"/>
            </a:rPr>
            <a:t>要因と考えられる。</a:t>
          </a:r>
          <a:r>
            <a:rPr lang="ja-JP" altLang="ja-JP" sz="1200">
              <a:solidFill>
                <a:sysClr val="windowText" lastClr="000000"/>
              </a:solidFill>
              <a:effectLst/>
              <a:latin typeface="+mn-ea"/>
              <a:ea typeface="+mn-ea"/>
              <a:cs typeface="+mn-cs"/>
            </a:rPr>
            <a:t>平成２６年２月に策定した「財政健全化アクションプラン」に基づき実施してきた歳入確保や歳出抑制のための施策により経常的な経費は抑制されたものの、交付税の縮減に追いついていない状況である。今後も少子高齢化の進展による扶助費の増加が引き続き見込まれることから、施設の</a:t>
          </a:r>
          <a:r>
            <a:rPr lang="ja-JP" altLang="en-US" sz="1200">
              <a:solidFill>
                <a:sysClr val="windowText" lastClr="000000"/>
              </a:solidFill>
              <a:effectLst/>
              <a:latin typeface="+mn-ea"/>
              <a:ea typeface="+mn-ea"/>
              <a:cs typeface="+mn-cs"/>
            </a:rPr>
            <a:t>見直しや</a:t>
          </a:r>
          <a:r>
            <a:rPr lang="ja-JP" altLang="ja-JP" sz="1200">
              <a:solidFill>
                <a:sysClr val="windowText" lastClr="000000"/>
              </a:solidFill>
              <a:effectLst/>
              <a:latin typeface="+mn-ea"/>
              <a:ea typeface="+mn-ea"/>
              <a:cs typeface="+mn-cs"/>
            </a:rPr>
            <a:t>統廃合による維持補修費、物件費の抑制、経常経費の削減の徹底など、あらゆる経費について見直しを行い財政基盤の強化を図っていく。</a:t>
          </a:r>
          <a:endParaRPr lang="ja-JP" altLang="ja-JP" sz="1200">
            <a:solidFill>
              <a:sysClr val="windowText" lastClr="000000"/>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69850</xdr:rowOff>
    </xdr:to>
    <xdr:cxnSp macro="">
      <xdr:nvCxnSpPr>
        <xdr:cNvPr id="431" name="直線コネクタ 430"/>
        <xdr:cNvCxnSpPr/>
      </xdr:nvCxnSpPr>
      <xdr:spPr>
        <a:xfrm>
          <a:off x="15671800" y="13431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58420</xdr:rowOff>
    </xdr:to>
    <xdr:cxnSp macro="">
      <xdr:nvCxnSpPr>
        <xdr:cNvPr id="434" name="直線コネクタ 433"/>
        <xdr:cNvCxnSpPr/>
      </xdr:nvCxnSpPr>
      <xdr:spPr>
        <a:xfrm>
          <a:off x="14782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12700</xdr:rowOff>
    </xdr:to>
    <xdr:cxnSp macro="">
      <xdr:nvCxnSpPr>
        <xdr:cNvPr id="437" name="直線コネクタ 436"/>
        <xdr:cNvCxnSpPr/>
      </xdr:nvCxnSpPr>
      <xdr:spPr>
        <a:xfrm>
          <a:off x="13893800" y="13351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77</xdr:row>
      <xdr:rowOff>149861</xdr:rowOff>
    </xdr:to>
    <xdr:cxnSp macro="">
      <xdr:nvCxnSpPr>
        <xdr:cNvPr id="440" name="直線コネクタ 439"/>
        <xdr:cNvCxnSpPr/>
      </xdr:nvCxnSpPr>
      <xdr:spPr>
        <a:xfrm>
          <a:off x="13004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50" name="楕円 449"/>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1"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6" name="楕円 45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57" name="テキスト ボックス 45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83820</xdr:rowOff>
    </xdr:from>
    <xdr:to>
      <xdr:col>65</xdr:col>
      <xdr:colOff>53975</xdr:colOff>
      <xdr:row>78</xdr:row>
      <xdr:rowOff>13970</xdr:rowOff>
    </xdr:to>
    <xdr:sp macro="" textlink="">
      <xdr:nvSpPr>
        <xdr:cNvPr id="458" name="楕円 457"/>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170197</xdr:rowOff>
    </xdr:from>
    <xdr:ext cx="762000" cy="259045"/>
    <xdr:sp macro="" textlink="">
      <xdr:nvSpPr>
        <xdr:cNvPr id="459" name="テキスト ボックス 458"/>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11328</xdr:rowOff>
    </xdr:from>
    <xdr:to>
      <xdr:col>29</xdr:col>
      <xdr:colOff>127000</xdr:colOff>
      <xdr:row>18</xdr:row>
      <xdr:rowOff>11824</xdr:rowOff>
    </xdr:to>
    <xdr:cxnSp macro="">
      <xdr:nvCxnSpPr>
        <xdr:cNvPr id="50" name="直線コネクタ 49"/>
        <xdr:cNvCxnSpPr/>
      </xdr:nvCxnSpPr>
      <xdr:spPr bwMode="auto">
        <a:xfrm>
          <a:off x="5003800" y="3145053"/>
          <a:ext cx="6477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166167</xdr:rowOff>
    </xdr:from>
    <xdr:to>
      <xdr:col>26</xdr:col>
      <xdr:colOff>50800</xdr:colOff>
      <xdr:row>18</xdr:row>
      <xdr:rowOff>11328</xdr:rowOff>
    </xdr:to>
    <xdr:cxnSp macro="">
      <xdr:nvCxnSpPr>
        <xdr:cNvPr id="53" name="直線コネクタ 52"/>
        <xdr:cNvCxnSpPr/>
      </xdr:nvCxnSpPr>
      <xdr:spPr bwMode="auto">
        <a:xfrm>
          <a:off x="4305300" y="3128442"/>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165938</xdr:rowOff>
    </xdr:from>
    <xdr:to>
      <xdr:col>22</xdr:col>
      <xdr:colOff>114300</xdr:colOff>
      <xdr:row>17</xdr:row>
      <xdr:rowOff>166167</xdr:rowOff>
    </xdr:to>
    <xdr:cxnSp macro="">
      <xdr:nvCxnSpPr>
        <xdr:cNvPr id="56" name="直線コネクタ 55"/>
        <xdr:cNvCxnSpPr/>
      </xdr:nvCxnSpPr>
      <xdr:spPr bwMode="auto">
        <a:xfrm>
          <a:off x="3606800" y="312821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165938</xdr:rowOff>
    </xdr:from>
    <xdr:to>
      <xdr:col>18</xdr:col>
      <xdr:colOff>177800</xdr:colOff>
      <xdr:row>18</xdr:row>
      <xdr:rowOff>76975</xdr:rowOff>
    </xdr:to>
    <xdr:cxnSp macro="">
      <xdr:nvCxnSpPr>
        <xdr:cNvPr id="59" name="直線コネクタ 58"/>
        <xdr:cNvCxnSpPr/>
      </xdr:nvCxnSpPr>
      <xdr:spPr bwMode="auto">
        <a:xfrm flipV="1">
          <a:off x="2908300" y="3128213"/>
          <a:ext cx="698500" cy="8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132474</xdr:rowOff>
    </xdr:from>
    <xdr:to>
      <xdr:col>29</xdr:col>
      <xdr:colOff>177800</xdr:colOff>
      <xdr:row>18</xdr:row>
      <xdr:rowOff>62624</xdr:rowOff>
    </xdr:to>
    <xdr:sp macro="" textlink="">
      <xdr:nvSpPr>
        <xdr:cNvPr id="69" name="楕円 68"/>
        <xdr:cNvSpPr/>
      </xdr:nvSpPr>
      <xdr:spPr bwMode="auto">
        <a:xfrm>
          <a:off x="5600700" y="309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104551</xdr:rowOff>
    </xdr:from>
    <xdr:ext cx="762000" cy="259045"/>
    <xdr:sp macro="" textlink="">
      <xdr:nvSpPr>
        <xdr:cNvPr id="70" name="人口1人当たり決算額の推移該当値テキスト130"/>
        <xdr:cNvSpPr txBox="1"/>
      </xdr:nvSpPr>
      <xdr:spPr>
        <a:xfrm>
          <a:off x="5740400" y="30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131978</xdr:rowOff>
    </xdr:from>
    <xdr:to>
      <xdr:col>26</xdr:col>
      <xdr:colOff>101600</xdr:colOff>
      <xdr:row>18</xdr:row>
      <xdr:rowOff>62128</xdr:rowOff>
    </xdr:to>
    <xdr:sp macro="" textlink="">
      <xdr:nvSpPr>
        <xdr:cNvPr id="71" name="楕円 70"/>
        <xdr:cNvSpPr/>
      </xdr:nvSpPr>
      <xdr:spPr bwMode="auto">
        <a:xfrm>
          <a:off x="4953000" y="309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46905</xdr:rowOff>
    </xdr:from>
    <xdr:ext cx="736600" cy="259045"/>
    <xdr:sp macro="" textlink="">
      <xdr:nvSpPr>
        <xdr:cNvPr id="72" name="テキスト ボックス 71"/>
        <xdr:cNvSpPr txBox="1"/>
      </xdr:nvSpPr>
      <xdr:spPr>
        <a:xfrm>
          <a:off x="4622800" y="318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115367</xdr:rowOff>
    </xdr:from>
    <xdr:to>
      <xdr:col>22</xdr:col>
      <xdr:colOff>165100</xdr:colOff>
      <xdr:row>18</xdr:row>
      <xdr:rowOff>45517</xdr:rowOff>
    </xdr:to>
    <xdr:sp macro="" textlink="">
      <xdr:nvSpPr>
        <xdr:cNvPr id="73" name="楕円 72"/>
        <xdr:cNvSpPr/>
      </xdr:nvSpPr>
      <xdr:spPr bwMode="auto">
        <a:xfrm>
          <a:off x="4254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30294</xdr:rowOff>
    </xdr:from>
    <xdr:ext cx="762000" cy="259045"/>
    <xdr:sp macro="" textlink="">
      <xdr:nvSpPr>
        <xdr:cNvPr id="74" name="テキスト ボックス 73"/>
        <xdr:cNvSpPr txBox="1"/>
      </xdr:nvSpPr>
      <xdr:spPr>
        <a:xfrm>
          <a:off x="3924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115138</xdr:rowOff>
    </xdr:from>
    <xdr:to>
      <xdr:col>19</xdr:col>
      <xdr:colOff>38100</xdr:colOff>
      <xdr:row>18</xdr:row>
      <xdr:rowOff>45288</xdr:rowOff>
    </xdr:to>
    <xdr:sp macro="" textlink="">
      <xdr:nvSpPr>
        <xdr:cNvPr id="75" name="楕円 74"/>
        <xdr:cNvSpPr/>
      </xdr:nvSpPr>
      <xdr:spPr bwMode="auto">
        <a:xfrm>
          <a:off x="3556000" y="307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30065</xdr:rowOff>
    </xdr:from>
    <xdr:ext cx="762000" cy="259045"/>
    <xdr:sp macro="" textlink="">
      <xdr:nvSpPr>
        <xdr:cNvPr id="76" name="テキスト ボックス 75"/>
        <xdr:cNvSpPr txBox="1"/>
      </xdr:nvSpPr>
      <xdr:spPr>
        <a:xfrm>
          <a:off x="3225800" y="31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26175</xdr:rowOff>
    </xdr:from>
    <xdr:to>
      <xdr:col>15</xdr:col>
      <xdr:colOff>101600</xdr:colOff>
      <xdr:row>18</xdr:row>
      <xdr:rowOff>127775</xdr:rowOff>
    </xdr:to>
    <xdr:sp macro="" textlink="">
      <xdr:nvSpPr>
        <xdr:cNvPr id="77" name="楕円 76"/>
        <xdr:cNvSpPr/>
      </xdr:nvSpPr>
      <xdr:spPr bwMode="auto">
        <a:xfrm>
          <a:off x="28575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112552</xdr:rowOff>
    </xdr:from>
    <xdr:ext cx="762000" cy="259045"/>
    <xdr:sp macro="" textlink="">
      <xdr:nvSpPr>
        <xdr:cNvPr id="78" name="テキスト ボックス 77"/>
        <xdr:cNvSpPr txBox="1"/>
      </xdr:nvSpPr>
      <xdr:spPr>
        <a:xfrm>
          <a:off x="25273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264475</xdr:rowOff>
    </xdr:from>
    <xdr:to>
      <xdr:col>29</xdr:col>
      <xdr:colOff>127000</xdr:colOff>
      <xdr:row>37</xdr:row>
      <xdr:rowOff>275366</xdr:rowOff>
    </xdr:to>
    <xdr:cxnSp macro="">
      <xdr:nvCxnSpPr>
        <xdr:cNvPr id="110" name="直線コネクタ 109"/>
        <xdr:cNvCxnSpPr/>
      </xdr:nvCxnSpPr>
      <xdr:spPr bwMode="auto">
        <a:xfrm>
          <a:off x="5003800" y="7389175"/>
          <a:ext cx="6477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264475</xdr:rowOff>
    </xdr:from>
    <xdr:to>
      <xdr:col>26</xdr:col>
      <xdr:colOff>50800</xdr:colOff>
      <xdr:row>37</xdr:row>
      <xdr:rowOff>270190</xdr:rowOff>
    </xdr:to>
    <xdr:cxnSp macro="">
      <xdr:nvCxnSpPr>
        <xdr:cNvPr id="113" name="直線コネクタ 112"/>
        <xdr:cNvCxnSpPr/>
      </xdr:nvCxnSpPr>
      <xdr:spPr bwMode="auto">
        <a:xfrm flipV="1">
          <a:off x="4305300" y="738917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268974</xdr:rowOff>
    </xdr:from>
    <xdr:to>
      <xdr:col>22</xdr:col>
      <xdr:colOff>114300</xdr:colOff>
      <xdr:row>37</xdr:row>
      <xdr:rowOff>270190</xdr:rowOff>
    </xdr:to>
    <xdr:cxnSp macro="">
      <xdr:nvCxnSpPr>
        <xdr:cNvPr id="116" name="直線コネクタ 115"/>
        <xdr:cNvCxnSpPr/>
      </xdr:nvCxnSpPr>
      <xdr:spPr bwMode="auto">
        <a:xfrm>
          <a:off x="3606800" y="7393674"/>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257914</xdr:rowOff>
    </xdr:from>
    <xdr:to>
      <xdr:col>18</xdr:col>
      <xdr:colOff>177800</xdr:colOff>
      <xdr:row>37</xdr:row>
      <xdr:rowOff>268974</xdr:rowOff>
    </xdr:to>
    <xdr:cxnSp macro="">
      <xdr:nvCxnSpPr>
        <xdr:cNvPr id="119" name="直線コネクタ 118"/>
        <xdr:cNvCxnSpPr/>
      </xdr:nvCxnSpPr>
      <xdr:spPr bwMode="auto">
        <a:xfrm>
          <a:off x="2908300" y="7382614"/>
          <a:ext cx="698500" cy="1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224566</xdr:rowOff>
    </xdr:from>
    <xdr:to>
      <xdr:col>29</xdr:col>
      <xdr:colOff>177800</xdr:colOff>
      <xdr:row>37</xdr:row>
      <xdr:rowOff>326166</xdr:rowOff>
    </xdr:to>
    <xdr:sp macro="" textlink="">
      <xdr:nvSpPr>
        <xdr:cNvPr id="129" name="楕円 128"/>
        <xdr:cNvSpPr/>
      </xdr:nvSpPr>
      <xdr:spPr bwMode="auto">
        <a:xfrm>
          <a:off x="5600700" y="734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213675</xdr:rowOff>
    </xdr:from>
    <xdr:to>
      <xdr:col>26</xdr:col>
      <xdr:colOff>101600</xdr:colOff>
      <xdr:row>37</xdr:row>
      <xdr:rowOff>315275</xdr:rowOff>
    </xdr:to>
    <xdr:sp macro="" textlink="">
      <xdr:nvSpPr>
        <xdr:cNvPr id="131" name="楕円 130"/>
        <xdr:cNvSpPr/>
      </xdr:nvSpPr>
      <xdr:spPr bwMode="auto">
        <a:xfrm>
          <a:off x="4953000" y="733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300052</xdr:rowOff>
    </xdr:from>
    <xdr:ext cx="736600" cy="259045"/>
    <xdr:sp macro="" textlink="">
      <xdr:nvSpPr>
        <xdr:cNvPr id="132" name="テキスト ボックス 131"/>
        <xdr:cNvSpPr txBox="1"/>
      </xdr:nvSpPr>
      <xdr:spPr>
        <a:xfrm>
          <a:off x="4622800" y="742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219390</xdr:rowOff>
    </xdr:from>
    <xdr:to>
      <xdr:col>22</xdr:col>
      <xdr:colOff>165100</xdr:colOff>
      <xdr:row>37</xdr:row>
      <xdr:rowOff>320990</xdr:rowOff>
    </xdr:to>
    <xdr:sp macro="" textlink="">
      <xdr:nvSpPr>
        <xdr:cNvPr id="133" name="楕円 132"/>
        <xdr:cNvSpPr/>
      </xdr:nvSpPr>
      <xdr:spPr bwMode="auto">
        <a:xfrm>
          <a:off x="4254500" y="734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305767</xdr:rowOff>
    </xdr:from>
    <xdr:ext cx="762000" cy="259045"/>
    <xdr:sp macro="" textlink="">
      <xdr:nvSpPr>
        <xdr:cNvPr id="134" name="テキスト ボックス 133"/>
        <xdr:cNvSpPr txBox="1"/>
      </xdr:nvSpPr>
      <xdr:spPr>
        <a:xfrm>
          <a:off x="3924300" y="743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218174</xdr:rowOff>
    </xdr:from>
    <xdr:to>
      <xdr:col>19</xdr:col>
      <xdr:colOff>38100</xdr:colOff>
      <xdr:row>37</xdr:row>
      <xdr:rowOff>319774</xdr:rowOff>
    </xdr:to>
    <xdr:sp macro="" textlink="">
      <xdr:nvSpPr>
        <xdr:cNvPr id="135" name="楕円 134"/>
        <xdr:cNvSpPr/>
      </xdr:nvSpPr>
      <xdr:spPr bwMode="auto">
        <a:xfrm>
          <a:off x="3556000" y="734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304551</xdr:rowOff>
    </xdr:from>
    <xdr:ext cx="762000" cy="259045"/>
    <xdr:sp macro="" textlink="">
      <xdr:nvSpPr>
        <xdr:cNvPr id="136" name="テキスト ボックス 135"/>
        <xdr:cNvSpPr txBox="1"/>
      </xdr:nvSpPr>
      <xdr:spPr>
        <a:xfrm>
          <a:off x="3225800" y="74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207114</xdr:rowOff>
    </xdr:from>
    <xdr:to>
      <xdr:col>15</xdr:col>
      <xdr:colOff>101600</xdr:colOff>
      <xdr:row>37</xdr:row>
      <xdr:rowOff>308714</xdr:rowOff>
    </xdr:to>
    <xdr:sp macro="" textlink="">
      <xdr:nvSpPr>
        <xdr:cNvPr id="137" name="楕円 136"/>
        <xdr:cNvSpPr/>
      </xdr:nvSpPr>
      <xdr:spPr bwMode="auto">
        <a:xfrm>
          <a:off x="2857500" y="733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293491</xdr:rowOff>
    </xdr:from>
    <xdr:ext cx="762000" cy="259045"/>
    <xdr:sp macro="" textlink="">
      <xdr:nvSpPr>
        <xdr:cNvPr id="138" name="テキスト ボックス 137"/>
        <xdr:cNvSpPr txBox="1"/>
      </xdr:nvSpPr>
      <xdr:spPr>
        <a:xfrm>
          <a:off x="2527300" y="741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33160</xdr:rowOff>
    </xdr:from>
    <xdr:to>
      <xdr:col>24</xdr:col>
      <xdr:colOff>63500</xdr:colOff>
      <xdr:row>35</xdr:row>
      <xdr:rowOff>83274</xdr:rowOff>
    </xdr:to>
    <xdr:cxnSp macro="">
      <xdr:nvCxnSpPr>
        <xdr:cNvPr id="61" name="直線コネクタ 60"/>
        <xdr:cNvCxnSpPr/>
      </xdr:nvCxnSpPr>
      <xdr:spPr>
        <a:xfrm>
          <a:off x="3797300" y="6033910"/>
          <a:ext cx="8382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18580</xdr:rowOff>
    </xdr:from>
    <xdr:to>
      <xdr:col>19</xdr:col>
      <xdr:colOff>177800</xdr:colOff>
      <xdr:row>35</xdr:row>
      <xdr:rowOff>33160</xdr:rowOff>
    </xdr:to>
    <xdr:cxnSp macro="">
      <xdr:nvCxnSpPr>
        <xdr:cNvPr id="64" name="直線コネクタ 63"/>
        <xdr:cNvCxnSpPr/>
      </xdr:nvCxnSpPr>
      <xdr:spPr>
        <a:xfrm>
          <a:off x="2908300" y="60193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xdr:rowOff>
    </xdr:from>
    <xdr:to>
      <xdr:col>15</xdr:col>
      <xdr:colOff>50800</xdr:colOff>
      <xdr:row>35</xdr:row>
      <xdr:rowOff>18580</xdr:rowOff>
    </xdr:to>
    <xdr:cxnSp macro="">
      <xdr:nvCxnSpPr>
        <xdr:cNvPr id="67" name="直線コネクタ 66"/>
        <xdr:cNvCxnSpPr/>
      </xdr:nvCxnSpPr>
      <xdr:spPr>
        <a:xfrm>
          <a:off x="2019300" y="600091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xdr:rowOff>
    </xdr:from>
    <xdr:to>
      <xdr:col>10</xdr:col>
      <xdr:colOff>114300</xdr:colOff>
      <xdr:row>35</xdr:row>
      <xdr:rowOff>19850</xdr:rowOff>
    </xdr:to>
    <xdr:cxnSp macro="">
      <xdr:nvCxnSpPr>
        <xdr:cNvPr id="70" name="直線コネクタ 69"/>
        <xdr:cNvCxnSpPr/>
      </xdr:nvCxnSpPr>
      <xdr:spPr>
        <a:xfrm flipV="1">
          <a:off x="1130300" y="6000915"/>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32474</xdr:rowOff>
    </xdr:from>
    <xdr:to>
      <xdr:col>24</xdr:col>
      <xdr:colOff>114300</xdr:colOff>
      <xdr:row>35</xdr:row>
      <xdr:rowOff>134074</xdr:rowOff>
    </xdr:to>
    <xdr:sp macro="" textlink="">
      <xdr:nvSpPr>
        <xdr:cNvPr id="80" name="楕円 79"/>
        <xdr:cNvSpPr/>
      </xdr:nvSpPr>
      <xdr:spPr>
        <a:xfrm>
          <a:off x="45847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10901</xdr:rowOff>
    </xdr:from>
    <xdr:ext cx="534377" cy="259045"/>
    <xdr:sp macro="" textlink="">
      <xdr:nvSpPr>
        <xdr:cNvPr id="81" name="人件費該当値テキスト"/>
        <xdr:cNvSpPr txBox="1"/>
      </xdr:nvSpPr>
      <xdr:spPr>
        <a:xfrm>
          <a:off x="4686300" y="60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153810</xdr:rowOff>
    </xdr:from>
    <xdr:to>
      <xdr:col>20</xdr:col>
      <xdr:colOff>38100</xdr:colOff>
      <xdr:row>35</xdr:row>
      <xdr:rowOff>83960</xdr:rowOff>
    </xdr:to>
    <xdr:sp macro="" textlink="">
      <xdr:nvSpPr>
        <xdr:cNvPr id="82" name="楕円 81"/>
        <xdr:cNvSpPr/>
      </xdr:nvSpPr>
      <xdr:spPr>
        <a:xfrm>
          <a:off x="3746500" y="59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75087</xdr:rowOff>
    </xdr:from>
    <xdr:ext cx="534377" cy="259045"/>
    <xdr:sp macro="" textlink="">
      <xdr:nvSpPr>
        <xdr:cNvPr id="83" name="テキスト ボックス 82"/>
        <xdr:cNvSpPr txBox="1"/>
      </xdr:nvSpPr>
      <xdr:spPr>
        <a:xfrm>
          <a:off x="3530111" y="60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139230</xdr:rowOff>
    </xdr:from>
    <xdr:to>
      <xdr:col>15</xdr:col>
      <xdr:colOff>101600</xdr:colOff>
      <xdr:row>35</xdr:row>
      <xdr:rowOff>69380</xdr:rowOff>
    </xdr:to>
    <xdr:sp macro="" textlink="">
      <xdr:nvSpPr>
        <xdr:cNvPr id="84" name="楕円 83"/>
        <xdr:cNvSpPr/>
      </xdr:nvSpPr>
      <xdr:spPr>
        <a:xfrm>
          <a:off x="2857500" y="59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60507</xdr:rowOff>
    </xdr:from>
    <xdr:ext cx="534377" cy="259045"/>
    <xdr:sp macro="" textlink="">
      <xdr:nvSpPr>
        <xdr:cNvPr id="85" name="テキスト ボックス 84"/>
        <xdr:cNvSpPr txBox="1"/>
      </xdr:nvSpPr>
      <xdr:spPr>
        <a:xfrm>
          <a:off x="2641111" y="60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120815</xdr:rowOff>
    </xdr:from>
    <xdr:to>
      <xdr:col>10</xdr:col>
      <xdr:colOff>165100</xdr:colOff>
      <xdr:row>35</xdr:row>
      <xdr:rowOff>50965</xdr:rowOff>
    </xdr:to>
    <xdr:sp macro="" textlink="">
      <xdr:nvSpPr>
        <xdr:cNvPr id="86" name="楕円 85"/>
        <xdr:cNvSpPr/>
      </xdr:nvSpPr>
      <xdr:spPr>
        <a:xfrm>
          <a:off x="1968500" y="59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67492</xdr:rowOff>
    </xdr:from>
    <xdr:ext cx="534377" cy="259045"/>
    <xdr:sp macro="" textlink="">
      <xdr:nvSpPr>
        <xdr:cNvPr id="87" name="テキスト ボックス 86"/>
        <xdr:cNvSpPr txBox="1"/>
      </xdr:nvSpPr>
      <xdr:spPr>
        <a:xfrm>
          <a:off x="1752111" y="57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140500</xdr:rowOff>
    </xdr:from>
    <xdr:to>
      <xdr:col>6</xdr:col>
      <xdr:colOff>38100</xdr:colOff>
      <xdr:row>35</xdr:row>
      <xdr:rowOff>70650</xdr:rowOff>
    </xdr:to>
    <xdr:sp macro="" textlink="">
      <xdr:nvSpPr>
        <xdr:cNvPr id="88" name="楕円 87"/>
        <xdr:cNvSpPr/>
      </xdr:nvSpPr>
      <xdr:spPr>
        <a:xfrm>
          <a:off x="1079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87177</xdr:rowOff>
    </xdr:from>
    <xdr:ext cx="534377" cy="259045"/>
    <xdr:sp macro="" textlink="">
      <xdr:nvSpPr>
        <xdr:cNvPr id="89" name="テキスト ボックス 88"/>
        <xdr:cNvSpPr txBox="1"/>
      </xdr:nvSpPr>
      <xdr:spPr>
        <a:xfrm>
          <a:off x="8631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137973</xdr:rowOff>
    </xdr:from>
    <xdr:to>
      <xdr:col>24</xdr:col>
      <xdr:colOff>63500</xdr:colOff>
      <xdr:row>57</xdr:row>
      <xdr:rowOff>4114</xdr:rowOff>
    </xdr:to>
    <xdr:cxnSp macro="">
      <xdr:nvCxnSpPr>
        <xdr:cNvPr id="119" name="直線コネクタ 118"/>
        <xdr:cNvCxnSpPr/>
      </xdr:nvCxnSpPr>
      <xdr:spPr>
        <a:xfrm flipV="1">
          <a:off x="3797300" y="9739173"/>
          <a:ext cx="8382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4114</xdr:rowOff>
    </xdr:from>
    <xdr:to>
      <xdr:col>19</xdr:col>
      <xdr:colOff>177800</xdr:colOff>
      <xdr:row>57</xdr:row>
      <xdr:rowOff>41313</xdr:rowOff>
    </xdr:to>
    <xdr:cxnSp macro="">
      <xdr:nvCxnSpPr>
        <xdr:cNvPr id="122" name="直線コネクタ 121"/>
        <xdr:cNvCxnSpPr/>
      </xdr:nvCxnSpPr>
      <xdr:spPr>
        <a:xfrm flipV="1">
          <a:off x="2908300" y="9776764"/>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41313</xdr:rowOff>
    </xdr:from>
    <xdr:to>
      <xdr:col>15</xdr:col>
      <xdr:colOff>50800</xdr:colOff>
      <xdr:row>57</xdr:row>
      <xdr:rowOff>69520</xdr:rowOff>
    </xdr:to>
    <xdr:cxnSp macro="">
      <xdr:nvCxnSpPr>
        <xdr:cNvPr id="125" name="直線コネクタ 124"/>
        <xdr:cNvCxnSpPr/>
      </xdr:nvCxnSpPr>
      <xdr:spPr>
        <a:xfrm flipV="1">
          <a:off x="2019300" y="9813963"/>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69520</xdr:rowOff>
    </xdr:from>
    <xdr:to>
      <xdr:col>10</xdr:col>
      <xdr:colOff>114300</xdr:colOff>
      <xdr:row>57</xdr:row>
      <xdr:rowOff>140412</xdr:rowOff>
    </xdr:to>
    <xdr:cxnSp macro="">
      <xdr:nvCxnSpPr>
        <xdr:cNvPr id="128" name="直線コネクタ 127"/>
        <xdr:cNvCxnSpPr/>
      </xdr:nvCxnSpPr>
      <xdr:spPr>
        <a:xfrm flipV="1">
          <a:off x="1130300" y="9842170"/>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87173</xdr:rowOff>
    </xdr:from>
    <xdr:to>
      <xdr:col>24</xdr:col>
      <xdr:colOff>114300</xdr:colOff>
      <xdr:row>57</xdr:row>
      <xdr:rowOff>17323</xdr:rowOff>
    </xdr:to>
    <xdr:sp macro="" textlink="">
      <xdr:nvSpPr>
        <xdr:cNvPr id="138" name="楕円 137"/>
        <xdr:cNvSpPr/>
      </xdr:nvSpPr>
      <xdr:spPr>
        <a:xfrm>
          <a:off x="4584700" y="96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65600</xdr:rowOff>
    </xdr:from>
    <xdr:ext cx="534377" cy="259045"/>
    <xdr:sp macro="" textlink="">
      <xdr:nvSpPr>
        <xdr:cNvPr id="139" name="物件費該当値テキスト"/>
        <xdr:cNvSpPr txBox="1"/>
      </xdr:nvSpPr>
      <xdr:spPr>
        <a:xfrm>
          <a:off x="4686300" y="96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124764</xdr:rowOff>
    </xdr:from>
    <xdr:to>
      <xdr:col>20</xdr:col>
      <xdr:colOff>38100</xdr:colOff>
      <xdr:row>57</xdr:row>
      <xdr:rowOff>54914</xdr:rowOff>
    </xdr:to>
    <xdr:sp macro="" textlink="">
      <xdr:nvSpPr>
        <xdr:cNvPr id="140" name="楕円 139"/>
        <xdr:cNvSpPr/>
      </xdr:nvSpPr>
      <xdr:spPr>
        <a:xfrm>
          <a:off x="3746500" y="97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46041</xdr:rowOff>
    </xdr:from>
    <xdr:ext cx="534377" cy="259045"/>
    <xdr:sp macro="" textlink="">
      <xdr:nvSpPr>
        <xdr:cNvPr id="141" name="テキスト ボックス 140"/>
        <xdr:cNvSpPr txBox="1"/>
      </xdr:nvSpPr>
      <xdr:spPr>
        <a:xfrm>
          <a:off x="3530111" y="98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161963</xdr:rowOff>
    </xdr:from>
    <xdr:to>
      <xdr:col>15</xdr:col>
      <xdr:colOff>101600</xdr:colOff>
      <xdr:row>57</xdr:row>
      <xdr:rowOff>92113</xdr:rowOff>
    </xdr:to>
    <xdr:sp macro="" textlink="">
      <xdr:nvSpPr>
        <xdr:cNvPr id="142" name="楕円 141"/>
        <xdr:cNvSpPr/>
      </xdr:nvSpPr>
      <xdr:spPr>
        <a:xfrm>
          <a:off x="2857500" y="9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83240</xdr:rowOff>
    </xdr:from>
    <xdr:ext cx="534377" cy="259045"/>
    <xdr:sp macro="" textlink="">
      <xdr:nvSpPr>
        <xdr:cNvPr id="143" name="テキスト ボックス 142"/>
        <xdr:cNvSpPr txBox="1"/>
      </xdr:nvSpPr>
      <xdr:spPr>
        <a:xfrm>
          <a:off x="2641111" y="9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18720</xdr:rowOff>
    </xdr:from>
    <xdr:to>
      <xdr:col>10</xdr:col>
      <xdr:colOff>165100</xdr:colOff>
      <xdr:row>57</xdr:row>
      <xdr:rowOff>120320</xdr:rowOff>
    </xdr:to>
    <xdr:sp macro="" textlink="">
      <xdr:nvSpPr>
        <xdr:cNvPr id="144" name="楕円 143"/>
        <xdr:cNvSpPr/>
      </xdr:nvSpPr>
      <xdr:spPr>
        <a:xfrm>
          <a:off x="1968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111447</xdr:rowOff>
    </xdr:from>
    <xdr:ext cx="534377" cy="259045"/>
    <xdr:sp macro="" textlink="">
      <xdr:nvSpPr>
        <xdr:cNvPr id="145" name="テキスト ボックス 144"/>
        <xdr:cNvSpPr txBox="1"/>
      </xdr:nvSpPr>
      <xdr:spPr>
        <a:xfrm>
          <a:off x="1752111"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89612</xdr:rowOff>
    </xdr:from>
    <xdr:to>
      <xdr:col>6</xdr:col>
      <xdr:colOff>38100</xdr:colOff>
      <xdr:row>58</xdr:row>
      <xdr:rowOff>19762</xdr:rowOff>
    </xdr:to>
    <xdr:sp macro="" textlink="">
      <xdr:nvSpPr>
        <xdr:cNvPr id="146" name="楕円 145"/>
        <xdr:cNvSpPr/>
      </xdr:nvSpPr>
      <xdr:spPr>
        <a:xfrm>
          <a:off x="1079500" y="9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10889</xdr:rowOff>
    </xdr:from>
    <xdr:ext cx="534377" cy="259045"/>
    <xdr:sp macro="" textlink="">
      <xdr:nvSpPr>
        <xdr:cNvPr id="147" name="テキスト ボックス 146"/>
        <xdr:cNvSpPr txBox="1"/>
      </xdr:nvSpPr>
      <xdr:spPr>
        <a:xfrm>
          <a:off x="863111" y="9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129203</xdr:rowOff>
    </xdr:from>
    <xdr:to>
      <xdr:col>24</xdr:col>
      <xdr:colOff>63500</xdr:colOff>
      <xdr:row>78</xdr:row>
      <xdr:rowOff>158350</xdr:rowOff>
    </xdr:to>
    <xdr:cxnSp macro="">
      <xdr:nvCxnSpPr>
        <xdr:cNvPr id="176" name="直線コネクタ 175"/>
        <xdr:cNvCxnSpPr/>
      </xdr:nvCxnSpPr>
      <xdr:spPr>
        <a:xfrm flipV="1">
          <a:off x="3797300" y="1350230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158350</xdr:rowOff>
    </xdr:from>
    <xdr:to>
      <xdr:col>19</xdr:col>
      <xdr:colOff>177800</xdr:colOff>
      <xdr:row>79</xdr:row>
      <xdr:rowOff>1702</xdr:rowOff>
    </xdr:to>
    <xdr:cxnSp macro="">
      <xdr:nvCxnSpPr>
        <xdr:cNvPr id="179" name="直線コネクタ 178"/>
        <xdr:cNvCxnSpPr/>
      </xdr:nvCxnSpPr>
      <xdr:spPr>
        <a:xfrm flipV="1">
          <a:off x="2908300" y="13531450"/>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148864</xdr:rowOff>
    </xdr:from>
    <xdr:to>
      <xdr:col>15</xdr:col>
      <xdr:colOff>50800</xdr:colOff>
      <xdr:row>79</xdr:row>
      <xdr:rowOff>1702</xdr:rowOff>
    </xdr:to>
    <xdr:cxnSp macro="">
      <xdr:nvCxnSpPr>
        <xdr:cNvPr id="182" name="直線コネクタ 181"/>
        <xdr:cNvCxnSpPr/>
      </xdr:nvCxnSpPr>
      <xdr:spPr>
        <a:xfrm>
          <a:off x="2019300" y="13521964"/>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148864</xdr:rowOff>
    </xdr:from>
    <xdr:to>
      <xdr:col>10</xdr:col>
      <xdr:colOff>114300</xdr:colOff>
      <xdr:row>78</xdr:row>
      <xdr:rowOff>163207</xdr:rowOff>
    </xdr:to>
    <xdr:cxnSp macro="">
      <xdr:nvCxnSpPr>
        <xdr:cNvPr id="185" name="直線コネクタ 184"/>
        <xdr:cNvCxnSpPr/>
      </xdr:nvCxnSpPr>
      <xdr:spPr>
        <a:xfrm flipV="1">
          <a:off x="1130300" y="13521964"/>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78403</xdr:rowOff>
    </xdr:from>
    <xdr:to>
      <xdr:col>24</xdr:col>
      <xdr:colOff>114300</xdr:colOff>
      <xdr:row>79</xdr:row>
      <xdr:rowOff>8553</xdr:rowOff>
    </xdr:to>
    <xdr:sp macro="" textlink="">
      <xdr:nvSpPr>
        <xdr:cNvPr id="195" name="楕円 194"/>
        <xdr:cNvSpPr/>
      </xdr:nvSpPr>
      <xdr:spPr>
        <a:xfrm>
          <a:off x="4584700" y="13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164780</xdr:rowOff>
    </xdr:from>
    <xdr:ext cx="469744" cy="259045"/>
    <xdr:sp macro="" textlink="">
      <xdr:nvSpPr>
        <xdr:cNvPr id="196" name="維持補修費該当値テキスト"/>
        <xdr:cNvSpPr txBox="1"/>
      </xdr:nvSpPr>
      <xdr:spPr>
        <a:xfrm>
          <a:off x="4686300" y="133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107550</xdr:rowOff>
    </xdr:from>
    <xdr:to>
      <xdr:col>20</xdr:col>
      <xdr:colOff>38100</xdr:colOff>
      <xdr:row>79</xdr:row>
      <xdr:rowOff>37700</xdr:rowOff>
    </xdr:to>
    <xdr:sp macro="" textlink="">
      <xdr:nvSpPr>
        <xdr:cNvPr id="197" name="楕円 196"/>
        <xdr:cNvSpPr/>
      </xdr:nvSpPr>
      <xdr:spPr>
        <a:xfrm>
          <a:off x="3746500" y="134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28827</xdr:rowOff>
    </xdr:from>
    <xdr:ext cx="469744" cy="259045"/>
    <xdr:sp macro="" textlink="">
      <xdr:nvSpPr>
        <xdr:cNvPr id="198" name="テキスト ボックス 197"/>
        <xdr:cNvSpPr txBox="1"/>
      </xdr:nvSpPr>
      <xdr:spPr>
        <a:xfrm>
          <a:off x="3562428" y="135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122352</xdr:rowOff>
    </xdr:from>
    <xdr:to>
      <xdr:col>15</xdr:col>
      <xdr:colOff>101600</xdr:colOff>
      <xdr:row>79</xdr:row>
      <xdr:rowOff>52502</xdr:rowOff>
    </xdr:to>
    <xdr:sp macro="" textlink="">
      <xdr:nvSpPr>
        <xdr:cNvPr id="199" name="楕円 198"/>
        <xdr:cNvSpPr/>
      </xdr:nvSpPr>
      <xdr:spPr>
        <a:xfrm>
          <a:off x="2857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43629</xdr:rowOff>
    </xdr:from>
    <xdr:ext cx="469744" cy="259045"/>
    <xdr:sp macro="" textlink="">
      <xdr:nvSpPr>
        <xdr:cNvPr id="200" name="テキスト ボックス 199"/>
        <xdr:cNvSpPr txBox="1"/>
      </xdr:nvSpPr>
      <xdr:spPr>
        <a:xfrm>
          <a:off x="2673428" y="135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98064</xdr:rowOff>
    </xdr:from>
    <xdr:to>
      <xdr:col>10</xdr:col>
      <xdr:colOff>165100</xdr:colOff>
      <xdr:row>79</xdr:row>
      <xdr:rowOff>28214</xdr:rowOff>
    </xdr:to>
    <xdr:sp macro="" textlink="">
      <xdr:nvSpPr>
        <xdr:cNvPr id="201" name="楕円 200"/>
        <xdr:cNvSpPr/>
      </xdr:nvSpPr>
      <xdr:spPr>
        <a:xfrm>
          <a:off x="1968500" y="134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19341</xdr:rowOff>
    </xdr:from>
    <xdr:ext cx="469744" cy="259045"/>
    <xdr:sp macro="" textlink="">
      <xdr:nvSpPr>
        <xdr:cNvPr id="202" name="テキスト ボックス 201"/>
        <xdr:cNvSpPr txBox="1"/>
      </xdr:nvSpPr>
      <xdr:spPr>
        <a:xfrm>
          <a:off x="1784428" y="1356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112407</xdr:rowOff>
    </xdr:from>
    <xdr:to>
      <xdr:col>6</xdr:col>
      <xdr:colOff>38100</xdr:colOff>
      <xdr:row>79</xdr:row>
      <xdr:rowOff>42557</xdr:rowOff>
    </xdr:to>
    <xdr:sp macro="" textlink="">
      <xdr:nvSpPr>
        <xdr:cNvPr id="203" name="楕円 202"/>
        <xdr:cNvSpPr/>
      </xdr:nvSpPr>
      <xdr:spPr>
        <a:xfrm>
          <a:off x="1079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33684</xdr:rowOff>
    </xdr:from>
    <xdr:ext cx="469744" cy="259045"/>
    <xdr:sp macro="" textlink="">
      <xdr:nvSpPr>
        <xdr:cNvPr id="204" name="テキスト ボックス 203"/>
        <xdr:cNvSpPr txBox="1"/>
      </xdr:nvSpPr>
      <xdr:spPr>
        <a:xfrm>
          <a:off x="895428"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27546</xdr:rowOff>
    </xdr:from>
    <xdr:to>
      <xdr:col>24</xdr:col>
      <xdr:colOff>63500</xdr:colOff>
      <xdr:row>97</xdr:row>
      <xdr:rowOff>62903</xdr:rowOff>
    </xdr:to>
    <xdr:cxnSp macro="">
      <xdr:nvCxnSpPr>
        <xdr:cNvPr id="234" name="直線コネクタ 233"/>
        <xdr:cNvCxnSpPr/>
      </xdr:nvCxnSpPr>
      <xdr:spPr>
        <a:xfrm flipV="1">
          <a:off x="3797300" y="16658196"/>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62903</xdr:rowOff>
    </xdr:from>
    <xdr:to>
      <xdr:col>19</xdr:col>
      <xdr:colOff>177800</xdr:colOff>
      <xdr:row>97</xdr:row>
      <xdr:rowOff>129273</xdr:rowOff>
    </xdr:to>
    <xdr:cxnSp macro="">
      <xdr:nvCxnSpPr>
        <xdr:cNvPr id="237" name="直線コネクタ 236"/>
        <xdr:cNvCxnSpPr/>
      </xdr:nvCxnSpPr>
      <xdr:spPr>
        <a:xfrm flipV="1">
          <a:off x="2908300" y="16693553"/>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129273</xdr:rowOff>
    </xdr:from>
    <xdr:to>
      <xdr:col>15</xdr:col>
      <xdr:colOff>50800</xdr:colOff>
      <xdr:row>97</xdr:row>
      <xdr:rowOff>166129</xdr:rowOff>
    </xdr:to>
    <xdr:cxnSp macro="">
      <xdr:nvCxnSpPr>
        <xdr:cNvPr id="240" name="直線コネクタ 239"/>
        <xdr:cNvCxnSpPr/>
      </xdr:nvCxnSpPr>
      <xdr:spPr>
        <a:xfrm flipV="1">
          <a:off x="2019300" y="1675992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166129</xdr:rowOff>
    </xdr:from>
    <xdr:to>
      <xdr:col>10</xdr:col>
      <xdr:colOff>114300</xdr:colOff>
      <xdr:row>98</xdr:row>
      <xdr:rowOff>55372</xdr:rowOff>
    </xdr:to>
    <xdr:cxnSp macro="">
      <xdr:nvCxnSpPr>
        <xdr:cNvPr id="243" name="直線コネクタ 242"/>
        <xdr:cNvCxnSpPr/>
      </xdr:nvCxnSpPr>
      <xdr:spPr>
        <a:xfrm flipV="1">
          <a:off x="1130300" y="16796779"/>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148196</xdr:rowOff>
    </xdr:from>
    <xdr:to>
      <xdr:col>24</xdr:col>
      <xdr:colOff>114300</xdr:colOff>
      <xdr:row>97</xdr:row>
      <xdr:rowOff>78346</xdr:rowOff>
    </xdr:to>
    <xdr:sp macro="" textlink="">
      <xdr:nvSpPr>
        <xdr:cNvPr id="253" name="楕円 252"/>
        <xdr:cNvSpPr/>
      </xdr:nvSpPr>
      <xdr:spPr>
        <a:xfrm>
          <a:off x="45847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126623</xdr:rowOff>
    </xdr:from>
    <xdr:ext cx="534377" cy="259045"/>
    <xdr:sp macro="" textlink="">
      <xdr:nvSpPr>
        <xdr:cNvPr id="254" name="扶助費該当値テキスト"/>
        <xdr:cNvSpPr txBox="1"/>
      </xdr:nvSpPr>
      <xdr:spPr>
        <a:xfrm>
          <a:off x="4686300" y="165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12103</xdr:rowOff>
    </xdr:from>
    <xdr:to>
      <xdr:col>20</xdr:col>
      <xdr:colOff>38100</xdr:colOff>
      <xdr:row>97</xdr:row>
      <xdr:rowOff>113703</xdr:rowOff>
    </xdr:to>
    <xdr:sp macro="" textlink="">
      <xdr:nvSpPr>
        <xdr:cNvPr id="255" name="楕円 254"/>
        <xdr:cNvSpPr/>
      </xdr:nvSpPr>
      <xdr:spPr>
        <a:xfrm>
          <a:off x="3746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104830</xdr:rowOff>
    </xdr:from>
    <xdr:ext cx="534377" cy="259045"/>
    <xdr:sp macro="" textlink="">
      <xdr:nvSpPr>
        <xdr:cNvPr id="256" name="テキスト ボックス 255"/>
        <xdr:cNvSpPr txBox="1"/>
      </xdr:nvSpPr>
      <xdr:spPr>
        <a:xfrm>
          <a:off x="3530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78473</xdr:rowOff>
    </xdr:from>
    <xdr:to>
      <xdr:col>15</xdr:col>
      <xdr:colOff>101600</xdr:colOff>
      <xdr:row>98</xdr:row>
      <xdr:rowOff>8623</xdr:rowOff>
    </xdr:to>
    <xdr:sp macro="" textlink="">
      <xdr:nvSpPr>
        <xdr:cNvPr id="257" name="楕円 256"/>
        <xdr:cNvSpPr/>
      </xdr:nvSpPr>
      <xdr:spPr>
        <a:xfrm>
          <a:off x="2857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171200</xdr:rowOff>
    </xdr:from>
    <xdr:ext cx="534377" cy="259045"/>
    <xdr:sp macro="" textlink="">
      <xdr:nvSpPr>
        <xdr:cNvPr id="258" name="テキスト ボックス 257"/>
        <xdr:cNvSpPr txBox="1"/>
      </xdr:nvSpPr>
      <xdr:spPr>
        <a:xfrm>
          <a:off x="2641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115329</xdr:rowOff>
    </xdr:from>
    <xdr:to>
      <xdr:col>10</xdr:col>
      <xdr:colOff>165100</xdr:colOff>
      <xdr:row>98</xdr:row>
      <xdr:rowOff>45479</xdr:rowOff>
    </xdr:to>
    <xdr:sp macro="" textlink="">
      <xdr:nvSpPr>
        <xdr:cNvPr id="259" name="楕円 258"/>
        <xdr:cNvSpPr/>
      </xdr:nvSpPr>
      <xdr:spPr>
        <a:xfrm>
          <a:off x="1968500" y="16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36606</xdr:rowOff>
    </xdr:from>
    <xdr:ext cx="534377" cy="259045"/>
    <xdr:sp macro="" textlink="">
      <xdr:nvSpPr>
        <xdr:cNvPr id="260" name="テキスト ボックス 259"/>
        <xdr:cNvSpPr txBox="1"/>
      </xdr:nvSpPr>
      <xdr:spPr>
        <a:xfrm>
          <a:off x="1752111" y="168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4572</xdr:rowOff>
    </xdr:from>
    <xdr:to>
      <xdr:col>6</xdr:col>
      <xdr:colOff>38100</xdr:colOff>
      <xdr:row>98</xdr:row>
      <xdr:rowOff>106172</xdr:rowOff>
    </xdr:to>
    <xdr:sp macro="" textlink="">
      <xdr:nvSpPr>
        <xdr:cNvPr id="261" name="楕円 260"/>
        <xdr:cNvSpPr/>
      </xdr:nvSpPr>
      <xdr:spPr>
        <a:xfrm>
          <a:off x="1079500" y="168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97299</xdr:rowOff>
    </xdr:from>
    <xdr:ext cx="534377" cy="259045"/>
    <xdr:sp macro="" textlink="">
      <xdr:nvSpPr>
        <xdr:cNvPr id="262" name="テキスト ボックス 261"/>
        <xdr:cNvSpPr txBox="1"/>
      </xdr:nvSpPr>
      <xdr:spPr>
        <a:xfrm>
          <a:off x="863111" y="168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111879</xdr:rowOff>
    </xdr:from>
    <xdr:to>
      <xdr:col>55</xdr:col>
      <xdr:colOff>0</xdr:colOff>
      <xdr:row>37</xdr:row>
      <xdr:rowOff>145826</xdr:rowOff>
    </xdr:to>
    <xdr:cxnSp macro="">
      <xdr:nvCxnSpPr>
        <xdr:cNvPr id="291" name="直線コネクタ 290"/>
        <xdr:cNvCxnSpPr/>
      </xdr:nvCxnSpPr>
      <xdr:spPr>
        <a:xfrm>
          <a:off x="9639300" y="6455529"/>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88516</xdr:rowOff>
    </xdr:from>
    <xdr:to>
      <xdr:col>50</xdr:col>
      <xdr:colOff>114300</xdr:colOff>
      <xdr:row>37</xdr:row>
      <xdr:rowOff>111879</xdr:rowOff>
    </xdr:to>
    <xdr:cxnSp macro="">
      <xdr:nvCxnSpPr>
        <xdr:cNvPr id="294" name="直線コネクタ 293"/>
        <xdr:cNvCxnSpPr/>
      </xdr:nvCxnSpPr>
      <xdr:spPr>
        <a:xfrm>
          <a:off x="8750300" y="6432166"/>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88516</xdr:rowOff>
    </xdr:from>
    <xdr:to>
      <xdr:col>45</xdr:col>
      <xdr:colOff>177800</xdr:colOff>
      <xdr:row>38</xdr:row>
      <xdr:rowOff>1367</xdr:rowOff>
    </xdr:to>
    <xdr:cxnSp macro="">
      <xdr:nvCxnSpPr>
        <xdr:cNvPr id="297" name="直線コネクタ 296"/>
        <xdr:cNvCxnSpPr/>
      </xdr:nvCxnSpPr>
      <xdr:spPr>
        <a:xfrm flipV="1">
          <a:off x="7861300" y="6432166"/>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117480</xdr:rowOff>
    </xdr:from>
    <xdr:to>
      <xdr:col>41</xdr:col>
      <xdr:colOff>50800</xdr:colOff>
      <xdr:row>38</xdr:row>
      <xdr:rowOff>1367</xdr:rowOff>
    </xdr:to>
    <xdr:cxnSp macro="">
      <xdr:nvCxnSpPr>
        <xdr:cNvPr id="300" name="直線コネクタ 299"/>
        <xdr:cNvCxnSpPr/>
      </xdr:nvCxnSpPr>
      <xdr:spPr>
        <a:xfrm>
          <a:off x="6972300" y="6461130"/>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95026</xdr:rowOff>
    </xdr:from>
    <xdr:to>
      <xdr:col>55</xdr:col>
      <xdr:colOff>50800</xdr:colOff>
      <xdr:row>38</xdr:row>
      <xdr:rowOff>25177</xdr:rowOff>
    </xdr:to>
    <xdr:sp macro="" textlink="">
      <xdr:nvSpPr>
        <xdr:cNvPr id="310" name="楕円 309"/>
        <xdr:cNvSpPr/>
      </xdr:nvSpPr>
      <xdr:spPr>
        <a:xfrm>
          <a:off x="10426700" y="6438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9953</xdr:rowOff>
    </xdr:from>
    <xdr:ext cx="534377" cy="259045"/>
    <xdr:sp macro="" textlink="">
      <xdr:nvSpPr>
        <xdr:cNvPr id="311" name="補助費等該当値テキスト"/>
        <xdr:cNvSpPr txBox="1"/>
      </xdr:nvSpPr>
      <xdr:spPr>
        <a:xfrm>
          <a:off x="10528300" y="63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61079</xdr:rowOff>
    </xdr:from>
    <xdr:to>
      <xdr:col>50</xdr:col>
      <xdr:colOff>165100</xdr:colOff>
      <xdr:row>37</xdr:row>
      <xdr:rowOff>162679</xdr:rowOff>
    </xdr:to>
    <xdr:sp macro="" textlink="">
      <xdr:nvSpPr>
        <xdr:cNvPr id="312" name="楕円 311"/>
        <xdr:cNvSpPr/>
      </xdr:nvSpPr>
      <xdr:spPr>
        <a:xfrm>
          <a:off x="9588500" y="64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153806</xdr:rowOff>
    </xdr:from>
    <xdr:ext cx="534377" cy="259045"/>
    <xdr:sp macro="" textlink="">
      <xdr:nvSpPr>
        <xdr:cNvPr id="313" name="テキスト ボックス 312"/>
        <xdr:cNvSpPr txBox="1"/>
      </xdr:nvSpPr>
      <xdr:spPr>
        <a:xfrm>
          <a:off x="9372111" y="64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37716</xdr:rowOff>
    </xdr:from>
    <xdr:to>
      <xdr:col>46</xdr:col>
      <xdr:colOff>38100</xdr:colOff>
      <xdr:row>37</xdr:row>
      <xdr:rowOff>139316</xdr:rowOff>
    </xdr:to>
    <xdr:sp macro="" textlink="">
      <xdr:nvSpPr>
        <xdr:cNvPr id="314" name="楕円 313"/>
        <xdr:cNvSpPr/>
      </xdr:nvSpPr>
      <xdr:spPr>
        <a:xfrm>
          <a:off x="8699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130443</xdr:rowOff>
    </xdr:from>
    <xdr:ext cx="534377" cy="259045"/>
    <xdr:sp macro="" textlink="">
      <xdr:nvSpPr>
        <xdr:cNvPr id="315" name="テキスト ボックス 314"/>
        <xdr:cNvSpPr txBox="1"/>
      </xdr:nvSpPr>
      <xdr:spPr>
        <a:xfrm>
          <a:off x="8483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122017</xdr:rowOff>
    </xdr:from>
    <xdr:to>
      <xdr:col>41</xdr:col>
      <xdr:colOff>101600</xdr:colOff>
      <xdr:row>38</xdr:row>
      <xdr:rowOff>52167</xdr:rowOff>
    </xdr:to>
    <xdr:sp macro="" textlink="">
      <xdr:nvSpPr>
        <xdr:cNvPr id="316" name="楕円 315"/>
        <xdr:cNvSpPr/>
      </xdr:nvSpPr>
      <xdr:spPr>
        <a:xfrm>
          <a:off x="7810500" y="64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43294</xdr:rowOff>
    </xdr:from>
    <xdr:ext cx="534377" cy="259045"/>
    <xdr:sp macro="" textlink="">
      <xdr:nvSpPr>
        <xdr:cNvPr id="317" name="テキスト ボックス 316"/>
        <xdr:cNvSpPr txBox="1"/>
      </xdr:nvSpPr>
      <xdr:spPr>
        <a:xfrm>
          <a:off x="7594111" y="65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66680</xdr:rowOff>
    </xdr:from>
    <xdr:to>
      <xdr:col>36</xdr:col>
      <xdr:colOff>165100</xdr:colOff>
      <xdr:row>37</xdr:row>
      <xdr:rowOff>168280</xdr:rowOff>
    </xdr:to>
    <xdr:sp macro="" textlink="">
      <xdr:nvSpPr>
        <xdr:cNvPr id="318" name="楕円 317"/>
        <xdr:cNvSpPr/>
      </xdr:nvSpPr>
      <xdr:spPr>
        <a:xfrm>
          <a:off x="6921500" y="64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159407</xdr:rowOff>
    </xdr:from>
    <xdr:ext cx="534377" cy="259045"/>
    <xdr:sp macro="" textlink="">
      <xdr:nvSpPr>
        <xdr:cNvPr id="319" name="テキスト ボックス 318"/>
        <xdr:cNvSpPr txBox="1"/>
      </xdr:nvSpPr>
      <xdr:spPr>
        <a:xfrm>
          <a:off x="6705111" y="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147400</xdr:rowOff>
    </xdr:from>
    <xdr:to>
      <xdr:col>55</xdr:col>
      <xdr:colOff>0</xdr:colOff>
      <xdr:row>57</xdr:row>
      <xdr:rowOff>168600</xdr:rowOff>
    </xdr:to>
    <xdr:cxnSp macro="">
      <xdr:nvCxnSpPr>
        <xdr:cNvPr id="346" name="直線コネクタ 345"/>
        <xdr:cNvCxnSpPr/>
      </xdr:nvCxnSpPr>
      <xdr:spPr>
        <a:xfrm>
          <a:off x="9639300" y="9920050"/>
          <a:ext cx="8382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147400</xdr:rowOff>
    </xdr:from>
    <xdr:to>
      <xdr:col>50</xdr:col>
      <xdr:colOff>114300</xdr:colOff>
      <xdr:row>57</xdr:row>
      <xdr:rowOff>163643</xdr:rowOff>
    </xdr:to>
    <xdr:cxnSp macro="">
      <xdr:nvCxnSpPr>
        <xdr:cNvPr id="349" name="直線コネクタ 348"/>
        <xdr:cNvCxnSpPr/>
      </xdr:nvCxnSpPr>
      <xdr:spPr>
        <a:xfrm flipV="1">
          <a:off x="8750300" y="9920050"/>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117713</xdr:rowOff>
    </xdr:from>
    <xdr:to>
      <xdr:col>45</xdr:col>
      <xdr:colOff>177800</xdr:colOff>
      <xdr:row>57</xdr:row>
      <xdr:rowOff>163643</xdr:rowOff>
    </xdr:to>
    <xdr:cxnSp macro="">
      <xdr:nvCxnSpPr>
        <xdr:cNvPr id="352" name="直線コネクタ 351"/>
        <xdr:cNvCxnSpPr/>
      </xdr:nvCxnSpPr>
      <xdr:spPr>
        <a:xfrm>
          <a:off x="7861300" y="9890363"/>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91648</xdr:rowOff>
    </xdr:from>
    <xdr:to>
      <xdr:col>41</xdr:col>
      <xdr:colOff>50800</xdr:colOff>
      <xdr:row>57</xdr:row>
      <xdr:rowOff>117713</xdr:rowOff>
    </xdr:to>
    <xdr:cxnSp macro="">
      <xdr:nvCxnSpPr>
        <xdr:cNvPr id="355" name="直線コネクタ 354"/>
        <xdr:cNvCxnSpPr/>
      </xdr:nvCxnSpPr>
      <xdr:spPr>
        <a:xfrm>
          <a:off x="6972300" y="9521398"/>
          <a:ext cx="889000" cy="3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117800</xdr:rowOff>
    </xdr:from>
    <xdr:to>
      <xdr:col>55</xdr:col>
      <xdr:colOff>50800</xdr:colOff>
      <xdr:row>58</xdr:row>
      <xdr:rowOff>47950</xdr:rowOff>
    </xdr:to>
    <xdr:sp macro="" textlink="">
      <xdr:nvSpPr>
        <xdr:cNvPr id="365" name="楕円 364"/>
        <xdr:cNvSpPr/>
      </xdr:nvSpPr>
      <xdr:spPr>
        <a:xfrm>
          <a:off x="104267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32727</xdr:rowOff>
    </xdr:from>
    <xdr:ext cx="534377" cy="259045"/>
    <xdr:sp macro="" textlink="">
      <xdr:nvSpPr>
        <xdr:cNvPr id="366" name="普通建設事業費該当値テキスト"/>
        <xdr:cNvSpPr txBox="1"/>
      </xdr:nvSpPr>
      <xdr:spPr>
        <a:xfrm>
          <a:off x="10528300"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96600</xdr:rowOff>
    </xdr:from>
    <xdr:to>
      <xdr:col>50</xdr:col>
      <xdr:colOff>165100</xdr:colOff>
      <xdr:row>58</xdr:row>
      <xdr:rowOff>26750</xdr:rowOff>
    </xdr:to>
    <xdr:sp macro="" textlink="">
      <xdr:nvSpPr>
        <xdr:cNvPr id="367" name="楕円 366"/>
        <xdr:cNvSpPr/>
      </xdr:nvSpPr>
      <xdr:spPr>
        <a:xfrm>
          <a:off x="9588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17877</xdr:rowOff>
    </xdr:from>
    <xdr:ext cx="534377" cy="259045"/>
    <xdr:sp macro="" textlink="">
      <xdr:nvSpPr>
        <xdr:cNvPr id="368" name="テキスト ボックス 367"/>
        <xdr:cNvSpPr txBox="1"/>
      </xdr:nvSpPr>
      <xdr:spPr>
        <a:xfrm>
          <a:off x="9372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112843</xdr:rowOff>
    </xdr:from>
    <xdr:to>
      <xdr:col>46</xdr:col>
      <xdr:colOff>38100</xdr:colOff>
      <xdr:row>58</xdr:row>
      <xdr:rowOff>42993</xdr:rowOff>
    </xdr:to>
    <xdr:sp macro="" textlink="">
      <xdr:nvSpPr>
        <xdr:cNvPr id="369" name="楕円 368"/>
        <xdr:cNvSpPr/>
      </xdr:nvSpPr>
      <xdr:spPr>
        <a:xfrm>
          <a:off x="8699500" y="98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34120</xdr:rowOff>
    </xdr:from>
    <xdr:ext cx="534377" cy="259045"/>
    <xdr:sp macro="" textlink="">
      <xdr:nvSpPr>
        <xdr:cNvPr id="370" name="テキスト ボックス 369"/>
        <xdr:cNvSpPr txBox="1"/>
      </xdr:nvSpPr>
      <xdr:spPr>
        <a:xfrm>
          <a:off x="8483111" y="99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66913</xdr:rowOff>
    </xdr:from>
    <xdr:to>
      <xdr:col>41</xdr:col>
      <xdr:colOff>101600</xdr:colOff>
      <xdr:row>57</xdr:row>
      <xdr:rowOff>168513</xdr:rowOff>
    </xdr:to>
    <xdr:sp macro="" textlink="">
      <xdr:nvSpPr>
        <xdr:cNvPr id="371" name="楕円 370"/>
        <xdr:cNvSpPr/>
      </xdr:nvSpPr>
      <xdr:spPr>
        <a:xfrm>
          <a:off x="7810500" y="98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159640</xdr:rowOff>
    </xdr:from>
    <xdr:ext cx="534377" cy="259045"/>
    <xdr:sp macro="" textlink="">
      <xdr:nvSpPr>
        <xdr:cNvPr id="372" name="テキスト ボックス 371"/>
        <xdr:cNvSpPr txBox="1"/>
      </xdr:nvSpPr>
      <xdr:spPr>
        <a:xfrm>
          <a:off x="7594111" y="99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40848</xdr:rowOff>
    </xdr:from>
    <xdr:to>
      <xdr:col>36</xdr:col>
      <xdr:colOff>165100</xdr:colOff>
      <xdr:row>55</xdr:row>
      <xdr:rowOff>142448</xdr:rowOff>
    </xdr:to>
    <xdr:sp macro="" textlink="">
      <xdr:nvSpPr>
        <xdr:cNvPr id="373" name="楕円 372"/>
        <xdr:cNvSpPr/>
      </xdr:nvSpPr>
      <xdr:spPr>
        <a:xfrm>
          <a:off x="6921500" y="9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158975</xdr:rowOff>
    </xdr:from>
    <xdr:ext cx="599010" cy="259045"/>
    <xdr:sp macro="" textlink="">
      <xdr:nvSpPr>
        <xdr:cNvPr id="374" name="テキスト ボックス 373"/>
        <xdr:cNvSpPr txBox="1"/>
      </xdr:nvSpPr>
      <xdr:spPr>
        <a:xfrm>
          <a:off x="6672795" y="92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4761</xdr:rowOff>
    </xdr:from>
    <xdr:to>
      <xdr:col>55</xdr:col>
      <xdr:colOff>0</xdr:colOff>
      <xdr:row>79</xdr:row>
      <xdr:rowOff>39759</xdr:rowOff>
    </xdr:to>
    <xdr:cxnSp macro="">
      <xdr:nvCxnSpPr>
        <xdr:cNvPr id="405" name="直線コネクタ 404"/>
        <xdr:cNvCxnSpPr/>
      </xdr:nvCxnSpPr>
      <xdr:spPr>
        <a:xfrm flipV="1">
          <a:off x="9639300" y="13549311"/>
          <a:ext cx="8382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39759</xdr:rowOff>
    </xdr:from>
    <xdr:to>
      <xdr:col>50</xdr:col>
      <xdr:colOff>114300</xdr:colOff>
      <xdr:row>79</xdr:row>
      <xdr:rowOff>81429</xdr:rowOff>
    </xdr:to>
    <xdr:cxnSp macro="">
      <xdr:nvCxnSpPr>
        <xdr:cNvPr id="408" name="直線コネクタ 407"/>
        <xdr:cNvCxnSpPr/>
      </xdr:nvCxnSpPr>
      <xdr:spPr>
        <a:xfrm flipV="1">
          <a:off x="8750300" y="13584309"/>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4347</xdr:rowOff>
    </xdr:from>
    <xdr:to>
      <xdr:col>45</xdr:col>
      <xdr:colOff>177800</xdr:colOff>
      <xdr:row>79</xdr:row>
      <xdr:rowOff>81429</xdr:rowOff>
    </xdr:to>
    <xdr:cxnSp macro="">
      <xdr:nvCxnSpPr>
        <xdr:cNvPr id="411" name="直線コネクタ 410"/>
        <xdr:cNvCxnSpPr/>
      </xdr:nvCxnSpPr>
      <xdr:spPr>
        <a:xfrm>
          <a:off x="7861300" y="13548897"/>
          <a:ext cx="8890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125411</xdr:rowOff>
    </xdr:from>
    <xdr:to>
      <xdr:col>55</xdr:col>
      <xdr:colOff>50800</xdr:colOff>
      <xdr:row>79</xdr:row>
      <xdr:rowOff>55561</xdr:rowOff>
    </xdr:to>
    <xdr:sp macro="" textlink="">
      <xdr:nvSpPr>
        <xdr:cNvPr id="421" name="楕円 420"/>
        <xdr:cNvSpPr/>
      </xdr:nvSpPr>
      <xdr:spPr>
        <a:xfrm>
          <a:off x="10426700" y="134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40338</xdr:rowOff>
    </xdr:from>
    <xdr:ext cx="469744" cy="259045"/>
    <xdr:sp macro="" textlink="">
      <xdr:nvSpPr>
        <xdr:cNvPr id="422" name="普通建設事業費 （ うち新規整備　）該当値テキスト"/>
        <xdr:cNvSpPr txBox="1"/>
      </xdr:nvSpPr>
      <xdr:spPr>
        <a:xfrm>
          <a:off x="10528300" y="134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160409</xdr:rowOff>
    </xdr:from>
    <xdr:to>
      <xdr:col>50</xdr:col>
      <xdr:colOff>165100</xdr:colOff>
      <xdr:row>79</xdr:row>
      <xdr:rowOff>90559</xdr:rowOff>
    </xdr:to>
    <xdr:sp macro="" textlink="">
      <xdr:nvSpPr>
        <xdr:cNvPr id="423" name="楕円 422"/>
        <xdr:cNvSpPr/>
      </xdr:nvSpPr>
      <xdr:spPr>
        <a:xfrm>
          <a:off x="9588500" y="135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81686</xdr:rowOff>
    </xdr:from>
    <xdr:ext cx="469744" cy="259045"/>
    <xdr:sp macro="" textlink="">
      <xdr:nvSpPr>
        <xdr:cNvPr id="424" name="テキスト ボックス 423"/>
        <xdr:cNvSpPr txBox="1"/>
      </xdr:nvSpPr>
      <xdr:spPr>
        <a:xfrm>
          <a:off x="9404428" y="136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30629</xdr:rowOff>
    </xdr:from>
    <xdr:to>
      <xdr:col>46</xdr:col>
      <xdr:colOff>38100</xdr:colOff>
      <xdr:row>79</xdr:row>
      <xdr:rowOff>132229</xdr:rowOff>
    </xdr:to>
    <xdr:sp macro="" textlink="">
      <xdr:nvSpPr>
        <xdr:cNvPr id="425" name="楕円 424"/>
        <xdr:cNvSpPr/>
      </xdr:nvSpPr>
      <xdr:spPr>
        <a:xfrm>
          <a:off x="8699500" y="135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123356</xdr:rowOff>
    </xdr:from>
    <xdr:ext cx="469744" cy="259045"/>
    <xdr:sp macro="" textlink="">
      <xdr:nvSpPr>
        <xdr:cNvPr id="426" name="テキスト ボックス 425"/>
        <xdr:cNvSpPr txBox="1"/>
      </xdr:nvSpPr>
      <xdr:spPr>
        <a:xfrm>
          <a:off x="8515428" y="136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124997</xdr:rowOff>
    </xdr:from>
    <xdr:to>
      <xdr:col>41</xdr:col>
      <xdr:colOff>101600</xdr:colOff>
      <xdr:row>79</xdr:row>
      <xdr:rowOff>55147</xdr:rowOff>
    </xdr:to>
    <xdr:sp macro="" textlink="">
      <xdr:nvSpPr>
        <xdr:cNvPr id="427" name="楕円 426"/>
        <xdr:cNvSpPr/>
      </xdr:nvSpPr>
      <xdr:spPr>
        <a:xfrm>
          <a:off x="7810500" y="134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46274</xdr:rowOff>
    </xdr:from>
    <xdr:ext cx="469744" cy="259045"/>
    <xdr:sp macro="" textlink="">
      <xdr:nvSpPr>
        <xdr:cNvPr id="428" name="テキスト ボックス 427"/>
        <xdr:cNvSpPr txBox="1"/>
      </xdr:nvSpPr>
      <xdr:spPr>
        <a:xfrm>
          <a:off x="7626428" y="135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92669</xdr:rowOff>
    </xdr:from>
    <xdr:to>
      <xdr:col>55</xdr:col>
      <xdr:colOff>0</xdr:colOff>
      <xdr:row>98</xdr:row>
      <xdr:rowOff>104763</xdr:rowOff>
    </xdr:to>
    <xdr:cxnSp macro="">
      <xdr:nvCxnSpPr>
        <xdr:cNvPr id="457" name="直線コネクタ 456"/>
        <xdr:cNvCxnSpPr/>
      </xdr:nvCxnSpPr>
      <xdr:spPr>
        <a:xfrm>
          <a:off x="9639300" y="16894769"/>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92669</xdr:rowOff>
    </xdr:from>
    <xdr:to>
      <xdr:col>50</xdr:col>
      <xdr:colOff>114300</xdr:colOff>
      <xdr:row>98</xdr:row>
      <xdr:rowOff>93973</xdr:rowOff>
    </xdr:to>
    <xdr:cxnSp macro="">
      <xdr:nvCxnSpPr>
        <xdr:cNvPr id="460" name="直線コネクタ 459"/>
        <xdr:cNvCxnSpPr/>
      </xdr:nvCxnSpPr>
      <xdr:spPr>
        <a:xfrm flipV="1">
          <a:off x="8750300" y="1689476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17171</xdr:rowOff>
    </xdr:from>
    <xdr:to>
      <xdr:col>45</xdr:col>
      <xdr:colOff>177800</xdr:colOff>
      <xdr:row>98</xdr:row>
      <xdr:rowOff>93973</xdr:rowOff>
    </xdr:to>
    <xdr:cxnSp macro="">
      <xdr:nvCxnSpPr>
        <xdr:cNvPr id="463" name="直線コネクタ 462"/>
        <xdr:cNvCxnSpPr/>
      </xdr:nvCxnSpPr>
      <xdr:spPr>
        <a:xfrm>
          <a:off x="7861300" y="16819271"/>
          <a:ext cx="889000" cy="7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53963</xdr:rowOff>
    </xdr:from>
    <xdr:to>
      <xdr:col>55</xdr:col>
      <xdr:colOff>50800</xdr:colOff>
      <xdr:row>98</xdr:row>
      <xdr:rowOff>155563</xdr:rowOff>
    </xdr:to>
    <xdr:sp macro="" textlink="">
      <xdr:nvSpPr>
        <xdr:cNvPr id="473" name="楕円 472"/>
        <xdr:cNvSpPr/>
      </xdr:nvSpPr>
      <xdr:spPr>
        <a:xfrm>
          <a:off x="10426700" y="16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140340</xdr:rowOff>
    </xdr:from>
    <xdr:ext cx="534377" cy="259045"/>
    <xdr:sp macro="" textlink="">
      <xdr:nvSpPr>
        <xdr:cNvPr id="474" name="普通建設事業費 （ うち更新整備　）該当値テキスト"/>
        <xdr:cNvSpPr txBox="1"/>
      </xdr:nvSpPr>
      <xdr:spPr>
        <a:xfrm>
          <a:off x="10528300"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41869</xdr:rowOff>
    </xdr:from>
    <xdr:to>
      <xdr:col>50</xdr:col>
      <xdr:colOff>165100</xdr:colOff>
      <xdr:row>98</xdr:row>
      <xdr:rowOff>143469</xdr:rowOff>
    </xdr:to>
    <xdr:sp macro="" textlink="">
      <xdr:nvSpPr>
        <xdr:cNvPr id="475" name="楕円 474"/>
        <xdr:cNvSpPr/>
      </xdr:nvSpPr>
      <xdr:spPr>
        <a:xfrm>
          <a:off x="9588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134596</xdr:rowOff>
    </xdr:from>
    <xdr:ext cx="534377" cy="259045"/>
    <xdr:sp macro="" textlink="">
      <xdr:nvSpPr>
        <xdr:cNvPr id="476" name="テキスト ボックス 475"/>
        <xdr:cNvSpPr txBox="1"/>
      </xdr:nvSpPr>
      <xdr:spPr>
        <a:xfrm>
          <a:off x="9372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43173</xdr:rowOff>
    </xdr:from>
    <xdr:to>
      <xdr:col>46</xdr:col>
      <xdr:colOff>38100</xdr:colOff>
      <xdr:row>98</xdr:row>
      <xdr:rowOff>144773</xdr:rowOff>
    </xdr:to>
    <xdr:sp macro="" textlink="">
      <xdr:nvSpPr>
        <xdr:cNvPr id="477" name="楕円 476"/>
        <xdr:cNvSpPr/>
      </xdr:nvSpPr>
      <xdr:spPr>
        <a:xfrm>
          <a:off x="8699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135900</xdr:rowOff>
    </xdr:from>
    <xdr:ext cx="534377" cy="259045"/>
    <xdr:sp macro="" textlink="">
      <xdr:nvSpPr>
        <xdr:cNvPr id="478" name="テキスト ボックス 477"/>
        <xdr:cNvSpPr txBox="1"/>
      </xdr:nvSpPr>
      <xdr:spPr>
        <a:xfrm>
          <a:off x="8483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137821</xdr:rowOff>
    </xdr:from>
    <xdr:to>
      <xdr:col>41</xdr:col>
      <xdr:colOff>101600</xdr:colOff>
      <xdr:row>98</xdr:row>
      <xdr:rowOff>67971</xdr:rowOff>
    </xdr:to>
    <xdr:sp macro="" textlink="">
      <xdr:nvSpPr>
        <xdr:cNvPr id="479" name="楕円 478"/>
        <xdr:cNvSpPr/>
      </xdr:nvSpPr>
      <xdr:spPr>
        <a:xfrm>
          <a:off x="7810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59098</xdr:rowOff>
    </xdr:from>
    <xdr:ext cx="534377" cy="259045"/>
    <xdr:sp macro="" textlink="">
      <xdr:nvSpPr>
        <xdr:cNvPr id="480" name="テキスト ボックス 479"/>
        <xdr:cNvSpPr txBox="1"/>
      </xdr:nvSpPr>
      <xdr:spPr>
        <a:xfrm>
          <a:off x="7594111"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18631</xdr:rowOff>
    </xdr:from>
    <xdr:to>
      <xdr:col>85</xdr:col>
      <xdr:colOff>127000</xdr:colOff>
      <xdr:row>39</xdr:row>
      <xdr:rowOff>37986</xdr:rowOff>
    </xdr:to>
    <xdr:cxnSp macro="">
      <xdr:nvCxnSpPr>
        <xdr:cNvPr id="509" name="直線コネクタ 508"/>
        <xdr:cNvCxnSpPr/>
      </xdr:nvCxnSpPr>
      <xdr:spPr>
        <a:xfrm flipV="1">
          <a:off x="15481300" y="6705181"/>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26530</xdr:rowOff>
    </xdr:from>
    <xdr:to>
      <xdr:col>81</xdr:col>
      <xdr:colOff>50800</xdr:colOff>
      <xdr:row>39</xdr:row>
      <xdr:rowOff>37986</xdr:rowOff>
    </xdr:to>
    <xdr:cxnSp macro="">
      <xdr:nvCxnSpPr>
        <xdr:cNvPr id="512" name="直線コネクタ 511"/>
        <xdr:cNvCxnSpPr/>
      </xdr:nvCxnSpPr>
      <xdr:spPr>
        <a:xfrm>
          <a:off x="14592300" y="6713080"/>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26530</xdr:rowOff>
    </xdr:from>
    <xdr:to>
      <xdr:col>76</xdr:col>
      <xdr:colOff>114300</xdr:colOff>
      <xdr:row>39</xdr:row>
      <xdr:rowOff>32233</xdr:rowOff>
    </xdr:to>
    <xdr:cxnSp macro="">
      <xdr:nvCxnSpPr>
        <xdr:cNvPr id="515" name="直線コネクタ 514"/>
        <xdr:cNvCxnSpPr/>
      </xdr:nvCxnSpPr>
      <xdr:spPr>
        <a:xfrm flipV="1">
          <a:off x="13703300" y="6713080"/>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126632</xdr:rowOff>
    </xdr:from>
    <xdr:to>
      <xdr:col>71</xdr:col>
      <xdr:colOff>177800</xdr:colOff>
      <xdr:row>39</xdr:row>
      <xdr:rowOff>32233</xdr:rowOff>
    </xdr:to>
    <xdr:cxnSp macro="">
      <xdr:nvCxnSpPr>
        <xdr:cNvPr id="518" name="直線コネクタ 517"/>
        <xdr:cNvCxnSpPr/>
      </xdr:nvCxnSpPr>
      <xdr:spPr>
        <a:xfrm>
          <a:off x="12814300" y="6641732"/>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139281</xdr:rowOff>
    </xdr:from>
    <xdr:to>
      <xdr:col>85</xdr:col>
      <xdr:colOff>177800</xdr:colOff>
      <xdr:row>39</xdr:row>
      <xdr:rowOff>69431</xdr:rowOff>
    </xdr:to>
    <xdr:sp macro="" textlink="">
      <xdr:nvSpPr>
        <xdr:cNvPr id="528" name="楕円 527"/>
        <xdr:cNvSpPr/>
      </xdr:nvSpPr>
      <xdr:spPr>
        <a:xfrm>
          <a:off x="16268700" y="66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158636</xdr:rowOff>
    </xdr:from>
    <xdr:to>
      <xdr:col>81</xdr:col>
      <xdr:colOff>101600</xdr:colOff>
      <xdr:row>39</xdr:row>
      <xdr:rowOff>88786</xdr:rowOff>
    </xdr:to>
    <xdr:sp macro="" textlink="">
      <xdr:nvSpPr>
        <xdr:cNvPr id="530" name="楕円 529"/>
        <xdr:cNvSpPr/>
      </xdr:nvSpPr>
      <xdr:spPr>
        <a:xfrm>
          <a:off x="15430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79913</xdr:rowOff>
    </xdr:from>
    <xdr:ext cx="378565" cy="259045"/>
    <xdr:sp macro="" textlink="">
      <xdr:nvSpPr>
        <xdr:cNvPr id="531" name="テキスト ボックス 530"/>
        <xdr:cNvSpPr txBox="1"/>
      </xdr:nvSpPr>
      <xdr:spPr>
        <a:xfrm>
          <a:off x="15292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147180</xdr:rowOff>
    </xdr:from>
    <xdr:to>
      <xdr:col>76</xdr:col>
      <xdr:colOff>165100</xdr:colOff>
      <xdr:row>39</xdr:row>
      <xdr:rowOff>77330</xdr:rowOff>
    </xdr:to>
    <xdr:sp macro="" textlink="">
      <xdr:nvSpPr>
        <xdr:cNvPr id="532" name="楕円 531"/>
        <xdr:cNvSpPr/>
      </xdr:nvSpPr>
      <xdr:spPr>
        <a:xfrm>
          <a:off x="14541500" y="66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68457</xdr:rowOff>
    </xdr:from>
    <xdr:ext cx="469744" cy="259045"/>
    <xdr:sp macro="" textlink="">
      <xdr:nvSpPr>
        <xdr:cNvPr id="533" name="テキスト ボックス 532"/>
        <xdr:cNvSpPr txBox="1"/>
      </xdr:nvSpPr>
      <xdr:spPr>
        <a:xfrm>
          <a:off x="14357428" y="67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152883</xdr:rowOff>
    </xdr:from>
    <xdr:to>
      <xdr:col>72</xdr:col>
      <xdr:colOff>38100</xdr:colOff>
      <xdr:row>39</xdr:row>
      <xdr:rowOff>83033</xdr:rowOff>
    </xdr:to>
    <xdr:sp macro="" textlink="">
      <xdr:nvSpPr>
        <xdr:cNvPr id="534" name="楕円 533"/>
        <xdr:cNvSpPr/>
      </xdr:nvSpPr>
      <xdr:spPr>
        <a:xfrm>
          <a:off x="13652500" y="66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74160</xdr:rowOff>
    </xdr:from>
    <xdr:ext cx="378565" cy="259045"/>
    <xdr:sp macro="" textlink="">
      <xdr:nvSpPr>
        <xdr:cNvPr id="535" name="テキスト ボックス 534"/>
        <xdr:cNvSpPr txBox="1"/>
      </xdr:nvSpPr>
      <xdr:spPr>
        <a:xfrm>
          <a:off x="13514017" y="67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75832</xdr:rowOff>
    </xdr:from>
    <xdr:to>
      <xdr:col>67</xdr:col>
      <xdr:colOff>101600</xdr:colOff>
      <xdr:row>39</xdr:row>
      <xdr:rowOff>5982</xdr:rowOff>
    </xdr:to>
    <xdr:sp macro="" textlink="">
      <xdr:nvSpPr>
        <xdr:cNvPr id="536" name="楕円 535"/>
        <xdr:cNvSpPr/>
      </xdr:nvSpPr>
      <xdr:spPr>
        <a:xfrm>
          <a:off x="12763500" y="6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168559</xdr:rowOff>
    </xdr:from>
    <xdr:ext cx="469744" cy="259045"/>
    <xdr:sp macro="" textlink="">
      <xdr:nvSpPr>
        <xdr:cNvPr id="537" name="テキスト ボックス 536"/>
        <xdr:cNvSpPr txBox="1"/>
      </xdr:nvSpPr>
      <xdr:spPr>
        <a:xfrm>
          <a:off x="12579428" y="668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21309</xdr:rowOff>
    </xdr:from>
    <xdr:to>
      <xdr:col>85</xdr:col>
      <xdr:colOff>127000</xdr:colOff>
      <xdr:row>78</xdr:row>
      <xdr:rowOff>28124</xdr:rowOff>
    </xdr:to>
    <xdr:cxnSp macro="">
      <xdr:nvCxnSpPr>
        <xdr:cNvPr id="623" name="直線コネクタ 622"/>
        <xdr:cNvCxnSpPr/>
      </xdr:nvCxnSpPr>
      <xdr:spPr>
        <a:xfrm flipV="1">
          <a:off x="15481300" y="13394409"/>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28124</xdr:rowOff>
    </xdr:from>
    <xdr:to>
      <xdr:col>81</xdr:col>
      <xdr:colOff>50800</xdr:colOff>
      <xdr:row>78</xdr:row>
      <xdr:rowOff>31877</xdr:rowOff>
    </xdr:to>
    <xdr:cxnSp macro="">
      <xdr:nvCxnSpPr>
        <xdr:cNvPr id="626" name="直線コネクタ 625"/>
        <xdr:cNvCxnSpPr/>
      </xdr:nvCxnSpPr>
      <xdr:spPr>
        <a:xfrm flipV="1">
          <a:off x="14592300" y="13401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31877</xdr:rowOff>
    </xdr:from>
    <xdr:to>
      <xdr:col>76</xdr:col>
      <xdr:colOff>114300</xdr:colOff>
      <xdr:row>78</xdr:row>
      <xdr:rowOff>33138</xdr:rowOff>
    </xdr:to>
    <xdr:cxnSp macro="">
      <xdr:nvCxnSpPr>
        <xdr:cNvPr id="629" name="直線コネクタ 628"/>
        <xdr:cNvCxnSpPr/>
      </xdr:nvCxnSpPr>
      <xdr:spPr>
        <a:xfrm flipV="1">
          <a:off x="13703300" y="13404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30476</xdr:rowOff>
    </xdr:from>
    <xdr:to>
      <xdr:col>71</xdr:col>
      <xdr:colOff>177800</xdr:colOff>
      <xdr:row>78</xdr:row>
      <xdr:rowOff>33138</xdr:rowOff>
    </xdr:to>
    <xdr:cxnSp macro="">
      <xdr:nvCxnSpPr>
        <xdr:cNvPr id="632" name="直線コネクタ 631"/>
        <xdr:cNvCxnSpPr/>
      </xdr:nvCxnSpPr>
      <xdr:spPr>
        <a:xfrm>
          <a:off x="12814300" y="13403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141959</xdr:rowOff>
    </xdr:from>
    <xdr:to>
      <xdr:col>85</xdr:col>
      <xdr:colOff>177800</xdr:colOff>
      <xdr:row>78</xdr:row>
      <xdr:rowOff>72109</xdr:rowOff>
    </xdr:to>
    <xdr:sp macro="" textlink="">
      <xdr:nvSpPr>
        <xdr:cNvPr id="642" name="楕円 641"/>
        <xdr:cNvSpPr/>
      </xdr:nvSpPr>
      <xdr:spPr>
        <a:xfrm>
          <a:off x="162687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56886</xdr:rowOff>
    </xdr:from>
    <xdr:ext cx="534377" cy="259045"/>
    <xdr:sp macro="" textlink="">
      <xdr:nvSpPr>
        <xdr:cNvPr id="643" name="公債費該当値テキスト"/>
        <xdr:cNvSpPr txBox="1"/>
      </xdr:nvSpPr>
      <xdr:spPr>
        <a:xfrm>
          <a:off x="16370300" y="13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148774</xdr:rowOff>
    </xdr:from>
    <xdr:to>
      <xdr:col>81</xdr:col>
      <xdr:colOff>101600</xdr:colOff>
      <xdr:row>78</xdr:row>
      <xdr:rowOff>78924</xdr:rowOff>
    </xdr:to>
    <xdr:sp macro="" textlink="">
      <xdr:nvSpPr>
        <xdr:cNvPr id="644" name="楕円 643"/>
        <xdr:cNvSpPr/>
      </xdr:nvSpPr>
      <xdr:spPr>
        <a:xfrm>
          <a:off x="15430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70051</xdr:rowOff>
    </xdr:from>
    <xdr:ext cx="534377" cy="259045"/>
    <xdr:sp macro="" textlink="">
      <xdr:nvSpPr>
        <xdr:cNvPr id="645" name="テキスト ボックス 644"/>
        <xdr:cNvSpPr txBox="1"/>
      </xdr:nvSpPr>
      <xdr:spPr>
        <a:xfrm>
          <a:off x="15214111" y="13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152527</xdr:rowOff>
    </xdr:from>
    <xdr:to>
      <xdr:col>76</xdr:col>
      <xdr:colOff>165100</xdr:colOff>
      <xdr:row>78</xdr:row>
      <xdr:rowOff>82677</xdr:rowOff>
    </xdr:to>
    <xdr:sp macro="" textlink="">
      <xdr:nvSpPr>
        <xdr:cNvPr id="646" name="楕円 645"/>
        <xdr:cNvSpPr/>
      </xdr:nvSpPr>
      <xdr:spPr>
        <a:xfrm>
          <a:off x="14541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73804</xdr:rowOff>
    </xdr:from>
    <xdr:ext cx="534377" cy="259045"/>
    <xdr:sp macro="" textlink="">
      <xdr:nvSpPr>
        <xdr:cNvPr id="647" name="テキスト ボックス 646"/>
        <xdr:cNvSpPr txBox="1"/>
      </xdr:nvSpPr>
      <xdr:spPr>
        <a:xfrm>
          <a:off x="14325111" y="134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153788</xdr:rowOff>
    </xdr:from>
    <xdr:to>
      <xdr:col>72</xdr:col>
      <xdr:colOff>38100</xdr:colOff>
      <xdr:row>78</xdr:row>
      <xdr:rowOff>83938</xdr:rowOff>
    </xdr:to>
    <xdr:sp macro="" textlink="">
      <xdr:nvSpPr>
        <xdr:cNvPr id="648" name="楕円 647"/>
        <xdr:cNvSpPr/>
      </xdr:nvSpPr>
      <xdr:spPr>
        <a:xfrm>
          <a:off x="13652500" y="133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75065</xdr:rowOff>
    </xdr:from>
    <xdr:ext cx="534377" cy="259045"/>
    <xdr:sp macro="" textlink="">
      <xdr:nvSpPr>
        <xdr:cNvPr id="649" name="テキスト ボックス 648"/>
        <xdr:cNvSpPr txBox="1"/>
      </xdr:nvSpPr>
      <xdr:spPr>
        <a:xfrm>
          <a:off x="13436111" y="134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151126</xdr:rowOff>
    </xdr:from>
    <xdr:to>
      <xdr:col>67</xdr:col>
      <xdr:colOff>101600</xdr:colOff>
      <xdr:row>78</xdr:row>
      <xdr:rowOff>81276</xdr:rowOff>
    </xdr:to>
    <xdr:sp macro="" textlink="">
      <xdr:nvSpPr>
        <xdr:cNvPr id="650" name="楕円 649"/>
        <xdr:cNvSpPr/>
      </xdr:nvSpPr>
      <xdr:spPr>
        <a:xfrm>
          <a:off x="12763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72403</xdr:rowOff>
    </xdr:from>
    <xdr:ext cx="534377" cy="259045"/>
    <xdr:sp macro="" textlink="">
      <xdr:nvSpPr>
        <xdr:cNvPr id="651" name="テキスト ボックス 650"/>
        <xdr:cNvSpPr txBox="1"/>
      </xdr:nvSpPr>
      <xdr:spPr>
        <a:xfrm>
          <a:off x="12547111" y="134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112954</xdr:rowOff>
    </xdr:from>
    <xdr:to>
      <xdr:col>85</xdr:col>
      <xdr:colOff>127000</xdr:colOff>
      <xdr:row>99</xdr:row>
      <xdr:rowOff>37029</xdr:rowOff>
    </xdr:to>
    <xdr:cxnSp macro="">
      <xdr:nvCxnSpPr>
        <xdr:cNvPr id="680" name="直線コネクタ 679"/>
        <xdr:cNvCxnSpPr/>
      </xdr:nvCxnSpPr>
      <xdr:spPr>
        <a:xfrm>
          <a:off x="15481300" y="16915054"/>
          <a:ext cx="838200" cy="9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112954</xdr:rowOff>
    </xdr:from>
    <xdr:to>
      <xdr:col>81</xdr:col>
      <xdr:colOff>50800</xdr:colOff>
      <xdr:row>99</xdr:row>
      <xdr:rowOff>42987</xdr:rowOff>
    </xdr:to>
    <xdr:cxnSp macro="">
      <xdr:nvCxnSpPr>
        <xdr:cNvPr id="683" name="直線コネクタ 682"/>
        <xdr:cNvCxnSpPr/>
      </xdr:nvCxnSpPr>
      <xdr:spPr>
        <a:xfrm flipV="1">
          <a:off x="14592300" y="16915054"/>
          <a:ext cx="889000" cy="1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99893</xdr:rowOff>
    </xdr:from>
    <xdr:to>
      <xdr:col>76</xdr:col>
      <xdr:colOff>114300</xdr:colOff>
      <xdr:row>99</xdr:row>
      <xdr:rowOff>42987</xdr:rowOff>
    </xdr:to>
    <xdr:cxnSp macro="">
      <xdr:nvCxnSpPr>
        <xdr:cNvPr id="686" name="直線コネクタ 685"/>
        <xdr:cNvCxnSpPr/>
      </xdr:nvCxnSpPr>
      <xdr:spPr>
        <a:xfrm>
          <a:off x="13703300" y="16901993"/>
          <a:ext cx="889000" cy="1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47521</xdr:rowOff>
    </xdr:from>
    <xdr:to>
      <xdr:col>71</xdr:col>
      <xdr:colOff>177800</xdr:colOff>
      <xdr:row>98</xdr:row>
      <xdr:rowOff>99893</xdr:rowOff>
    </xdr:to>
    <xdr:cxnSp macro="">
      <xdr:nvCxnSpPr>
        <xdr:cNvPr id="689" name="直線コネクタ 688"/>
        <xdr:cNvCxnSpPr/>
      </xdr:nvCxnSpPr>
      <xdr:spPr>
        <a:xfrm>
          <a:off x="12814300" y="16849621"/>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157679</xdr:rowOff>
    </xdr:from>
    <xdr:to>
      <xdr:col>85</xdr:col>
      <xdr:colOff>177800</xdr:colOff>
      <xdr:row>99</xdr:row>
      <xdr:rowOff>87829</xdr:rowOff>
    </xdr:to>
    <xdr:sp macro="" textlink="">
      <xdr:nvSpPr>
        <xdr:cNvPr id="699" name="楕円 698"/>
        <xdr:cNvSpPr/>
      </xdr:nvSpPr>
      <xdr:spPr>
        <a:xfrm>
          <a:off x="16268700" y="169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72606</xdr:rowOff>
    </xdr:from>
    <xdr:ext cx="378565" cy="259045"/>
    <xdr:sp macro="" textlink="">
      <xdr:nvSpPr>
        <xdr:cNvPr id="700" name="積立金該当値テキスト"/>
        <xdr:cNvSpPr txBox="1"/>
      </xdr:nvSpPr>
      <xdr:spPr>
        <a:xfrm>
          <a:off x="16370300" y="1687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62154</xdr:rowOff>
    </xdr:from>
    <xdr:to>
      <xdr:col>81</xdr:col>
      <xdr:colOff>101600</xdr:colOff>
      <xdr:row>98</xdr:row>
      <xdr:rowOff>163754</xdr:rowOff>
    </xdr:to>
    <xdr:sp macro="" textlink="">
      <xdr:nvSpPr>
        <xdr:cNvPr id="701" name="楕円 700"/>
        <xdr:cNvSpPr/>
      </xdr:nvSpPr>
      <xdr:spPr>
        <a:xfrm>
          <a:off x="15430500" y="168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154881</xdr:rowOff>
    </xdr:from>
    <xdr:ext cx="534377" cy="259045"/>
    <xdr:sp macro="" textlink="">
      <xdr:nvSpPr>
        <xdr:cNvPr id="702" name="テキスト ボックス 701"/>
        <xdr:cNvSpPr txBox="1"/>
      </xdr:nvSpPr>
      <xdr:spPr>
        <a:xfrm>
          <a:off x="15214111" y="169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163637</xdr:rowOff>
    </xdr:from>
    <xdr:to>
      <xdr:col>76</xdr:col>
      <xdr:colOff>165100</xdr:colOff>
      <xdr:row>99</xdr:row>
      <xdr:rowOff>93787</xdr:rowOff>
    </xdr:to>
    <xdr:sp macro="" textlink="">
      <xdr:nvSpPr>
        <xdr:cNvPr id="703" name="楕円 702"/>
        <xdr:cNvSpPr/>
      </xdr:nvSpPr>
      <xdr:spPr>
        <a:xfrm>
          <a:off x="14541500" y="169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84914</xdr:rowOff>
    </xdr:from>
    <xdr:ext cx="378565" cy="259045"/>
    <xdr:sp macro="" textlink="">
      <xdr:nvSpPr>
        <xdr:cNvPr id="704" name="テキスト ボックス 703"/>
        <xdr:cNvSpPr txBox="1"/>
      </xdr:nvSpPr>
      <xdr:spPr>
        <a:xfrm>
          <a:off x="14403017" y="1705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49093</xdr:rowOff>
    </xdr:from>
    <xdr:to>
      <xdr:col>72</xdr:col>
      <xdr:colOff>38100</xdr:colOff>
      <xdr:row>98</xdr:row>
      <xdr:rowOff>150693</xdr:rowOff>
    </xdr:to>
    <xdr:sp macro="" textlink="">
      <xdr:nvSpPr>
        <xdr:cNvPr id="705" name="楕円 704"/>
        <xdr:cNvSpPr/>
      </xdr:nvSpPr>
      <xdr:spPr>
        <a:xfrm>
          <a:off x="13652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141820</xdr:rowOff>
    </xdr:from>
    <xdr:ext cx="534377" cy="259045"/>
    <xdr:sp macro="" textlink="">
      <xdr:nvSpPr>
        <xdr:cNvPr id="706" name="テキスト ボックス 705"/>
        <xdr:cNvSpPr txBox="1"/>
      </xdr:nvSpPr>
      <xdr:spPr>
        <a:xfrm>
          <a:off x="13436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168171</xdr:rowOff>
    </xdr:from>
    <xdr:to>
      <xdr:col>67</xdr:col>
      <xdr:colOff>101600</xdr:colOff>
      <xdr:row>98</xdr:row>
      <xdr:rowOff>98321</xdr:rowOff>
    </xdr:to>
    <xdr:sp macro="" textlink="">
      <xdr:nvSpPr>
        <xdr:cNvPr id="707" name="楕円 706"/>
        <xdr:cNvSpPr/>
      </xdr:nvSpPr>
      <xdr:spPr>
        <a:xfrm>
          <a:off x="12763500" y="167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89448</xdr:rowOff>
    </xdr:from>
    <xdr:ext cx="534377" cy="259045"/>
    <xdr:sp macro="" textlink="">
      <xdr:nvSpPr>
        <xdr:cNvPr id="708" name="テキスト ボックス 707"/>
        <xdr:cNvSpPr txBox="1"/>
      </xdr:nvSpPr>
      <xdr:spPr>
        <a:xfrm>
          <a:off x="12547111" y="168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35992</xdr:rowOff>
    </xdr:from>
    <xdr:to>
      <xdr:col>116</xdr:col>
      <xdr:colOff>63500</xdr:colOff>
      <xdr:row>39</xdr:row>
      <xdr:rowOff>36525</xdr:rowOff>
    </xdr:to>
    <xdr:cxnSp macro="">
      <xdr:nvCxnSpPr>
        <xdr:cNvPr id="737" name="直線コネクタ 736"/>
        <xdr:cNvCxnSpPr/>
      </xdr:nvCxnSpPr>
      <xdr:spPr>
        <a:xfrm flipV="1">
          <a:off x="21323300" y="672254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28829</xdr:rowOff>
    </xdr:from>
    <xdr:to>
      <xdr:col>111</xdr:col>
      <xdr:colOff>177800</xdr:colOff>
      <xdr:row>39</xdr:row>
      <xdr:rowOff>36525</xdr:rowOff>
    </xdr:to>
    <xdr:cxnSp macro="">
      <xdr:nvCxnSpPr>
        <xdr:cNvPr id="740" name="直線コネクタ 739"/>
        <xdr:cNvCxnSpPr/>
      </xdr:nvCxnSpPr>
      <xdr:spPr>
        <a:xfrm>
          <a:off x="20434300" y="671537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28829</xdr:rowOff>
    </xdr:from>
    <xdr:to>
      <xdr:col>107</xdr:col>
      <xdr:colOff>50800</xdr:colOff>
      <xdr:row>39</xdr:row>
      <xdr:rowOff>36258</xdr:rowOff>
    </xdr:to>
    <xdr:cxnSp macro="">
      <xdr:nvCxnSpPr>
        <xdr:cNvPr id="743" name="直線コネクタ 742"/>
        <xdr:cNvCxnSpPr/>
      </xdr:nvCxnSpPr>
      <xdr:spPr>
        <a:xfrm flipV="1">
          <a:off x="19545300" y="671537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36258</xdr:rowOff>
    </xdr:from>
    <xdr:to>
      <xdr:col>102</xdr:col>
      <xdr:colOff>114300</xdr:colOff>
      <xdr:row>39</xdr:row>
      <xdr:rowOff>36487</xdr:rowOff>
    </xdr:to>
    <xdr:cxnSp macro="">
      <xdr:nvCxnSpPr>
        <xdr:cNvPr id="746" name="直線コネクタ 745"/>
        <xdr:cNvCxnSpPr/>
      </xdr:nvCxnSpPr>
      <xdr:spPr>
        <a:xfrm flipV="1">
          <a:off x="18656300" y="67228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156642</xdr:rowOff>
    </xdr:from>
    <xdr:to>
      <xdr:col>116</xdr:col>
      <xdr:colOff>114300</xdr:colOff>
      <xdr:row>39</xdr:row>
      <xdr:rowOff>86792</xdr:rowOff>
    </xdr:to>
    <xdr:sp macro="" textlink="">
      <xdr:nvSpPr>
        <xdr:cNvPr id="756" name="楕円 755"/>
        <xdr:cNvSpPr/>
      </xdr:nvSpPr>
      <xdr:spPr>
        <a:xfrm>
          <a:off x="221107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71569</xdr:rowOff>
    </xdr:from>
    <xdr:ext cx="378565" cy="259045"/>
    <xdr:sp macro="" textlink="">
      <xdr:nvSpPr>
        <xdr:cNvPr id="757" name="投資及び出資金該当値テキスト"/>
        <xdr:cNvSpPr txBox="1"/>
      </xdr:nvSpPr>
      <xdr:spPr>
        <a:xfrm>
          <a:off x="22212300" y="65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157175</xdr:rowOff>
    </xdr:from>
    <xdr:to>
      <xdr:col>112</xdr:col>
      <xdr:colOff>38100</xdr:colOff>
      <xdr:row>39</xdr:row>
      <xdr:rowOff>87325</xdr:rowOff>
    </xdr:to>
    <xdr:sp macro="" textlink="">
      <xdr:nvSpPr>
        <xdr:cNvPr id="758" name="楕円 757"/>
        <xdr:cNvSpPr/>
      </xdr:nvSpPr>
      <xdr:spPr>
        <a:xfrm>
          <a:off x="21272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78452</xdr:rowOff>
    </xdr:from>
    <xdr:ext cx="378565" cy="259045"/>
    <xdr:sp macro="" textlink="">
      <xdr:nvSpPr>
        <xdr:cNvPr id="759" name="テキスト ボックス 758"/>
        <xdr:cNvSpPr txBox="1"/>
      </xdr:nvSpPr>
      <xdr:spPr>
        <a:xfrm>
          <a:off x="21134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149479</xdr:rowOff>
    </xdr:from>
    <xdr:to>
      <xdr:col>107</xdr:col>
      <xdr:colOff>101600</xdr:colOff>
      <xdr:row>39</xdr:row>
      <xdr:rowOff>79629</xdr:rowOff>
    </xdr:to>
    <xdr:sp macro="" textlink="">
      <xdr:nvSpPr>
        <xdr:cNvPr id="760" name="楕円 759"/>
        <xdr:cNvSpPr/>
      </xdr:nvSpPr>
      <xdr:spPr>
        <a:xfrm>
          <a:off x="20383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61" name="テキスト ボックス 760"/>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156908</xdr:rowOff>
    </xdr:from>
    <xdr:to>
      <xdr:col>102</xdr:col>
      <xdr:colOff>165100</xdr:colOff>
      <xdr:row>39</xdr:row>
      <xdr:rowOff>87058</xdr:rowOff>
    </xdr:to>
    <xdr:sp macro="" textlink="">
      <xdr:nvSpPr>
        <xdr:cNvPr id="762" name="楕円 761"/>
        <xdr:cNvSpPr/>
      </xdr:nvSpPr>
      <xdr:spPr>
        <a:xfrm>
          <a:off x="194945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78185</xdr:rowOff>
    </xdr:from>
    <xdr:ext cx="378565" cy="259045"/>
    <xdr:sp macro="" textlink="">
      <xdr:nvSpPr>
        <xdr:cNvPr id="763" name="テキスト ボックス 762"/>
        <xdr:cNvSpPr txBox="1"/>
      </xdr:nvSpPr>
      <xdr:spPr>
        <a:xfrm>
          <a:off x="19356017" y="676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157137</xdr:rowOff>
    </xdr:from>
    <xdr:to>
      <xdr:col>98</xdr:col>
      <xdr:colOff>38100</xdr:colOff>
      <xdr:row>39</xdr:row>
      <xdr:rowOff>87287</xdr:rowOff>
    </xdr:to>
    <xdr:sp macro="" textlink="">
      <xdr:nvSpPr>
        <xdr:cNvPr id="764" name="楕円 763"/>
        <xdr:cNvSpPr/>
      </xdr:nvSpPr>
      <xdr:spPr>
        <a:xfrm>
          <a:off x="18605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78414</xdr:rowOff>
    </xdr:from>
    <xdr:ext cx="378565" cy="259045"/>
    <xdr:sp macro="" textlink="">
      <xdr:nvSpPr>
        <xdr:cNvPr id="765" name="テキスト ボックス 764"/>
        <xdr:cNvSpPr txBox="1"/>
      </xdr:nvSpPr>
      <xdr:spPr>
        <a:xfrm>
          <a:off x="18467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139700</xdr:rowOff>
    </xdr:to>
    <xdr:cxnSp macro="">
      <xdr:nvCxnSpPr>
        <xdr:cNvPr id="798" name="直線コネクタ 797"/>
        <xdr:cNvCxnSpPr/>
      </xdr:nvCxnSpPr>
      <xdr:spPr>
        <a:xfrm>
          <a:off x="19545300" y="10082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138785</xdr:rowOff>
    </xdr:from>
    <xdr:to>
      <xdr:col>102</xdr:col>
      <xdr:colOff>114300</xdr:colOff>
      <xdr:row>58</xdr:row>
      <xdr:rowOff>138785</xdr:rowOff>
    </xdr:to>
    <xdr:cxnSp macro="">
      <xdr:nvCxnSpPr>
        <xdr:cNvPr id="801" name="直線コネクタ 800"/>
        <xdr:cNvCxnSpPr/>
      </xdr:nvCxnSpPr>
      <xdr:spPr>
        <a:xfrm>
          <a:off x="18656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87985</xdr:rowOff>
    </xdr:from>
    <xdr:to>
      <xdr:col>102</xdr:col>
      <xdr:colOff>165100</xdr:colOff>
      <xdr:row>59</xdr:row>
      <xdr:rowOff>18135</xdr:rowOff>
    </xdr:to>
    <xdr:sp macro="" textlink="">
      <xdr:nvSpPr>
        <xdr:cNvPr id="817" name="楕円 816"/>
        <xdr:cNvSpPr/>
      </xdr:nvSpPr>
      <xdr:spPr>
        <a:xfrm>
          <a:off x="19494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9262</xdr:rowOff>
    </xdr:from>
    <xdr:ext cx="313932" cy="259045"/>
    <xdr:sp macro="" textlink="">
      <xdr:nvSpPr>
        <xdr:cNvPr id="818" name="テキスト ボックス 817"/>
        <xdr:cNvSpPr txBox="1"/>
      </xdr:nvSpPr>
      <xdr:spPr>
        <a:xfrm>
          <a:off x="19388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87985</xdr:rowOff>
    </xdr:from>
    <xdr:to>
      <xdr:col>98</xdr:col>
      <xdr:colOff>38100</xdr:colOff>
      <xdr:row>59</xdr:row>
      <xdr:rowOff>18135</xdr:rowOff>
    </xdr:to>
    <xdr:sp macro="" textlink="">
      <xdr:nvSpPr>
        <xdr:cNvPr id="819" name="楕円 818"/>
        <xdr:cNvSpPr/>
      </xdr:nvSpPr>
      <xdr:spPr>
        <a:xfrm>
          <a:off x="18605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9262</xdr:rowOff>
    </xdr:from>
    <xdr:ext cx="313932" cy="259045"/>
    <xdr:sp macro="" textlink="">
      <xdr:nvSpPr>
        <xdr:cNvPr id="820" name="テキスト ボックス 819"/>
        <xdr:cNvSpPr txBox="1"/>
      </xdr:nvSpPr>
      <xdr:spPr>
        <a:xfrm>
          <a:off x="18499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125788</xdr:rowOff>
    </xdr:from>
    <xdr:to>
      <xdr:col>116</xdr:col>
      <xdr:colOff>63500</xdr:colOff>
      <xdr:row>75</xdr:row>
      <xdr:rowOff>133969</xdr:rowOff>
    </xdr:to>
    <xdr:cxnSp macro="">
      <xdr:nvCxnSpPr>
        <xdr:cNvPr id="852" name="直線コネクタ 851"/>
        <xdr:cNvCxnSpPr/>
      </xdr:nvCxnSpPr>
      <xdr:spPr>
        <a:xfrm flipV="1">
          <a:off x="21323300" y="12984538"/>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133969</xdr:rowOff>
    </xdr:from>
    <xdr:to>
      <xdr:col>111</xdr:col>
      <xdr:colOff>177800</xdr:colOff>
      <xdr:row>75</xdr:row>
      <xdr:rowOff>141105</xdr:rowOff>
    </xdr:to>
    <xdr:cxnSp macro="">
      <xdr:nvCxnSpPr>
        <xdr:cNvPr id="855" name="直線コネクタ 854"/>
        <xdr:cNvCxnSpPr/>
      </xdr:nvCxnSpPr>
      <xdr:spPr>
        <a:xfrm flipV="1">
          <a:off x="20434300" y="1299271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141105</xdr:rowOff>
    </xdr:from>
    <xdr:to>
      <xdr:col>107</xdr:col>
      <xdr:colOff>50800</xdr:colOff>
      <xdr:row>76</xdr:row>
      <xdr:rowOff>4336</xdr:rowOff>
    </xdr:to>
    <xdr:cxnSp macro="">
      <xdr:nvCxnSpPr>
        <xdr:cNvPr id="858" name="直線コネクタ 857"/>
        <xdr:cNvCxnSpPr/>
      </xdr:nvCxnSpPr>
      <xdr:spPr>
        <a:xfrm flipV="1">
          <a:off x="19545300" y="12999855"/>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4336</xdr:rowOff>
    </xdr:from>
    <xdr:to>
      <xdr:col>102</xdr:col>
      <xdr:colOff>114300</xdr:colOff>
      <xdr:row>76</xdr:row>
      <xdr:rowOff>105099</xdr:rowOff>
    </xdr:to>
    <xdr:cxnSp macro="">
      <xdr:nvCxnSpPr>
        <xdr:cNvPr id="861" name="直線コネクタ 860"/>
        <xdr:cNvCxnSpPr/>
      </xdr:nvCxnSpPr>
      <xdr:spPr>
        <a:xfrm flipV="1">
          <a:off x="18656300" y="13034536"/>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74988</xdr:rowOff>
    </xdr:from>
    <xdr:to>
      <xdr:col>116</xdr:col>
      <xdr:colOff>114300</xdr:colOff>
      <xdr:row>76</xdr:row>
      <xdr:rowOff>5138</xdr:rowOff>
    </xdr:to>
    <xdr:sp macro="" textlink="">
      <xdr:nvSpPr>
        <xdr:cNvPr id="871" name="楕円 870"/>
        <xdr:cNvSpPr/>
      </xdr:nvSpPr>
      <xdr:spPr>
        <a:xfrm>
          <a:off x="221107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53415</xdr:rowOff>
    </xdr:from>
    <xdr:ext cx="534377" cy="259045"/>
    <xdr:sp macro="" textlink="">
      <xdr:nvSpPr>
        <xdr:cNvPr id="872" name="繰出金該当値テキスト"/>
        <xdr:cNvSpPr txBox="1"/>
      </xdr:nvSpPr>
      <xdr:spPr>
        <a:xfrm>
          <a:off x="22212300" y="129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83169</xdr:rowOff>
    </xdr:from>
    <xdr:to>
      <xdr:col>112</xdr:col>
      <xdr:colOff>38100</xdr:colOff>
      <xdr:row>76</xdr:row>
      <xdr:rowOff>13319</xdr:rowOff>
    </xdr:to>
    <xdr:sp macro="" textlink="">
      <xdr:nvSpPr>
        <xdr:cNvPr id="873" name="楕円 872"/>
        <xdr:cNvSpPr/>
      </xdr:nvSpPr>
      <xdr:spPr>
        <a:xfrm>
          <a:off x="21272500" y="129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4446</xdr:rowOff>
    </xdr:from>
    <xdr:ext cx="534377" cy="259045"/>
    <xdr:sp macro="" textlink="">
      <xdr:nvSpPr>
        <xdr:cNvPr id="874" name="テキスト ボックス 873"/>
        <xdr:cNvSpPr txBox="1"/>
      </xdr:nvSpPr>
      <xdr:spPr>
        <a:xfrm>
          <a:off x="21056111" y="130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90305</xdr:rowOff>
    </xdr:from>
    <xdr:to>
      <xdr:col>107</xdr:col>
      <xdr:colOff>101600</xdr:colOff>
      <xdr:row>76</xdr:row>
      <xdr:rowOff>20455</xdr:rowOff>
    </xdr:to>
    <xdr:sp macro="" textlink="">
      <xdr:nvSpPr>
        <xdr:cNvPr id="875" name="楕円 874"/>
        <xdr:cNvSpPr/>
      </xdr:nvSpPr>
      <xdr:spPr>
        <a:xfrm>
          <a:off x="20383500" y="12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11582</xdr:rowOff>
    </xdr:from>
    <xdr:ext cx="534377" cy="259045"/>
    <xdr:sp macro="" textlink="">
      <xdr:nvSpPr>
        <xdr:cNvPr id="876" name="テキスト ボックス 875"/>
        <xdr:cNvSpPr txBox="1"/>
      </xdr:nvSpPr>
      <xdr:spPr>
        <a:xfrm>
          <a:off x="20167111"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124986</xdr:rowOff>
    </xdr:from>
    <xdr:to>
      <xdr:col>102</xdr:col>
      <xdr:colOff>165100</xdr:colOff>
      <xdr:row>76</xdr:row>
      <xdr:rowOff>55136</xdr:rowOff>
    </xdr:to>
    <xdr:sp macro="" textlink="">
      <xdr:nvSpPr>
        <xdr:cNvPr id="877" name="楕円 876"/>
        <xdr:cNvSpPr/>
      </xdr:nvSpPr>
      <xdr:spPr>
        <a:xfrm>
          <a:off x="19494500" y="12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46263</xdr:rowOff>
    </xdr:from>
    <xdr:ext cx="534377" cy="259045"/>
    <xdr:sp macro="" textlink="">
      <xdr:nvSpPr>
        <xdr:cNvPr id="878" name="テキスト ボックス 877"/>
        <xdr:cNvSpPr txBox="1"/>
      </xdr:nvSpPr>
      <xdr:spPr>
        <a:xfrm>
          <a:off x="19278111" y="13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54299</xdr:rowOff>
    </xdr:from>
    <xdr:to>
      <xdr:col>98</xdr:col>
      <xdr:colOff>38100</xdr:colOff>
      <xdr:row>76</xdr:row>
      <xdr:rowOff>155899</xdr:rowOff>
    </xdr:to>
    <xdr:sp macro="" textlink="">
      <xdr:nvSpPr>
        <xdr:cNvPr id="879" name="楕円 878"/>
        <xdr:cNvSpPr/>
      </xdr:nvSpPr>
      <xdr:spPr>
        <a:xfrm>
          <a:off x="18605500" y="130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147026</xdr:rowOff>
    </xdr:from>
    <xdr:ext cx="534377" cy="259045"/>
    <xdr:sp macro="" textlink="">
      <xdr:nvSpPr>
        <xdr:cNvPr id="880" name="テキスト ボックス 879"/>
        <xdr:cNvSpPr txBox="1"/>
      </xdr:nvSpPr>
      <xdr:spPr>
        <a:xfrm>
          <a:off x="18389111" y="131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歳出決算総額は、住民一人当たり</a:t>
          </a:r>
          <a:r>
            <a:rPr kumimoji="1" lang="ja-JP" altLang="en-US" sz="1400">
              <a:solidFill>
                <a:schemeClr val="dk1"/>
              </a:solidFill>
              <a:effectLst/>
              <a:latin typeface="+mn-lt"/>
              <a:ea typeface="+mn-ea"/>
              <a:cs typeface="+mn-cs"/>
            </a:rPr>
            <a:t>４１４，４９２</a:t>
          </a:r>
          <a:r>
            <a:rPr kumimoji="1" lang="ja-JP" altLang="ja-JP" sz="1400">
              <a:solidFill>
                <a:schemeClr val="dk1"/>
              </a:solidFill>
              <a:effectLst/>
              <a:latin typeface="+mn-lt"/>
              <a:ea typeface="+mn-ea"/>
              <a:cs typeface="+mn-cs"/>
            </a:rPr>
            <a:t>円となっている。</a:t>
          </a:r>
          <a:r>
            <a:rPr kumimoji="1" lang="ja-JP" altLang="en-US" sz="1400">
              <a:solidFill>
                <a:schemeClr val="dk1"/>
              </a:solidFill>
              <a:effectLst/>
              <a:latin typeface="+mn-lt"/>
              <a:ea typeface="+mn-ea"/>
              <a:cs typeface="+mn-cs"/>
            </a:rPr>
            <a:t>類似団体と比較しても一人当たりコストが低い状況となっている。主な構成項目である人件費は住民一人当たり８０，９４３円となっており、これは、人件費の抑制と職員数の適正化を図っているためで類似団体と比較すると低く全国平均と比べるとまだ高い水準となっている。物件費は</a:t>
          </a:r>
          <a:r>
            <a:rPr kumimoji="1" lang="ja-JP" altLang="ja-JP" sz="1400">
              <a:solidFill>
                <a:schemeClr val="dk1"/>
              </a:solidFill>
              <a:effectLst/>
              <a:latin typeface="+mn-lt"/>
              <a:ea typeface="+mn-ea"/>
              <a:cs typeface="+mn-cs"/>
            </a:rPr>
            <a:t>住民一人当たり</a:t>
          </a:r>
          <a:r>
            <a:rPr kumimoji="1" lang="ja-JP" altLang="en-US" sz="1400">
              <a:solidFill>
                <a:schemeClr val="dk1"/>
              </a:solidFill>
              <a:effectLst/>
              <a:latin typeface="+mn-lt"/>
              <a:ea typeface="+mn-ea"/>
              <a:cs typeface="+mn-cs"/>
            </a:rPr>
            <a:t>６３，１３６</a:t>
          </a:r>
          <a:r>
            <a:rPr kumimoji="1" lang="ja-JP" altLang="ja-JP" sz="1400">
              <a:solidFill>
                <a:schemeClr val="dk1"/>
              </a:solidFill>
              <a:effectLst/>
              <a:latin typeface="+mn-lt"/>
              <a:ea typeface="+mn-ea"/>
              <a:cs typeface="+mn-cs"/>
            </a:rPr>
            <a:t>円となっている。類似団体と比較しても一人当たりコストが低い状況となっている</a:t>
          </a:r>
          <a:r>
            <a:rPr kumimoji="1" lang="ja-JP" altLang="en-US" sz="1400">
              <a:solidFill>
                <a:schemeClr val="dk1"/>
              </a:solidFill>
              <a:effectLst/>
              <a:latin typeface="+mn-lt"/>
              <a:ea typeface="+mn-ea"/>
              <a:cs typeface="+mn-cs"/>
            </a:rPr>
            <a:t>が平成２５年度から比較すると毎年、物件費は上昇しているため経費の抑制、削減に努めなければならない。扶助費は</a:t>
          </a:r>
          <a:r>
            <a:rPr kumimoji="1" lang="ja-JP" altLang="ja-JP" sz="1400">
              <a:solidFill>
                <a:schemeClr val="dk1"/>
              </a:solidFill>
              <a:effectLst/>
              <a:latin typeface="+mn-lt"/>
              <a:ea typeface="+mn-ea"/>
              <a:cs typeface="+mn-cs"/>
            </a:rPr>
            <a:t>住民一人当たり</a:t>
          </a:r>
          <a:r>
            <a:rPr kumimoji="1" lang="ja-JP" altLang="en-US" sz="1400">
              <a:solidFill>
                <a:schemeClr val="dk1"/>
              </a:solidFill>
              <a:effectLst/>
              <a:latin typeface="+mn-lt"/>
              <a:ea typeface="+mn-ea"/>
              <a:cs typeface="+mn-cs"/>
            </a:rPr>
            <a:t>８８，３３１</a:t>
          </a:r>
          <a:r>
            <a:rPr kumimoji="1" lang="ja-JP" altLang="ja-JP" sz="1400">
              <a:solidFill>
                <a:schemeClr val="dk1"/>
              </a:solidFill>
              <a:effectLst/>
              <a:latin typeface="+mn-lt"/>
              <a:ea typeface="+mn-ea"/>
              <a:cs typeface="+mn-cs"/>
            </a:rPr>
            <a:t>円となっている。類似団体と比較しても一人当たりコストが低い状況となっている</a:t>
          </a:r>
          <a:r>
            <a:rPr kumimoji="1" lang="ja-JP" altLang="en-US" sz="1400">
              <a:solidFill>
                <a:schemeClr val="dk1"/>
              </a:solidFill>
              <a:effectLst/>
              <a:latin typeface="+mn-lt"/>
              <a:ea typeface="+mn-ea"/>
              <a:cs typeface="+mn-cs"/>
            </a:rPr>
            <a:t>が社会保障の充実のため毎年経費が上昇している。繰出金</a:t>
          </a:r>
          <a:r>
            <a:rPr kumimoji="1" lang="ja-JP" altLang="ja-JP" sz="1400">
              <a:solidFill>
                <a:schemeClr val="dk1"/>
              </a:solidFill>
              <a:effectLst/>
              <a:latin typeface="+mn-lt"/>
              <a:ea typeface="+mn-ea"/>
              <a:cs typeface="+mn-cs"/>
            </a:rPr>
            <a:t>は住民一人当たり６</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３５２</a:t>
          </a:r>
          <a:r>
            <a:rPr kumimoji="1" lang="ja-JP" altLang="ja-JP" sz="1400">
              <a:solidFill>
                <a:schemeClr val="dk1"/>
              </a:solidFill>
              <a:effectLst/>
              <a:latin typeface="+mn-lt"/>
              <a:ea typeface="+mn-ea"/>
              <a:cs typeface="+mn-cs"/>
            </a:rPr>
            <a:t>円となっている。類似団体と比較しても一人当たりコストが低い状況と</a:t>
          </a:r>
          <a:r>
            <a:rPr kumimoji="1" lang="ja-JP" altLang="en-US" sz="1400">
              <a:solidFill>
                <a:schemeClr val="dk1"/>
              </a:solidFill>
              <a:effectLst/>
              <a:latin typeface="+mn-lt"/>
              <a:ea typeface="+mn-ea"/>
              <a:cs typeface="+mn-cs"/>
            </a:rPr>
            <a:t>言えるが、特別会計への繰出金が毎年上昇している。このようなことから今後も、歳出総額の抑制を図るため事業の取捨選択を徹底していくことで経費</a:t>
          </a:r>
          <a:r>
            <a:rPr lang="ja-JP" altLang="ja-JP" sz="1400">
              <a:solidFill>
                <a:sysClr val="windowText" lastClr="000000"/>
              </a:solidFill>
              <a:effectLst/>
              <a:latin typeface="+mn-lt"/>
              <a:ea typeface="+mn-ea"/>
              <a:cs typeface="+mn-cs"/>
            </a:rPr>
            <a:t>の削減に努める。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44,461
44,083
209.36
19,363,132
18,428,738
748,076
12,534,450
20,101,532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19495</xdr:rowOff>
    </xdr:from>
    <xdr:to>
      <xdr:col>24</xdr:col>
      <xdr:colOff>63500</xdr:colOff>
      <xdr:row>37</xdr:row>
      <xdr:rowOff>49022</xdr:rowOff>
    </xdr:to>
    <xdr:cxnSp macro="">
      <xdr:nvCxnSpPr>
        <xdr:cNvPr id="61" name="直線コネクタ 60"/>
        <xdr:cNvCxnSpPr/>
      </xdr:nvCxnSpPr>
      <xdr:spPr>
        <a:xfrm flipV="1">
          <a:off x="3797300" y="6363145"/>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127508</xdr:rowOff>
    </xdr:from>
    <xdr:to>
      <xdr:col>19</xdr:col>
      <xdr:colOff>177800</xdr:colOff>
      <xdr:row>37</xdr:row>
      <xdr:rowOff>49022</xdr:rowOff>
    </xdr:to>
    <xdr:cxnSp macro="">
      <xdr:nvCxnSpPr>
        <xdr:cNvPr id="64" name="直線コネクタ 63"/>
        <xdr:cNvCxnSpPr/>
      </xdr:nvCxnSpPr>
      <xdr:spPr>
        <a:xfrm>
          <a:off x="2908300" y="6299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127508</xdr:rowOff>
    </xdr:from>
    <xdr:to>
      <xdr:col>15</xdr:col>
      <xdr:colOff>50800</xdr:colOff>
      <xdr:row>36</xdr:row>
      <xdr:rowOff>155130</xdr:rowOff>
    </xdr:to>
    <xdr:cxnSp macro="">
      <xdr:nvCxnSpPr>
        <xdr:cNvPr id="67" name="直線コネクタ 66"/>
        <xdr:cNvCxnSpPr/>
      </xdr:nvCxnSpPr>
      <xdr:spPr>
        <a:xfrm flipV="1">
          <a:off x="2019300" y="629970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105982</xdr:rowOff>
    </xdr:from>
    <xdr:to>
      <xdr:col>10</xdr:col>
      <xdr:colOff>114300</xdr:colOff>
      <xdr:row>36</xdr:row>
      <xdr:rowOff>155130</xdr:rowOff>
    </xdr:to>
    <xdr:cxnSp macro="">
      <xdr:nvCxnSpPr>
        <xdr:cNvPr id="70" name="直線コネクタ 69"/>
        <xdr:cNvCxnSpPr/>
      </xdr:nvCxnSpPr>
      <xdr:spPr>
        <a:xfrm>
          <a:off x="1130300" y="6278182"/>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140145</xdr:rowOff>
    </xdr:from>
    <xdr:to>
      <xdr:col>24</xdr:col>
      <xdr:colOff>114300</xdr:colOff>
      <xdr:row>37</xdr:row>
      <xdr:rowOff>70295</xdr:rowOff>
    </xdr:to>
    <xdr:sp macro="" textlink="">
      <xdr:nvSpPr>
        <xdr:cNvPr id="80" name="楕円 79"/>
        <xdr:cNvSpPr/>
      </xdr:nvSpPr>
      <xdr:spPr>
        <a:xfrm>
          <a:off x="45847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118572</xdr:rowOff>
    </xdr:from>
    <xdr:ext cx="469744" cy="259045"/>
    <xdr:sp macro="" textlink="">
      <xdr:nvSpPr>
        <xdr:cNvPr id="81" name="議会費該当値テキスト"/>
        <xdr:cNvSpPr txBox="1"/>
      </xdr:nvSpPr>
      <xdr:spPr>
        <a:xfrm>
          <a:off x="4686300"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169672</xdr:rowOff>
    </xdr:from>
    <xdr:to>
      <xdr:col>20</xdr:col>
      <xdr:colOff>38100</xdr:colOff>
      <xdr:row>37</xdr:row>
      <xdr:rowOff>99822</xdr:rowOff>
    </xdr:to>
    <xdr:sp macro="" textlink="">
      <xdr:nvSpPr>
        <xdr:cNvPr id="82" name="楕円 81"/>
        <xdr:cNvSpPr/>
      </xdr:nvSpPr>
      <xdr:spPr>
        <a:xfrm>
          <a:off x="3746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90949</xdr:rowOff>
    </xdr:from>
    <xdr:ext cx="469744" cy="259045"/>
    <xdr:sp macro="" textlink="">
      <xdr:nvSpPr>
        <xdr:cNvPr id="83" name="テキスト ボックス 82"/>
        <xdr:cNvSpPr txBox="1"/>
      </xdr:nvSpPr>
      <xdr:spPr>
        <a:xfrm>
          <a:off x="3562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76708</xdr:rowOff>
    </xdr:from>
    <xdr:to>
      <xdr:col>15</xdr:col>
      <xdr:colOff>101600</xdr:colOff>
      <xdr:row>37</xdr:row>
      <xdr:rowOff>6858</xdr:rowOff>
    </xdr:to>
    <xdr:sp macro="" textlink="">
      <xdr:nvSpPr>
        <xdr:cNvPr id="84" name="楕円 83"/>
        <xdr:cNvSpPr/>
      </xdr:nvSpPr>
      <xdr:spPr>
        <a:xfrm>
          <a:off x="2857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169435</xdr:rowOff>
    </xdr:from>
    <xdr:ext cx="469744" cy="259045"/>
    <xdr:sp macro="" textlink="">
      <xdr:nvSpPr>
        <xdr:cNvPr id="85" name="テキスト ボックス 84"/>
        <xdr:cNvSpPr txBox="1"/>
      </xdr:nvSpPr>
      <xdr:spPr>
        <a:xfrm>
          <a:off x="2673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104330</xdr:rowOff>
    </xdr:from>
    <xdr:to>
      <xdr:col>10</xdr:col>
      <xdr:colOff>165100</xdr:colOff>
      <xdr:row>37</xdr:row>
      <xdr:rowOff>34480</xdr:rowOff>
    </xdr:to>
    <xdr:sp macro="" textlink="">
      <xdr:nvSpPr>
        <xdr:cNvPr id="86" name="楕円 85"/>
        <xdr:cNvSpPr/>
      </xdr:nvSpPr>
      <xdr:spPr>
        <a:xfrm>
          <a:off x="1968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25607</xdr:rowOff>
    </xdr:from>
    <xdr:ext cx="469744" cy="259045"/>
    <xdr:sp macro="" textlink="">
      <xdr:nvSpPr>
        <xdr:cNvPr id="87" name="テキスト ボックス 86"/>
        <xdr:cNvSpPr txBox="1"/>
      </xdr:nvSpPr>
      <xdr:spPr>
        <a:xfrm>
          <a:off x="1784428"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55182</xdr:rowOff>
    </xdr:from>
    <xdr:to>
      <xdr:col>6</xdr:col>
      <xdr:colOff>38100</xdr:colOff>
      <xdr:row>36</xdr:row>
      <xdr:rowOff>156782</xdr:rowOff>
    </xdr:to>
    <xdr:sp macro="" textlink="">
      <xdr:nvSpPr>
        <xdr:cNvPr id="88" name="楕円 87"/>
        <xdr:cNvSpPr/>
      </xdr:nvSpPr>
      <xdr:spPr>
        <a:xfrm>
          <a:off x="1079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147909</xdr:rowOff>
    </xdr:from>
    <xdr:ext cx="469744" cy="259045"/>
    <xdr:sp macro="" textlink="">
      <xdr:nvSpPr>
        <xdr:cNvPr id="89" name="テキスト ボックス 88"/>
        <xdr:cNvSpPr txBox="1"/>
      </xdr:nvSpPr>
      <xdr:spPr>
        <a:xfrm>
          <a:off x="895428"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20672</xdr:rowOff>
    </xdr:from>
    <xdr:to>
      <xdr:col>24</xdr:col>
      <xdr:colOff>63500</xdr:colOff>
      <xdr:row>57</xdr:row>
      <xdr:rowOff>95192</xdr:rowOff>
    </xdr:to>
    <xdr:cxnSp macro="">
      <xdr:nvCxnSpPr>
        <xdr:cNvPr id="116" name="直線コネクタ 115"/>
        <xdr:cNvCxnSpPr/>
      </xdr:nvCxnSpPr>
      <xdr:spPr>
        <a:xfrm>
          <a:off x="3797300" y="9793322"/>
          <a:ext cx="838200" cy="7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20672</xdr:rowOff>
    </xdr:from>
    <xdr:to>
      <xdr:col>19</xdr:col>
      <xdr:colOff>177800</xdr:colOff>
      <xdr:row>57</xdr:row>
      <xdr:rowOff>85252</xdr:rowOff>
    </xdr:to>
    <xdr:cxnSp macro="">
      <xdr:nvCxnSpPr>
        <xdr:cNvPr id="119" name="直線コネクタ 118"/>
        <xdr:cNvCxnSpPr/>
      </xdr:nvCxnSpPr>
      <xdr:spPr>
        <a:xfrm flipV="1">
          <a:off x="2908300" y="9793322"/>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17897</xdr:rowOff>
    </xdr:from>
    <xdr:to>
      <xdr:col>15</xdr:col>
      <xdr:colOff>50800</xdr:colOff>
      <xdr:row>57</xdr:row>
      <xdr:rowOff>85252</xdr:rowOff>
    </xdr:to>
    <xdr:cxnSp macro="">
      <xdr:nvCxnSpPr>
        <xdr:cNvPr id="122" name="直線コネクタ 121"/>
        <xdr:cNvCxnSpPr/>
      </xdr:nvCxnSpPr>
      <xdr:spPr>
        <a:xfrm>
          <a:off x="2019300" y="9790547"/>
          <a:ext cx="889000" cy="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166922</xdr:rowOff>
    </xdr:from>
    <xdr:to>
      <xdr:col>10</xdr:col>
      <xdr:colOff>114300</xdr:colOff>
      <xdr:row>57</xdr:row>
      <xdr:rowOff>17897</xdr:rowOff>
    </xdr:to>
    <xdr:cxnSp macro="">
      <xdr:nvCxnSpPr>
        <xdr:cNvPr id="125" name="直線コネクタ 124"/>
        <xdr:cNvCxnSpPr/>
      </xdr:nvCxnSpPr>
      <xdr:spPr>
        <a:xfrm>
          <a:off x="1130300" y="976812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44392</xdr:rowOff>
    </xdr:from>
    <xdr:to>
      <xdr:col>24</xdr:col>
      <xdr:colOff>114300</xdr:colOff>
      <xdr:row>57</xdr:row>
      <xdr:rowOff>145992</xdr:rowOff>
    </xdr:to>
    <xdr:sp macro="" textlink="">
      <xdr:nvSpPr>
        <xdr:cNvPr id="135" name="楕円 134"/>
        <xdr:cNvSpPr/>
      </xdr:nvSpPr>
      <xdr:spPr>
        <a:xfrm>
          <a:off x="45847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130769</xdr:rowOff>
    </xdr:from>
    <xdr:ext cx="534377" cy="259045"/>
    <xdr:sp macro="" textlink="">
      <xdr:nvSpPr>
        <xdr:cNvPr id="136" name="総務費該当値テキスト"/>
        <xdr:cNvSpPr txBox="1"/>
      </xdr:nvSpPr>
      <xdr:spPr>
        <a:xfrm>
          <a:off x="4686300" y="97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141322</xdr:rowOff>
    </xdr:from>
    <xdr:to>
      <xdr:col>20</xdr:col>
      <xdr:colOff>38100</xdr:colOff>
      <xdr:row>57</xdr:row>
      <xdr:rowOff>71472</xdr:rowOff>
    </xdr:to>
    <xdr:sp macro="" textlink="">
      <xdr:nvSpPr>
        <xdr:cNvPr id="137" name="楕円 136"/>
        <xdr:cNvSpPr/>
      </xdr:nvSpPr>
      <xdr:spPr>
        <a:xfrm>
          <a:off x="3746500" y="97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62599</xdr:rowOff>
    </xdr:from>
    <xdr:ext cx="534377" cy="259045"/>
    <xdr:sp macro="" textlink="">
      <xdr:nvSpPr>
        <xdr:cNvPr id="138" name="テキスト ボックス 137"/>
        <xdr:cNvSpPr txBox="1"/>
      </xdr:nvSpPr>
      <xdr:spPr>
        <a:xfrm>
          <a:off x="3530111" y="98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34452</xdr:rowOff>
    </xdr:from>
    <xdr:to>
      <xdr:col>15</xdr:col>
      <xdr:colOff>101600</xdr:colOff>
      <xdr:row>57</xdr:row>
      <xdr:rowOff>136052</xdr:rowOff>
    </xdr:to>
    <xdr:sp macro="" textlink="">
      <xdr:nvSpPr>
        <xdr:cNvPr id="139" name="楕円 138"/>
        <xdr:cNvSpPr/>
      </xdr:nvSpPr>
      <xdr:spPr>
        <a:xfrm>
          <a:off x="2857500" y="98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127179</xdr:rowOff>
    </xdr:from>
    <xdr:ext cx="534377" cy="259045"/>
    <xdr:sp macro="" textlink="">
      <xdr:nvSpPr>
        <xdr:cNvPr id="140" name="テキスト ボックス 139"/>
        <xdr:cNvSpPr txBox="1"/>
      </xdr:nvSpPr>
      <xdr:spPr>
        <a:xfrm>
          <a:off x="2641111" y="989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138547</xdr:rowOff>
    </xdr:from>
    <xdr:to>
      <xdr:col>10</xdr:col>
      <xdr:colOff>165100</xdr:colOff>
      <xdr:row>57</xdr:row>
      <xdr:rowOff>68697</xdr:rowOff>
    </xdr:to>
    <xdr:sp macro="" textlink="">
      <xdr:nvSpPr>
        <xdr:cNvPr id="141" name="楕円 140"/>
        <xdr:cNvSpPr/>
      </xdr:nvSpPr>
      <xdr:spPr>
        <a:xfrm>
          <a:off x="1968500" y="97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59824</xdr:rowOff>
    </xdr:from>
    <xdr:ext cx="534377" cy="259045"/>
    <xdr:sp macro="" textlink="">
      <xdr:nvSpPr>
        <xdr:cNvPr id="142" name="テキスト ボックス 141"/>
        <xdr:cNvSpPr txBox="1"/>
      </xdr:nvSpPr>
      <xdr:spPr>
        <a:xfrm>
          <a:off x="1752111" y="98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116122</xdr:rowOff>
    </xdr:from>
    <xdr:to>
      <xdr:col>6</xdr:col>
      <xdr:colOff>38100</xdr:colOff>
      <xdr:row>57</xdr:row>
      <xdr:rowOff>46272</xdr:rowOff>
    </xdr:to>
    <xdr:sp macro="" textlink="">
      <xdr:nvSpPr>
        <xdr:cNvPr id="143" name="楕円 142"/>
        <xdr:cNvSpPr/>
      </xdr:nvSpPr>
      <xdr:spPr>
        <a:xfrm>
          <a:off x="1079500" y="97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37399</xdr:rowOff>
    </xdr:from>
    <xdr:ext cx="534377" cy="259045"/>
    <xdr:sp macro="" textlink="">
      <xdr:nvSpPr>
        <xdr:cNvPr id="144" name="テキスト ボックス 143"/>
        <xdr:cNvSpPr txBox="1"/>
      </xdr:nvSpPr>
      <xdr:spPr>
        <a:xfrm>
          <a:off x="863111" y="98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24341</xdr:rowOff>
    </xdr:from>
    <xdr:to>
      <xdr:col>24</xdr:col>
      <xdr:colOff>63500</xdr:colOff>
      <xdr:row>77</xdr:row>
      <xdr:rowOff>24898</xdr:rowOff>
    </xdr:to>
    <xdr:cxnSp macro="">
      <xdr:nvCxnSpPr>
        <xdr:cNvPr id="174" name="直線コネクタ 173"/>
        <xdr:cNvCxnSpPr/>
      </xdr:nvCxnSpPr>
      <xdr:spPr>
        <a:xfrm flipV="1">
          <a:off x="3797300" y="13225991"/>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24898</xdr:rowOff>
    </xdr:from>
    <xdr:to>
      <xdr:col>19</xdr:col>
      <xdr:colOff>177800</xdr:colOff>
      <xdr:row>77</xdr:row>
      <xdr:rowOff>104039</xdr:rowOff>
    </xdr:to>
    <xdr:cxnSp macro="">
      <xdr:nvCxnSpPr>
        <xdr:cNvPr id="177" name="直線コネクタ 176"/>
        <xdr:cNvCxnSpPr/>
      </xdr:nvCxnSpPr>
      <xdr:spPr>
        <a:xfrm flipV="1">
          <a:off x="2908300" y="13226548"/>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104039</xdr:rowOff>
    </xdr:from>
    <xdr:to>
      <xdr:col>15</xdr:col>
      <xdr:colOff>50800</xdr:colOff>
      <xdr:row>78</xdr:row>
      <xdr:rowOff>7097</xdr:rowOff>
    </xdr:to>
    <xdr:cxnSp macro="">
      <xdr:nvCxnSpPr>
        <xdr:cNvPr id="180" name="直線コネクタ 179"/>
        <xdr:cNvCxnSpPr/>
      </xdr:nvCxnSpPr>
      <xdr:spPr>
        <a:xfrm flipV="1">
          <a:off x="2019300" y="13305689"/>
          <a:ext cx="889000" cy="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7097</xdr:rowOff>
    </xdr:from>
    <xdr:to>
      <xdr:col>10</xdr:col>
      <xdr:colOff>114300</xdr:colOff>
      <xdr:row>78</xdr:row>
      <xdr:rowOff>63226</xdr:rowOff>
    </xdr:to>
    <xdr:cxnSp macro="">
      <xdr:nvCxnSpPr>
        <xdr:cNvPr id="183" name="直線コネクタ 182"/>
        <xdr:cNvCxnSpPr/>
      </xdr:nvCxnSpPr>
      <xdr:spPr>
        <a:xfrm flipV="1">
          <a:off x="1130300" y="13380197"/>
          <a:ext cx="889000" cy="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144991</xdr:rowOff>
    </xdr:from>
    <xdr:to>
      <xdr:col>24</xdr:col>
      <xdr:colOff>114300</xdr:colOff>
      <xdr:row>77</xdr:row>
      <xdr:rowOff>75141</xdr:rowOff>
    </xdr:to>
    <xdr:sp macro="" textlink="">
      <xdr:nvSpPr>
        <xdr:cNvPr id="193" name="楕円 192"/>
        <xdr:cNvSpPr/>
      </xdr:nvSpPr>
      <xdr:spPr>
        <a:xfrm>
          <a:off x="4584700" y="131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123418</xdr:rowOff>
    </xdr:from>
    <xdr:ext cx="599010" cy="259045"/>
    <xdr:sp macro="" textlink="">
      <xdr:nvSpPr>
        <xdr:cNvPr id="194" name="民生費該当値テキスト"/>
        <xdr:cNvSpPr txBox="1"/>
      </xdr:nvSpPr>
      <xdr:spPr>
        <a:xfrm>
          <a:off x="4686300" y="131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145548</xdr:rowOff>
    </xdr:from>
    <xdr:to>
      <xdr:col>20</xdr:col>
      <xdr:colOff>38100</xdr:colOff>
      <xdr:row>77</xdr:row>
      <xdr:rowOff>75698</xdr:rowOff>
    </xdr:to>
    <xdr:sp macro="" textlink="">
      <xdr:nvSpPr>
        <xdr:cNvPr id="195" name="楕円 194"/>
        <xdr:cNvSpPr/>
      </xdr:nvSpPr>
      <xdr:spPr>
        <a:xfrm>
          <a:off x="3746500" y="13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66825</xdr:rowOff>
    </xdr:from>
    <xdr:ext cx="599010" cy="259045"/>
    <xdr:sp macro="" textlink="">
      <xdr:nvSpPr>
        <xdr:cNvPr id="196" name="テキスト ボックス 195"/>
        <xdr:cNvSpPr txBox="1"/>
      </xdr:nvSpPr>
      <xdr:spPr>
        <a:xfrm>
          <a:off x="3497795" y="1326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53239</xdr:rowOff>
    </xdr:from>
    <xdr:to>
      <xdr:col>15</xdr:col>
      <xdr:colOff>101600</xdr:colOff>
      <xdr:row>77</xdr:row>
      <xdr:rowOff>154839</xdr:rowOff>
    </xdr:to>
    <xdr:sp macro="" textlink="">
      <xdr:nvSpPr>
        <xdr:cNvPr id="197" name="楕円 196"/>
        <xdr:cNvSpPr/>
      </xdr:nvSpPr>
      <xdr:spPr>
        <a:xfrm>
          <a:off x="2857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145966</xdr:rowOff>
    </xdr:from>
    <xdr:ext cx="599010" cy="259045"/>
    <xdr:sp macro="" textlink="">
      <xdr:nvSpPr>
        <xdr:cNvPr id="198" name="テキスト ボックス 197"/>
        <xdr:cNvSpPr txBox="1"/>
      </xdr:nvSpPr>
      <xdr:spPr>
        <a:xfrm>
          <a:off x="2608795" y="133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127747</xdr:rowOff>
    </xdr:from>
    <xdr:to>
      <xdr:col>10</xdr:col>
      <xdr:colOff>165100</xdr:colOff>
      <xdr:row>78</xdr:row>
      <xdr:rowOff>57897</xdr:rowOff>
    </xdr:to>
    <xdr:sp macro="" textlink="">
      <xdr:nvSpPr>
        <xdr:cNvPr id="199" name="楕円 198"/>
        <xdr:cNvSpPr/>
      </xdr:nvSpPr>
      <xdr:spPr>
        <a:xfrm>
          <a:off x="1968500" y="133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49024</xdr:rowOff>
    </xdr:from>
    <xdr:ext cx="599010" cy="259045"/>
    <xdr:sp macro="" textlink="">
      <xdr:nvSpPr>
        <xdr:cNvPr id="200" name="テキスト ボックス 199"/>
        <xdr:cNvSpPr txBox="1"/>
      </xdr:nvSpPr>
      <xdr:spPr>
        <a:xfrm>
          <a:off x="1719795" y="134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12426</xdr:rowOff>
    </xdr:from>
    <xdr:to>
      <xdr:col>6</xdr:col>
      <xdr:colOff>38100</xdr:colOff>
      <xdr:row>78</xdr:row>
      <xdr:rowOff>114026</xdr:rowOff>
    </xdr:to>
    <xdr:sp macro="" textlink="">
      <xdr:nvSpPr>
        <xdr:cNvPr id="201" name="楕円 200"/>
        <xdr:cNvSpPr/>
      </xdr:nvSpPr>
      <xdr:spPr>
        <a:xfrm>
          <a:off x="1079500" y="133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105153</xdr:rowOff>
    </xdr:from>
    <xdr:ext cx="599010" cy="259045"/>
    <xdr:sp macro="" textlink="">
      <xdr:nvSpPr>
        <xdr:cNvPr id="202" name="テキスト ボックス 201"/>
        <xdr:cNvSpPr txBox="1"/>
      </xdr:nvSpPr>
      <xdr:spPr>
        <a:xfrm>
          <a:off x="830795" y="134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62258</xdr:rowOff>
    </xdr:from>
    <xdr:to>
      <xdr:col>24</xdr:col>
      <xdr:colOff>63500</xdr:colOff>
      <xdr:row>97</xdr:row>
      <xdr:rowOff>104008</xdr:rowOff>
    </xdr:to>
    <xdr:cxnSp macro="">
      <xdr:nvCxnSpPr>
        <xdr:cNvPr id="231" name="直線コネクタ 230"/>
        <xdr:cNvCxnSpPr/>
      </xdr:nvCxnSpPr>
      <xdr:spPr>
        <a:xfrm>
          <a:off x="3797300" y="16692908"/>
          <a:ext cx="838200" cy="4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62258</xdr:rowOff>
    </xdr:from>
    <xdr:to>
      <xdr:col>19</xdr:col>
      <xdr:colOff>177800</xdr:colOff>
      <xdr:row>97</xdr:row>
      <xdr:rowOff>94780</xdr:rowOff>
    </xdr:to>
    <xdr:cxnSp macro="">
      <xdr:nvCxnSpPr>
        <xdr:cNvPr id="234" name="直線コネクタ 233"/>
        <xdr:cNvCxnSpPr/>
      </xdr:nvCxnSpPr>
      <xdr:spPr>
        <a:xfrm flipV="1">
          <a:off x="2908300" y="16692908"/>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16942</xdr:rowOff>
    </xdr:from>
    <xdr:to>
      <xdr:col>15</xdr:col>
      <xdr:colOff>50800</xdr:colOff>
      <xdr:row>97</xdr:row>
      <xdr:rowOff>94780</xdr:rowOff>
    </xdr:to>
    <xdr:cxnSp macro="">
      <xdr:nvCxnSpPr>
        <xdr:cNvPr id="237" name="直線コネクタ 236"/>
        <xdr:cNvCxnSpPr/>
      </xdr:nvCxnSpPr>
      <xdr:spPr>
        <a:xfrm>
          <a:off x="2019300" y="16647592"/>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33981</xdr:rowOff>
    </xdr:from>
    <xdr:to>
      <xdr:col>10</xdr:col>
      <xdr:colOff>114300</xdr:colOff>
      <xdr:row>97</xdr:row>
      <xdr:rowOff>16942</xdr:rowOff>
    </xdr:to>
    <xdr:cxnSp macro="">
      <xdr:nvCxnSpPr>
        <xdr:cNvPr id="240" name="直線コネクタ 239"/>
        <xdr:cNvCxnSpPr/>
      </xdr:nvCxnSpPr>
      <xdr:spPr>
        <a:xfrm>
          <a:off x="1130300" y="16321731"/>
          <a:ext cx="889000" cy="3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53208</xdr:rowOff>
    </xdr:from>
    <xdr:to>
      <xdr:col>24</xdr:col>
      <xdr:colOff>114300</xdr:colOff>
      <xdr:row>97</xdr:row>
      <xdr:rowOff>154808</xdr:rowOff>
    </xdr:to>
    <xdr:sp macro="" textlink="">
      <xdr:nvSpPr>
        <xdr:cNvPr id="250" name="楕円 249"/>
        <xdr:cNvSpPr/>
      </xdr:nvSpPr>
      <xdr:spPr>
        <a:xfrm>
          <a:off x="4584700" y="166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31635</xdr:rowOff>
    </xdr:from>
    <xdr:ext cx="534377" cy="259045"/>
    <xdr:sp macro="" textlink="">
      <xdr:nvSpPr>
        <xdr:cNvPr id="251" name="衛生費該当値テキスト"/>
        <xdr:cNvSpPr txBox="1"/>
      </xdr:nvSpPr>
      <xdr:spPr>
        <a:xfrm>
          <a:off x="4686300" y="166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11458</xdr:rowOff>
    </xdr:from>
    <xdr:to>
      <xdr:col>20</xdr:col>
      <xdr:colOff>38100</xdr:colOff>
      <xdr:row>97</xdr:row>
      <xdr:rowOff>113058</xdr:rowOff>
    </xdr:to>
    <xdr:sp macro="" textlink="">
      <xdr:nvSpPr>
        <xdr:cNvPr id="252" name="楕円 251"/>
        <xdr:cNvSpPr/>
      </xdr:nvSpPr>
      <xdr:spPr>
        <a:xfrm>
          <a:off x="3746500" y="166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104185</xdr:rowOff>
    </xdr:from>
    <xdr:ext cx="534377" cy="259045"/>
    <xdr:sp macro="" textlink="">
      <xdr:nvSpPr>
        <xdr:cNvPr id="253" name="テキスト ボックス 252"/>
        <xdr:cNvSpPr txBox="1"/>
      </xdr:nvSpPr>
      <xdr:spPr>
        <a:xfrm>
          <a:off x="3530111" y="167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43980</xdr:rowOff>
    </xdr:from>
    <xdr:to>
      <xdr:col>15</xdr:col>
      <xdr:colOff>101600</xdr:colOff>
      <xdr:row>97</xdr:row>
      <xdr:rowOff>145580</xdr:rowOff>
    </xdr:to>
    <xdr:sp macro="" textlink="">
      <xdr:nvSpPr>
        <xdr:cNvPr id="254" name="楕円 253"/>
        <xdr:cNvSpPr/>
      </xdr:nvSpPr>
      <xdr:spPr>
        <a:xfrm>
          <a:off x="2857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136707</xdr:rowOff>
    </xdr:from>
    <xdr:ext cx="534377" cy="259045"/>
    <xdr:sp macro="" textlink="">
      <xdr:nvSpPr>
        <xdr:cNvPr id="255" name="テキスト ボックス 254"/>
        <xdr:cNvSpPr txBox="1"/>
      </xdr:nvSpPr>
      <xdr:spPr>
        <a:xfrm>
          <a:off x="2641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137592</xdr:rowOff>
    </xdr:from>
    <xdr:to>
      <xdr:col>10</xdr:col>
      <xdr:colOff>165100</xdr:colOff>
      <xdr:row>97</xdr:row>
      <xdr:rowOff>67742</xdr:rowOff>
    </xdr:to>
    <xdr:sp macro="" textlink="">
      <xdr:nvSpPr>
        <xdr:cNvPr id="256" name="楕円 255"/>
        <xdr:cNvSpPr/>
      </xdr:nvSpPr>
      <xdr:spPr>
        <a:xfrm>
          <a:off x="1968500" y="165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58869</xdr:rowOff>
    </xdr:from>
    <xdr:ext cx="534377" cy="259045"/>
    <xdr:sp macro="" textlink="">
      <xdr:nvSpPr>
        <xdr:cNvPr id="257" name="テキスト ボックス 256"/>
        <xdr:cNvSpPr txBox="1"/>
      </xdr:nvSpPr>
      <xdr:spPr>
        <a:xfrm>
          <a:off x="1752111" y="166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154631</xdr:rowOff>
    </xdr:from>
    <xdr:to>
      <xdr:col>6</xdr:col>
      <xdr:colOff>38100</xdr:colOff>
      <xdr:row>95</xdr:row>
      <xdr:rowOff>84781</xdr:rowOff>
    </xdr:to>
    <xdr:sp macro="" textlink="">
      <xdr:nvSpPr>
        <xdr:cNvPr id="258" name="楕円 257"/>
        <xdr:cNvSpPr/>
      </xdr:nvSpPr>
      <xdr:spPr>
        <a:xfrm>
          <a:off x="1079500" y="162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101308</xdr:rowOff>
    </xdr:from>
    <xdr:ext cx="534377" cy="259045"/>
    <xdr:sp macro="" textlink="">
      <xdr:nvSpPr>
        <xdr:cNvPr id="259" name="テキスト ボックス 258"/>
        <xdr:cNvSpPr txBox="1"/>
      </xdr:nvSpPr>
      <xdr:spPr>
        <a:xfrm>
          <a:off x="863111" y="160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71773</xdr:rowOff>
    </xdr:from>
    <xdr:to>
      <xdr:col>55</xdr:col>
      <xdr:colOff>0</xdr:colOff>
      <xdr:row>39</xdr:row>
      <xdr:rowOff>98878</xdr:rowOff>
    </xdr:to>
    <xdr:cxnSp macro="">
      <xdr:nvCxnSpPr>
        <xdr:cNvPr id="290" name="直線コネクタ 289"/>
        <xdr:cNvCxnSpPr/>
      </xdr:nvCxnSpPr>
      <xdr:spPr>
        <a:xfrm flipV="1">
          <a:off x="9639300" y="6758323"/>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20973</xdr:rowOff>
    </xdr:from>
    <xdr:to>
      <xdr:col>55</xdr:col>
      <xdr:colOff>50800</xdr:colOff>
      <xdr:row>39</xdr:row>
      <xdr:rowOff>122573</xdr:rowOff>
    </xdr:to>
    <xdr:sp macro="" textlink="">
      <xdr:nvSpPr>
        <xdr:cNvPr id="309" name="楕円 308"/>
        <xdr:cNvSpPr/>
      </xdr:nvSpPr>
      <xdr:spPr>
        <a:xfrm>
          <a:off x="104267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107350</xdr:rowOff>
    </xdr:from>
    <xdr:ext cx="313932" cy="259045"/>
    <xdr:sp macro="" textlink="">
      <xdr:nvSpPr>
        <xdr:cNvPr id="310" name="労働費該当値テキスト"/>
        <xdr:cNvSpPr txBox="1"/>
      </xdr:nvSpPr>
      <xdr:spPr>
        <a:xfrm>
          <a:off x="10528300" y="66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166653</xdr:rowOff>
    </xdr:from>
    <xdr:to>
      <xdr:col>55</xdr:col>
      <xdr:colOff>0</xdr:colOff>
      <xdr:row>58</xdr:row>
      <xdr:rowOff>18542</xdr:rowOff>
    </xdr:to>
    <xdr:cxnSp macro="">
      <xdr:nvCxnSpPr>
        <xdr:cNvPr id="349" name="直線コネクタ 348"/>
        <xdr:cNvCxnSpPr/>
      </xdr:nvCxnSpPr>
      <xdr:spPr>
        <a:xfrm>
          <a:off x="9639300" y="9939303"/>
          <a:ext cx="8382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166653</xdr:rowOff>
    </xdr:from>
    <xdr:to>
      <xdr:col>50</xdr:col>
      <xdr:colOff>114300</xdr:colOff>
      <xdr:row>58</xdr:row>
      <xdr:rowOff>21492</xdr:rowOff>
    </xdr:to>
    <xdr:cxnSp macro="">
      <xdr:nvCxnSpPr>
        <xdr:cNvPr id="352" name="直線コネクタ 351"/>
        <xdr:cNvCxnSpPr/>
      </xdr:nvCxnSpPr>
      <xdr:spPr>
        <a:xfrm flipV="1">
          <a:off x="8750300" y="993930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21492</xdr:rowOff>
    </xdr:from>
    <xdr:to>
      <xdr:col>45</xdr:col>
      <xdr:colOff>177800</xdr:colOff>
      <xdr:row>58</xdr:row>
      <xdr:rowOff>26783</xdr:rowOff>
    </xdr:to>
    <xdr:cxnSp macro="">
      <xdr:nvCxnSpPr>
        <xdr:cNvPr id="355" name="直線コネクタ 354"/>
        <xdr:cNvCxnSpPr/>
      </xdr:nvCxnSpPr>
      <xdr:spPr>
        <a:xfrm flipV="1">
          <a:off x="7861300" y="996559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141420</xdr:rowOff>
    </xdr:from>
    <xdr:to>
      <xdr:col>41</xdr:col>
      <xdr:colOff>50800</xdr:colOff>
      <xdr:row>58</xdr:row>
      <xdr:rowOff>26783</xdr:rowOff>
    </xdr:to>
    <xdr:cxnSp macro="">
      <xdr:nvCxnSpPr>
        <xdr:cNvPr id="358" name="直線コネクタ 357"/>
        <xdr:cNvCxnSpPr/>
      </xdr:nvCxnSpPr>
      <xdr:spPr>
        <a:xfrm>
          <a:off x="6972300" y="9914070"/>
          <a:ext cx="889000" cy="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139192</xdr:rowOff>
    </xdr:from>
    <xdr:to>
      <xdr:col>55</xdr:col>
      <xdr:colOff>50800</xdr:colOff>
      <xdr:row>58</xdr:row>
      <xdr:rowOff>69342</xdr:rowOff>
    </xdr:to>
    <xdr:sp macro="" textlink="">
      <xdr:nvSpPr>
        <xdr:cNvPr id="368" name="楕円 367"/>
        <xdr:cNvSpPr/>
      </xdr:nvSpPr>
      <xdr:spPr>
        <a:xfrm>
          <a:off x="104267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117619</xdr:rowOff>
    </xdr:from>
    <xdr:ext cx="534377" cy="259045"/>
    <xdr:sp macro="" textlink="">
      <xdr:nvSpPr>
        <xdr:cNvPr id="369" name="農林水産業費該当値テキスト"/>
        <xdr:cNvSpPr txBox="1"/>
      </xdr:nvSpPr>
      <xdr:spPr>
        <a:xfrm>
          <a:off x="10528300"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115853</xdr:rowOff>
    </xdr:from>
    <xdr:to>
      <xdr:col>50</xdr:col>
      <xdr:colOff>165100</xdr:colOff>
      <xdr:row>58</xdr:row>
      <xdr:rowOff>46003</xdr:rowOff>
    </xdr:to>
    <xdr:sp macro="" textlink="">
      <xdr:nvSpPr>
        <xdr:cNvPr id="370" name="楕円 369"/>
        <xdr:cNvSpPr/>
      </xdr:nvSpPr>
      <xdr:spPr>
        <a:xfrm>
          <a:off x="9588500" y="98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37130</xdr:rowOff>
    </xdr:from>
    <xdr:ext cx="534377" cy="259045"/>
    <xdr:sp macro="" textlink="">
      <xdr:nvSpPr>
        <xdr:cNvPr id="371" name="テキスト ボックス 370"/>
        <xdr:cNvSpPr txBox="1"/>
      </xdr:nvSpPr>
      <xdr:spPr>
        <a:xfrm>
          <a:off x="9372111" y="99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142142</xdr:rowOff>
    </xdr:from>
    <xdr:to>
      <xdr:col>46</xdr:col>
      <xdr:colOff>38100</xdr:colOff>
      <xdr:row>58</xdr:row>
      <xdr:rowOff>72292</xdr:rowOff>
    </xdr:to>
    <xdr:sp macro="" textlink="">
      <xdr:nvSpPr>
        <xdr:cNvPr id="372" name="楕円 371"/>
        <xdr:cNvSpPr/>
      </xdr:nvSpPr>
      <xdr:spPr>
        <a:xfrm>
          <a:off x="8699500" y="99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63419</xdr:rowOff>
    </xdr:from>
    <xdr:ext cx="534377" cy="259045"/>
    <xdr:sp macro="" textlink="">
      <xdr:nvSpPr>
        <xdr:cNvPr id="373" name="テキスト ボックス 372"/>
        <xdr:cNvSpPr txBox="1"/>
      </xdr:nvSpPr>
      <xdr:spPr>
        <a:xfrm>
          <a:off x="8483111" y="100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147433</xdr:rowOff>
    </xdr:from>
    <xdr:to>
      <xdr:col>41</xdr:col>
      <xdr:colOff>101600</xdr:colOff>
      <xdr:row>58</xdr:row>
      <xdr:rowOff>77583</xdr:rowOff>
    </xdr:to>
    <xdr:sp macro="" textlink="">
      <xdr:nvSpPr>
        <xdr:cNvPr id="374" name="楕円 373"/>
        <xdr:cNvSpPr/>
      </xdr:nvSpPr>
      <xdr:spPr>
        <a:xfrm>
          <a:off x="7810500" y="9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68710</xdr:rowOff>
    </xdr:from>
    <xdr:ext cx="534377" cy="259045"/>
    <xdr:sp macro="" textlink="">
      <xdr:nvSpPr>
        <xdr:cNvPr id="375" name="テキスト ボックス 374"/>
        <xdr:cNvSpPr txBox="1"/>
      </xdr:nvSpPr>
      <xdr:spPr>
        <a:xfrm>
          <a:off x="7594111" y="10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90620</xdr:rowOff>
    </xdr:from>
    <xdr:to>
      <xdr:col>36</xdr:col>
      <xdr:colOff>165100</xdr:colOff>
      <xdr:row>58</xdr:row>
      <xdr:rowOff>20770</xdr:rowOff>
    </xdr:to>
    <xdr:sp macro="" textlink="">
      <xdr:nvSpPr>
        <xdr:cNvPr id="376" name="楕円 375"/>
        <xdr:cNvSpPr/>
      </xdr:nvSpPr>
      <xdr:spPr>
        <a:xfrm>
          <a:off x="6921500" y="98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11897</xdr:rowOff>
    </xdr:from>
    <xdr:ext cx="534377" cy="259045"/>
    <xdr:sp macro="" textlink="">
      <xdr:nvSpPr>
        <xdr:cNvPr id="377" name="テキスト ボックス 376"/>
        <xdr:cNvSpPr txBox="1"/>
      </xdr:nvSpPr>
      <xdr:spPr>
        <a:xfrm>
          <a:off x="6705111" y="99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122258</xdr:rowOff>
    </xdr:from>
    <xdr:to>
      <xdr:col>55</xdr:col>
      <xdr:colOff>0</xdr:colOff>
      <xdr:row>78</xdr:row>
      <xdr:rowOff>157882</xdr:rowOff>
    </xdr:to>
    <xdr:cxnSp macro="">
      <xdr:nvCxnSpPr>
        <xdr:cNvPr id="406" name="直線コネクタ 405"/>
        <xdr:cNvCxnSpPr/>
      </xdr:nvCxnSpPr>
      <xdr:spPr>
        <a:xfrm flipV="1">
          <a:off x="9639300" y="13495358"/>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99551</xdr:rowOff>
    </xdr:from>
    <xdr:to>
      <xdr:col>50</xdr:col>
      <xdr:colOff>114300</xdr:colOff>
      <xdr:row>78</xdr:row>
      <xdr:rowOff>157882</xdr:rowOff>
    </xdr:to>
    <xdr:cxnSp macro="">
      <xdr:nvCxnSpPr>
        <xdr:cNvPr id="409" name="直線コネクタ 408"/>
        <xdr:cNvCxnSpPr/>
      </xdr:nvCxnSpPr>
      <xdr:spPr>
        <a:xfrm>
          <a:off x="8750300" y="1347265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99551</xdr:rowOff>
    </xdr:from>
    <xdr:to>
      <xdr:col>45</xdr:col>
      <xdr:colOff>177800</xdr:colOff>
      <xdr:row>79</xdr:row>
      <xdr:rowOff>13559</xdr:rowOff>
    </xdr:to>
    <xdr:cxnSp macro="">
      <xdr:nvCxnSpPr>
        <xdr:cNvPr id="412" name="直線コネクタ 411"/>
        <xdr:cNvCxnSpPr/>
      </xdr:nvCxnSpPr>
      <xdr:spPr>
        <a:xfrm flipV="1">
          <a:off x="7861300" y="13472651"/>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13559</xdr:rowOff>
    </xdr:from>
    <xdr:to>
      <xdr:col>41</xdr:col>
      <xdr:colOff>50800</xdr:colOff>
      <xdr:row>79</xdr:row>
      <xdr:rowOff>13779</xdr:rowOff>
    </xdr:to>
    <xdr:cxnSp macro="">
      <xdr:nvCxnSpPr>
        <xdr:cNvPr id="415" name="直線コネクタ 414"/>
        <xdr:cNvCxnSpPr/>
      </xdr:nvCxnSpPr>
      <xdr:spPr>
        <a:xfrm flipV="1">
          <a:off x="6972300" y="1355810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71458</xdr:rowOff>
    </xdr:from>
    <xdr:to>
      <xdr:col>55</xdr:col>
      <xdr:colOff>50800</xdr:colOff>
      <xdr:row>79</xdr:row>
      <xdr:rowOff>1608</xdr:rowOff>
    </xdr:to>
    <xdr:sp macro="" textlink="">
      <xdr:nvSpPr>
        <xdr:cNvPr id="425" name="楕円 424"/>
        <xdr:cNvSpPr/>
      </xdr:nvSpPr>
      <xdr:spPr>
        <a:xfrm>
          <a:off x="104267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107082</xdr:rowOff>
    </xdr:from>
    <xdr:to>
      <xdr:col>50</xdr:col>
      <xdr:colOff>165100</xdr:colOff>
      <xdr:row>79</xdr:row>
      <xdr:rowOff>37232</xdr:rowOff>
    </xdr:to>
    <xdr:sp macro="" textlink="">
      <xdr:nvSpPr>
        <xdr:cNvPr id="427" name="楕円 426"/>
        <xdr:cNvSpPr/>
      </xdr:nvSpPr>
      <xdr:spPr>
        <a:xfrm>
          <a:off x="9588500" y="134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28359</xdr:rowOff>
    </xdr:from>
    <xdr:ext cx="469744" cy="259045"/>
    <xdr:sp macro="" textlink="">
      <xdr:nvSpPr>
        <xdr:cNvPr id="428" name="テキスト ボックス 427"/>
        <xdr:cNvSpPr txBox="1"/>
      </xdr:nvSpPr>
      <xdr:spPr>
        <a:xfrm>
          <a:off x="9404428" y="1357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48751</xdr:rowOff>
    </xdr:from>
    <xdr:to>
      <xdr:col>46</xdr:col>
      <xdr:colOff>38100</xdr:colOff>
      <xdr:row>78</xdr:row>
      <xdr:rowOff>150351</xdr:rowOff>
    </xdr:to>
    <xdr:sp macro="" textlink="">
      <xdr:nvSpPr>
        <xdr:cNvPr id="429" name="楕円 428"/>
        <xdr:cNvSpPr/>
      </xdr:nvSpPr>
      <xdr:spPr>
        <a:xfrm>
          <a:off x="8699500" y="13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141478</xdr:rowOff>
    </xdr:from>
    <xdr:ext cx="534377" cy="259045"/>
    <xdr:sp macro="" textlink="">
      <xdr:nvSpPr>
        <xdr:cNvPr id="430" name="テキスト ボックス 429"/>
        <xdr:cNvSpPr txBox="1"/>
      </xdr:nvSpPr>
      <xdr:spPr>
        <a:xfrm>
          <a:off x="8483111" y="13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134209</xdr:rowOff>
    </xdr:from>
    <xdr:to>
      <xdr:col>41</xdr:col>
      <xdr:colOff>101600</xdr:colOff>
      <xdr:row>79</xdr:row>
      <xdr:rowOff>64359</xdr:rowOff>
    </xdr:to>
    <xdr:sp macro="" textlink="">
      <xdr:nvSpPr>
        <xdr:cNvPr id="431" name="楕円 430"/>
        <xdr:cNvSpPr/>
      </xdr:nvSpPr>
      <xdr:spPr>
        <a:xfrm>
          <a:off x="7810500" y="135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55486</xdr:rowOff>
    </xdr:from>
    <xdr:ext cx="469744" cy="259045"/>
    <xdr:sp macro="" textlink="">
      <xdr:nvSpPr>
        <xdr:cNvPr id="432" name="テキスト ボックス 431"/>
        <xdr:cNvSpPr txBox="1"/>
      </xdr:nvSpPr>
      <xdr:spPr>
        <a:xfrm>
          <a:off x="7626428" y="1360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134429</xdr:rowOff>
    </xdr:from>
    <xdr:to>
      <xdr:col>36</xdr:col>
      <xdr:colOff>165100</xdr:colOff>
      <xdr:row>79</xdr:row>
      <xdr:rowOff>64579</xdr:rowOff>
    </xdr:to>
    <xdr:sp macro="" textlink="">
      <xdr:nvSpPr>
        <xdr:cNvPr id="433" name="楕円 432"/>
        <xdr:cNvSpPr/>
      </xdr:nvSpPr>
      <xdr:spPr>
        <a:xfrm>
          <a:off x="6921500" y="135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55706</xdr:rowOff>
    </xdr:from>
    <xdr:ext cx="469744" cy="259045"/>
    <xdr:sp macro="" textlink="">
      <xdr:nvSpPr>
        <xdr:cNvPr id="434" name="テキスト ボックス 433"/>
        <xdr:cNvSpPr txBox="1"/>
      </xdr:nvSpPr>
      <xdr:spPr>
        <a:xfrm>
          <a:off x="6737428" y="1360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129223</xdr:rowOff>
    </xdr:from>
    <xdr:to>
      <xdr:col>55</xdr:col>
      <xdr:colOff>0</xdr:colOff>
      <xdr:row>97</xdr:row>
      <xdr:rowOff>134527</xdr:rowOff>
    </xdr:to>
    <xdr:cxnSp macro="">
      <xdr:nvCxnSpPr>
        <xdr:cNvPr id="463" name="直線コネクタ 462"/>
        <xdr:cNvCxnSpPr/>
      </xdr:nvCxnSpPr>
      <xdr:spPr>
        <a:xfrm flipV="1">
          <a:off x="9639300" y="16759873"/>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108702</xdr:rowOff>
    </xdr:from>
    <xdr:to>
      <xdr:col>50</xdr:col>
      <xdr:colOff>114300</xdr:colOff>
      <xdr:row>97</xdr:row>
      <xdr:rowOff>134527</xdr:rowOff>
    </xdr:to>
    <xdr:cxnSp macro="">
      <xdr:nvCxnSpPr>
        <xdr:cNvPr id="466" name="直線コネクタ 465"/>
        <xdr:cNvCxnSpPr/>
      </xdr:nvCxnSpPr>
      <xdr:spPr>
        <a:xfrm>
          <a:off x="8750300" y="1673935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108702</xdr:rowOff>
    </xdr:from>
    <xdr:to>
      <xdr:col>45</xdr:col>
      <xdr:colOff>177800</xdr:colOff>
      <xdr:row>97</xdr:row>
      <xdr:rowOff>134373</xdr:rowOff>
    </xdr:to>
    <xdr:cxnSp macro="">
      <xdr:nvCxnSpPr>
        <xdr:cNvPr id="469" name="直線コネクタ 468"/>
        <xdr:cNvCxnSpPr/>
      </xdr:nvCxnSpPr>
      <xdr:spPr>
        <a:xfrm flipV="1">
          <a:off x="7861300" y="16739352"/>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43969</xdr:rowOff>
    </xdr:from>
    <xdr:to>
      <xdr:col>41</xdr:col>
      <xdr:colOff>50800</xdr:colOff>
      <xdr:row>97</xdr:row>
      <xdr:rowOff>134373</xdr:rowOff>
    </xdr:to>
    <xdr:cxnSp macro="">
      <xdr:nvCxnSpPr>
        <xdr:cNvPr id="472" name="直線コネクタ 471"/>
        <xdr:cNvCxnSpPr/>
      </xdr:nvCxnSpPr>
      <xdr:spPr>
        <a:xfrm>
          <a:off x="6972300" y="16674619"/>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78423</xdr:rowOff>
    </xdr:from>
    <xdr:to>
      <xdr:col>55</xdr:col>
      <xdr:colOff>50800</xdr:colOff>
      <xdr:row>98</xdr:row>
      <xdr:rowOff>8573</xdr:rowOff>
    </xdr:to>
    <xdr:sp macro="" textlink="">
      <xdr:nvSpPr>
        <xdr:cNvPr id="482" name="楕円 481"/>
        <xdr:cNvSpPr/>
      </xdr:nvSpPr>
      <xdr:spPr>
        <a:xfrm>
          <a:off x="10426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56850</xdr:rowOff>
    </xdr:from>
    <xdr:ext cx="534377" cy="259045"/>
    <xdr:sp macro="" textlink="">
      <xdr:nvSpPr>
        <xdr:cNvPr id="483" name="土木費該当値テキスト"/>
        <xdr:cNvSpPr txBox="1"/>
      </xdr:nvSpPr>
      <xdr:spPr>
        <a:xfrm>
          <a:off x="10528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83727</xdr:rowOff>
    </xdr:from>
    <xdr:to>
      <xdr:col>50</xdr:col>
      <xdr:colOff>165100</xdr:colOff>
      <xdr:row>98</xdr:row>
      <xdr:rowOff>13877</xdr:rowOff>
    </xdr:to>
    <xdr:sp macro="" textlink="">
      <xdr:nvSpPr>
        <xdr:cNvPr id="484" name="楕円 483"/>
        <xdr:cNvSpPr/>
      </xdr:nvSpPr>
      <xdr:spPr>
        <a:xfrm>
          <a:off x="9588500" y="167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5004</xdr:rowOff>
    </xdr:from>
    <xdr:ext cx="534377" cy="259045"/>
    <xdr:sp macro="" textlink="">
      <xdr:nvSpPr>
        <xdr:cNvPr id="485" name="テキスト ボックス 484"/>
        <xdr:cNvSpPr txBox="1"/>
      </xdr:nvSpPr>
      <xdr:spPr>
        <a:xfrm>
          <a:off x="9372111" y="168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57902</xdr:rowOff>
    </xdr:from>
    <xdr:to>
      <xdr:col>46</xdr:col>
      <xdr:colOff>38100</xdr:colOff>
      <xdr:row>97</xdr:row>
      <xdr:rowOff>159502</xdr:rowOff>
    </xdr:to>
    <xdr:sp macro="" textlink="">
      <xdr:nvSpPr>
        <xdr:cNvPr id="486" name="楕円 485"/>
        <xdr:cNvSpPr/>
      </xdr:nvSpPr>
      <xdr:spPr>
        <a:xfrm>
          <a:off x="86995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150629</xdr:rowOff>
    </xdr:from>
    <xdr:ext cx="534377" cy="259045"/>
    <xdr:sp macro="" textlink="">
      <xdr:nvSpPr>
        <xdr:cNvPr id="487" name="テキスト ボックス 486"/>
        <xdr:cNvSpPr txBox="1"/>
      </xdr:nvSpPr>
      <xdr:spPr>
        <a:xfrm>
          <a:off x="8483111" y="16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83573</xdr:rowOff>
    </xdr:from>
    <xdr:to>
      <xdr:col>41</xdr:col>
      <xdr:colOff>101600</xdr:colOff>
      <xdr:row>98</xdr:row>
      <xdr:rowOff>13723</xdr:rowOff>
    </xdr:to>
    <xdr:sp macro="" textlink="">
      <xdr:nvSpPr>
        <xdr:cNvPr id="488" name="楕円 487"/>
        <xdr:cNvSpPr/>
      </xdr:nvSpPr>
      <xdr:spPr>
        <a:xfrm>
          <a:off x="7810500" y="167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4850</xdr:rowOff>
    </xdr:from>
    <xdr:ext cx="534377" cy="259045"/>
    <xdr:sp macro="" textlink="">
      <xdr:nvSpPr>
        <xdr:cNvPr id="489" name="テキスト ボックス 488"/>
        <xdr:cNvSpPr txBox="1"/>
      </xdr:nvSpPr>
      <xdr:spPr>
        <a:xfrm>
          <a:off x="7594111" y="168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164619</xdr:rowOff>
    </xdr:from>
    <xdr:to>
      <xdr:col>36</xdr:col>
      <xdr:colOff>165100</xdr:colOff>
      <xdr:row>97</xdr:row>
      <xdr:rowOff>94769</xdr:rowOff>
    </xdr:to>
    <xdr:sp macro="" textlink="">
      <xdr:nvSpPr>
        <xdr:cNvPr id="490" name="楕円 489"/>
        <xdr:cNvSpPr/>
      </xdr:nvSpPr>
      <xdr:spPr>
        <a:xfrm>
          <a:off x="6921500" y="166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85896</xdr:rowOff>
    </xdr:from>
    <xdr:ext cx="534377" cy="259045"/>
    <xdr:sp macro="" textlink="">
      <xdr:nvSpPr>
        <xdr:cNvPr id="491" name="テキスト ボックス 490"/>
        <xdr:cNvSpPr txBox="1"/>
      </xdr:nvSpPr>
      <xdr:spPr>
        <a:xfrm>
          <a:off x="6705111" y="167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146378</xdr:rowOff>
    </xdr:from>
    <xdr:to>
      <xdr:col>85</xdr:col>
      <xdr:colOff>127000</xdr:colOff>
      <xdr:row>38</xdr:row>
      <xdr:rowOff>1184</xdr:rowOff>
    </xdr:to>
    <xdr:cxnSp macro="">
      <xdr:nvCxnSpPr>
        <xdr:cNvPr id="522" name="直線コネクタ 521"/>
        <xdr:cNvCxnSpPr/>
      </xdr:nvCxnSpPr>
      <xdr:spPr>
        <a:xfrm flipV="1">
          <a:off x="15481300" y="6490028"/>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xdr:rowOff>
    </xdr:from>
    <xdr:to>
      <xdr:col>81</xdr:col>
      <xdr:colOff>50800</xdr:colOff>
      <xdr:row>38</xdr:row>
      <xdr:rowOff>4924</xdr:rowOff>
    </xdr:to>
    <xdr:cxnSp macro="">
      <xdr:nvCxnSpPr>
        <xdr:cNvPr id="525" name="直線コネクタ 524"/>
        <xdr:cNvCxnSpPr/>
      </xdr:nvCxnSpPr>
      <xdr:spPr>
        <a:xfrm flipV="1">
          <a:off x="14592300" y="6516284"/>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4924</xdr:rowOff>
    </xdr:from>
    <xdr:to>
      <xdr:col>76</xdr:col>
      <xdr:colOff>114300</xdr:colOff>
      <xdr:row>38</xdr:row>
      <xdr:rowOff>21138</xdr:rowOff>
    </xdr:to>
    <xdr:cxnSp macro="">
      <xdr:nvCxnSpPr>
        <xdr:cNvPr id="528" name="直線コネクタ 527"/>
        <xdr:cNvCxnSpPr/>
      </xdr:nvCxnSpPr>
      <xdr:spPr>
        <a:xfrm flipV="1">
          <a:off x="13703300" y="6520024"/>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118097</xdr:rowOff>
    </xdr:from>
    <xdr:to>
      <xdr:col>71</xdr:col>
      <xdr:colOff>177800</xdr:colOff>
      <xdr:row>38</xdr:row>
      <xdr:rowOff>21138</xdr:rowOff>
    </xdr:to>
    <xdr:cxnSp macro="">
      <xdr:nvCxnSpPr>
        <xdr:cNvPr id="531" name="直線コネクタ 530"/>
        <xdr:cNvCxnSpPr/>
      </xdr:nvCxnSpPr>
      <xdr:spPr>
        <a:xfrm>
          <a:off x="12814300" y="6118847"/>
          <a:ext cx="889000" cy="4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95578</xdr:rowOff>
    </xdr:from>
    <xdr:to>
      <xdr:col>85</xdr:col>
      <xdr:colOff>177800</xdr:colOff>
      <xdr:row>38</xdr:row>
      <xdr:rowOff>25729</xdr:rowOff>
    </xdr:to>
    <xdr:sp macro="" textlink="">
      <xdr:nvSpPr>
        <xdr:cNvPr id="541" name="楕円 540"/>
        <xdr:cNvSpPr/>
      </xdr:nvSpPr>
      <xdr:spPr>
        <a:xfrm>
          <a:off x="16268700" y="6439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74005</xdr:rowOff>
    </xdr:from>
    <xdr:ext cx="534377" cy="259045"/>
    <xdr:sp macro="" textlink="">
      <xdr:nvSpPr>
        <xdr:cNvPr id="542" name="消防費該当値テキスト"/>
        <xdr:cNvSpPr txBox="1"/>
      </xdr:nvSpPr>
      <xdr:spPr>
        <a:xfrm>
          <a:off x="16370300" y="64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121835</xdr:rowOff>
    </xdr:from>
    <xdr:to>
      <xdr:col>81</xdr:col>
      <xdr:colOff>101600</xdr:colOff>
      <xdr:row>38</xdr:row>
      <xdr:rowOff>51984</xdr:rowOff>
    </xdr:to>
    <xdr:sp macro="" textlink="">
      <xdr:nvSpPr>
        <xdr:cNvPr id="543" name="楕円 542"/>
        <xdr:cNvSpPr/>
      </xdr:nvSpPr>
      <xdr:spPr>
        <a:xfrm>
          <a:off x="15430500" y="6465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43111</xdr:rowOff>
    </xdr:from>
    <xdr:ext cx="534377" cy="259045"/>
    <xdr:sp macro="" textlink="">
      <xdr:nvSpPr>
        <xdr:cNvPr id="544" name="テキスト ボックス 543"/>
        <xdr:cNvSpPr txBox="1"/>
      </xdr:nvSpPr>
      <xdr:spPr>
        <a:xfrm>
          <a:off x="15214111" y="6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125574</xdr:rowOff>
    </xdr:from>
    <xdr:to>
      <xdr:col>76</xdr:col>
      <xdr:colOff>165100</xdr:colOff>
      <xdr:row>38</xdr:row>
      <xdr:rowOff>55724</xdr:rowOff>
    </xdr:to>
    <xdr:sp macro="" textlink="">
      <xdr:nvSpPr>
        <xdr:cNvPr id="545" name="楕円 544"/>
        <xdr:cNvSpPr/>
      </xdr:nvSpPr>
      <xdr:spPr>
        <a:xfrm>
          <a:off x="14541500" y="64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46851</xdr:rowOff>
    </xdr:from>
    <xdr:ext cx="534377" cy="259045"/>
    <xdr:sp macro="" textlink="">
      <xdr:nvSpPr>
        <xdr:cNvPr id="546" name="テキスト ボックス 545"/>
        <xdr:cNvSpPr txBox="1"/>
      </xdr:nvSpPr>
      <xdr:spPr>
        <a:xfrm>
          <a:off x="14325111" y="65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141788</xdr:rowOff>
    </xdr:from>
    <xdr:to>
      <xdr:col>72</xdr:col>
      <xdr:colOff>38100</xdr:colOff>
      <xdr:row>38</xdr:row>
      <xdr:rowOff>71938</xdr:rowOff>
    </xdr:to>
    <xdr:sp macro="" textlink="">
      <xdr:nvSpPr>
        <xdr:cNvPr id="547" name="楕円 546"/>
        <xdr:cNvSpPr/>
      </xdr:nvSpPr>
      <xdr:spPr>
        <a:xfrm>
          <a:off x="13652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63065</xdr:rowOff>
    </xdr:from>
    <xdr:ext cx="534377" cy="259045"/>
    <xdr:sp macro="" textlink="">
      <xdr:nvSpPr>
        <xdr:cNvPr id="548" name="テキスト ボックス 547"/>
        <xdr:cNvSpPr txBox="1"/>
      </xdr:nvSpPr>
      <xdr:spPr>
        <a:xfrm>
          <a:off x="13436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67297</xdr:rowOff>
    </xdr:from>
    <xdr:to>
      <xdr:col>67</xdr:col>
      <xdr:colOff>101600</xdr:colOff>
      <xdr:row>35</xdr:row>
      <xdr:rowOff>168897</xdr:rowOff>
    </xdr:to>
    <xdr:sp macro="" textlink="">
      <xdr:nvSpPr>
        <xdr:cNvPr id="549" name="楕円 548"/>
        <xdr:cNvSpPr/>
      </xdr:nvSpPr>
      <xdr:spPr>
        <a:xfrm>
          <a:off x="12763500" y="60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13974</xdr:rowOff>
    </xdr:from>
    <xdr:ext cx="534377" cy="259045"/>
    <xdr:sp macro="" textlink="">
      <xdr:nvSpPr>
        <xdr:cNvPr id="550" name="テキスト ボックス 549"/>
        <xdr:cNvSpPr txBox="1"/>
      </xdr:nvSpPr>
      <xdr:spPr>
        <a:xfrm>
          <a:off x="12547111" y="58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89553</xdr:rowOff>
    </xdr:from>
    <xdr:to>
      <xdr:col>85</xdr:col>
      <xdr:colOff>127000</xdr:colOff>
      <xdr:row>57</xdr:row>
      <xdr:rowOff>98339</xdr:rowOff>
    </xdr:to>
    <xdr:cxnSp macro="">
      <xdr:nvCxnSpPr>
        <xdr:cNvPr id="579" name="直線コネクタ 578"/>
        <xdr:cNvCxnSpPr/>
      </xdr:nvCxnSpPr>
      <xdr:spPr>
        <a:xfrm>
          <a:off x="15481300" y="9862203"/>
          <a:ext cx="8382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89553</xdr:rowOff>
    </xdr:from>
    <xdr:to>
      <xdr:col>81</xdr:col>
      <xdr:colOff>50800</xdr:colOff>
      <xdr:row>57</xdr:row>
      <xdr:rowOff>104290</xdr:rowOff>
    </xdr:to>
    <xdr:cxnSp macro="">
      <xdr:nvCxnSpPr>
        <xdr:cNvPr id="582" name="直線コネクタ 581"/>
        <xdr:cNvCxnSpPr/>
      </xdr:nvCxnSpPr>
      <xdr:spPr>
        <a:xfrm flipV="1">
          <a:off x="14592300" y="9862203"/>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25217</xdr:rowOff>
    </xdr:from>
    <xdr:to>
      <xdr:col>76</xdr:col>
      <xdr:colOff>114300</xdr:colOff>
      <xdr:row>57</xdr:row>
      <xdr:rowOff>104290</xdr:rowOff>
    </xdr:to>
    <xdr:cxnSp macro="">
      <xdr:nvCxnSpPr>
        <xdr:cNvPr id="585" name="直線コネクタ 584"/>
        <xdr:cNvCxnSpPr/>
      </xdr:nvCxnSpPr>
      <xdr:spPr>
        <a:xfrm>
          <a:off x="13703300" y="9797867"/>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25217</xdr:rowOff>
    </xdr:from>
    <xdr:to>
      <xdr:col>71</xdr:col>
      <xdr:colOff>177800</xdr:colOff>
      <xdr:row>57</xdr:row>
      <xdr:rowOff>79928</xdr:rowOff>
    </xdr:to>
    <xdr:cxnSp macro="">
      <xdr:nvCxnSpPr>
        <xdr:cNvPr id="588" name="直線コネクタ 587"/>
        <xdr:cNvCxnSpPr/>
      </xdr:nvCxnSpPr>
      <xdr:spPr>
        <a:xfrm flipV="1">
          <a:off x="12814300" y="9797867"/>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47539</xdr:rowOff>
    </xdr:from>
    <xdr:to>
      <xdr:col>85</xdr:col>
      <xdr:colOff>177800</xdr:colOff>
      <xdr:row>57</xdr:row>
      <xdr:rowOff>149139</xdr:rowOff>
    </xdr:to>
    <xdr:sp macro="" textlink="">
      <xdr:nvSpPr>
        <xdr:cNvPr id="598" name="楕円 597"/>
        <xdr:cNvSpPr/>
      </xdr:nvSpPr>
      <xdr:spPr>
        <a:xfrm>
          <a:off x="162687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25966</xdr:rowOff>
    </xdr:from>
    <xdr:ext cx="534377" cy="259045"/>
    <xdr:sp macro="" textlink="">
      <xdr:nvSpPr>
        <xdr:cNvPr id="599" name="教育費該当値テキスト"/>
        <xdr:cNvSpPr txBox="1"/>
      </xdr:nvSpPr>
      <xdr:spPr>
        <a:xfrm>
          <a:off x="16370300" y="97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38753</xdr:rowOff>
    </xdr:from>
    <xdr:to>
      <xdr:col>81</xdr:col>
      <xdr:colOff>101600</xdr:colOff>
      <xdr:row>57</xdr:row>
      <xdr:rowOff>140353</xdr:rowOff>
    </xdr:to>
    <xdr:sp macro="" textlink="">
      <xdr:nvSpPr>
        <xdr:cNvPr id="600" name="楕円 599"/>
        <xdr:cNvSpPr/>
      </xdr:nvSpPr>
      <xdr:spPr>
        <a:xfrm>
          <a:off x="15430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131480</xdr:rowOff>
    </xdr:from>
    <xdr:ext cx="534377" cy="259045"/>
    <xdr:sp macro="" textlink="">
      <xdr:nvSpPr>
        <xdr:cNvPr id="601" name="テキスト ボックス 600"/>
        <xdr:cNvSpPr txBox="1"/>
      </xdr:nvSpPr>
      <xdr:spPr>
        <a:xfrm>
          <a:off x="15214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53490</xdr:rowOff>
    </xdr:from>
    <xdr:to>
      <xdr:col>76</xdr:col>
      <xdr:colOff>165100</xdr:colOff>
      <xdr:row>57</xdr:row>
      <xdr:rowOff>155090</xdr:rowOff>
    </xdr:to>
    <xdr:sp macro="" textlink="">
      <xdr:nvSpPr>
        <xdr:cNvPr id="602" name="楕円 601"/>
        <xdr:cNvSpPr/>
      </xdr:nvSpPr>
      <xdr:spPr>
        <a:xfrm>
          <a:off x="145415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146217</xdr:rowOff>
    </xdr:from>
    <xdr:ext cx="534377" cy="259045"/>
    <xdr:sp macro="" textlink="">
      <xdr:nvSpPr>
        <xdr:cNvPr id="603" name="テキスト ボックス 602"/>
        <xdr:cNvSpPr txBox="1"/>
      </xdr:nvSpPr>
      <xdr:spPr>
        <a:xfrm>
          <a:off x="14325111" y="9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145867</xdr:rowOff>
    </xdr:from>
    <xdr:to>
      <xdr:col>72</xdr:col>
      <xdr:colOff>38100</xdr:colOff>
      <xdr:row>57</xdr:row>
      <xdr:rowOff>76017</xdr:rowOff>
    </xdr:to>
    <xdr:sp macro="" textlink="">
      <xdr:nvSpPr>
        <xdr:cNvPr id="604" name="楕円 603"/>
        <xdr:cNvSpPr/>
      </xdr:nvSpPr>
      <xdr:spPr>
        <a:xfrm>
          <a:off x="13652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67144</xdr:rowOff>
    </xdr:from>
    <xdr:ext cx="534377" cy="259045"/>
    <xdr:sp macro="" textlink="">
      <xdr:nvSpPr>
        <xdr:cNvPr id="605" name="テキスト ボックス 604"/>
        <xdr:cNvSpPr txBox="1"/>
      </xdr:nvSpPr>
      <xdr:spPr>
        <a:xfrm>
          <a:off x="13436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29128</xdr:rowOff>
    </xdr:from>
    <xdr:to>
      <xdr:col>67</xdr:col>
      <xdr:colOff>101600</xdr:colOff>
      <xdr:row>57</xdr:row>
      <xdr:rowOff>130728</xdr:rowOff>
    </xdr:to>
    <xdr:sp macro="" textlink="">
      <xdr:nvSpPr>
        <xdr:cNvPr id="606" name="楕円 605"/>
        <xdr:cNvSpPr/>
      </xdr:nvSpPr>
      <xdr:spPr>
        <a:xfrm>
          <a:off x="12763500" y="98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121855</xdr:rowOff>
    </xdr:from>
    <xdr:ext cx="534377" cy="259045"/>
    <xdr:sp macro="" textlink="">
      <xdr:nvSpPr>
        <xdr:cNvPr id="607" name="テキスト ボックス 606"/>
        <xdr:cNvSpPr txBox="1"/>
      </xdr:nvSpPr>
      <xdr:spPr>
        <a:xfrm>
          <a:off x="12547111" y="98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18631</xdr:rowOff>
    </xdr:from>
    <xdr:to>
      <xdr:col>85</xdr:col>
      <xdr:colOff>127000</xdr:colOff>
      <xdr:row>79</xdr:row>
      <xdr:rowOff>37985</xdr:rowOff>
    </xdr:to>
    <xdr:cxnSp macro="">
      <xdr:nvCxnSpPr>
        <xdr:cNvPr id="636" name="直線コネクタ 635"/>
        <xdr:cNvCxnSpPr/>
      </xdr:nvCxnSpPr>
      <xdr:spPr>
        <a:xfrm flipV="1">
          <a:off x="15481300" y="13563181"/>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26530</xdr:rowOff>
    </xdr:from>
    <xdr:to>
      <xdr:col>81</xdr:col>
      <xdr:colOff>50800</xdr:colOff>
      <xdr:row>79</xdr:row>
      <xdr:rowOff>37985</xdr:rowOff>
    </xdr:to>
    <xdr:cxnSp macro="">
      <xdr:nvCxnSpPr>
        <xdr:cNvPr id="639" name="直線コネクタ 638"/>
        <xdr:cNvCxnSpPr/>
      </xdr:nvCxnSpPr>
      <xdr:spPr>
        <a:xfrm>
          <a:off x="14592300" y="13571080"/>
          <a:ext cx="8890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26530</xdr:rowOff>
    </xdr:from>
    <xdr:to>
      <xdr:col>76</xdr:col>
      <xdr:colOff>114300</xdr:colOff>
      <xdr:row>79</xdr:row>
      <xdr:rowOff>32232</xdr:rowOff>
    </xdr:to>
    <xdr:cxnSp macro="">
      <xdr:nvCxnSpPr>
        <xdr:cNvPr id="642" name="直線コネクタ 641"/>
        <xdr:cNvCxnSpPr/>
      </xdr:nvCxnSpPr>
      <xdr:spPr>
        <a:xfrm flipV="1">
          <a:off x="13703300" y="13571080"/>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126631</xdr:rowOff>
    </xdr:from>
    <xdr:to>
      <xdr:col>71</xdr:col>
      <xdr:colOff>177800</xdr:colOff>
      <xdr:row>79</xdr:row>
      <xdr:rowOff>32232</xdr:rowOff>
    </xdr:to>
    <xdr:cxnSp macro="">
      <xdr:nvCxnSpPr>
        <xdr:cNvPr id="645" name="直線コネクタ 644"/>
        <xdr:cNvCxnSpPr/>
      </xdr:nvCxnSpPr>
      <xdr:spPr>
        <a:xfrm>
          <a:off x="12814300" y="13499731"/>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139281</xdr:rowOff>
    </xdr:from>
    <xdr:to>
      <xdr:col>85</xdr:col>
      <xdr:colOff>177800</xdr:colOff>
      <xdr:row>79</xdr:row>
      <xdr:rowOff>69431</xdr:rowOff>
    </xdr:to>
    <xdr:sp macro="" textlink="">
      <xdr:nvSpPr>
        <xdr:cNvPr id="655" name="楕円 654"/>
        <xdr:cNvSpPr/>
      </xdr:nvSpPr>
      <xdr:spPr>
        <a:xfrm>
          <a:off x="16268700" y="13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158635</xdr:rowOff>
    </xdr:from>
    <xdr:to>
      <xdr:col>81</xdr:col>
      <xdr:colOff>101600</xdr:colOff>
      <xdr:row>79</xdr:row>
      <xdr:rowOff>88785</xdr:rowOff>
    </xdr:to>
    <xdr:sp macro="" textlink="">
      <xdr:nvSpPr>
        <xdr:cNvPr id="657" name="楕円 656"/>
        <xdr:cNvSpPr/>
      </xdr:nvSpPr>
      <xdr:spPr>
        <a:xfrm>
          <a:off x="15430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79912</xdr:rowOff>
    </xdr:from>
    <xdr:ext cx="378565" cy="259045"/>
    <xdr:sp macro="" textlink="">
      <xdr:nvSpPr>
        <xdr:cNvPr id="658" name="テキスト ボックス 657"/>
        <xdr:cNvSpPr txBox="1"/>
      </xdr:nvSpPr>
      <xdr:spPr>
        <a:xfrm>
          <a:off x="15292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147180</xdr:rowOff>
    </xdr:from>
    <xdr:to>
      <xdr:col>76</xdr:col>
      <xdr:colOff>165100</xdr:colOff>
      <xdr:row>79</xdr:row>
      <xdr:rowOff>77330</xdr:rowOff>
    </xdr:to>
    <xdr:sp macro="" textlink="">
      <xdr:nvSpPr>
        <xdr:cNvPr id="659" name="楕円 658"/>
        <xdr:cNvSpPr/>
      </xdr:nvSpPr>
      <xdr:spPr>
        <a:xfrm>
          <a:off x="14541500" y="135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68457</xdr:rowOff>
    </xdr:from>
    <xdr:ext cx="469744" cy="259045"/>
    <xdr:sp macro="" textlink="">
      <xdr:nvSpPr>
        <xdr:cNvPr id="660" name="テキスト ボックス 659"/>
        <xdr:cNvSpPr txBox="1"/>
      </xdr:nvSpPr>
      <xdr:spPr>
        <a:xfrm>
          <a:off x="14357428" y="136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152882</xdr:rowOff>
    </xdr:from>
    <xdr:to>
      <xdr:col>72</xdr:col>
      <xdr:colOff>38100</xdr:colOff>
      <xdr:row>79</xdr:row>
      <xdr:rowOff>83032</xdr:rowOff>
    </xdr:to>
    <xdr:sp macro="" textlink="">
      <xdr:nvSpPr>
        <xdr:cNvPr id="661" name="楕円 660"/>
        <xdr:cNvSpPr/>
      </xdr:nvSpPr>
      <xdr:spPr>
        <a:xfrm>
          <a:off x="13652500" y="13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74159</xdr:rowOff>
    </xdr:from>
    <xdr:ext cx="378565" cy="259045"/>
    <xdr:sp macro="" textlink="">
      <xdr:nvSpPr>
        <xdr:cNvPr id="662" name="テキスト ボックス 661"/>
        <xdr:cNvSpPr txBox="1"/>
      </xdr:nvSpPr>
      <xdr:spPr>
        <a:xfrm>
          <a:off x="13514017" y="136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75831</xdr:rowOff>
    </xdr:from>
    <xdr:to>
      <xdr:col>67</xdr:col>
      <xdr:colOff>101600</xdr:colOff>
      <xdr:row>79</xdr:row>
      <xdr:rowOff>5981</xdr:rowOff>
    </xdr:to>
    <xdr:sp macro="" textlink="">
      <xdr:nvSpPr>
        <xdr:cNvPr id="663" name="楕円 662"/>
        <xdr:cNvSpPr/>
      </xdr:nvSpPr>
      <xdr:spPr>
        <a:xfrm>
          <a:off x="12763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168558</xdr:rowOff>
    </xdr:from>
    <xdr:ext cx="469744" cy="259045"/>
    <xdr:sp macro="" textlink="">
      <xdr:nvSpPr>
        <xdr:cNvPr id="664" name="テキスト ボックス 663"/>
        <xdr:cNvSpPr txBox="1"/>
      </xdr:nvSpPr>
      <xdr:spPr>
        <a:xfrm>
          <a:off x="12579428" y="135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21309</xdr:rowOff>
    </xdr:from>
    <xdr:to>
      <xdr:col>85</xdr:col>
      <xdr:colOff>127000</xdr:colOff>
      <xdr:row>98</xdr:row>
      <xdr:rowOff>28124</xdr:rowOff>
    </xdr:to>
    <xdr:cxnSp macro="">
      <xdr:nvCxnSpPr>
        <xdr:cNvPr id="693" name="直線コネクタ 692"/>
        <xdr:cNvCxnSpPr/>
      </xdr:nvCxnSpPr>
      <xdr:spPr>
        <a:xfrm flipV="1">
          <a:off x="15481300" y="16823409"/>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28124</xdr:rowOff>
    </xdr:from>
    <xdr:to>
      <xdr:col>81</xdr:col>
      <xdr:colOff>50800</xdr:colOff>
      <xdr:row>98</xdr:row>
      <xdr:rowOff>31877</xdr:rowOff>
    </xdr:to>
    <xdr:cxnSp macro="">
      <xdr:nvCxnSpPr>
        <xdr:cNvPr id="696" name="直線コネクタ 695"/>
        <xdr:cNvCxnSpPr/>
      </xdr:nvCxnSpPr>
      <xdr:spPr>
        <a:xfrm flipV="1">
          <a:off x="14592300" y="1683022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31877</xdr:rowOff>
    </xdr:from>
    <xdr:to>
      <xdr:col>76</xdr:col>
      <xdr:colOff>114300</xdr:colOff>
      <xdr:row>98</xdr:row>
      <xdr:rowOff>33138</xdr:rowOff>
    </xdr:to>
    <xdr:cxnSp macro="">
      <xdr:nvCxnSpPr>
        <xdr:cNvPr id="699" name="直線コネクタ 698"/>
        <xdr:cNvCxnSpPr/>
      </xdr:nvCxnSpPr>
      <xdr:spPr>
        <a:xfrm flipV="1">
          <a:off x="13703300" y="16833977"/>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30476</xdr:rowOff>
    </xdr:from>
    <xdr:to>
      <xdr:col>71</xdr:col>
      <xdr:colOff>177800</xdr:colOff>
      <xdr:row>98</xdr:row>
      <xdr:rowOff>33138</xdr:rowOff>
    </xdr:to>
    <xdr:cxnSp macro="">
      <xdr:nvCxnSpPr>
        <xdr:cNvPr id="702" name="直線コネクタ 701"/>
        <xdr:cNvCxnSpPr/>
      </xdr:nvCxnSpPr>
      <xdr:spPr>
        <a:xfrm>
          <a:off x="12814300" y="16832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141959</xdr:rowOff>
    </xdr:from>
    <xdr:to>
      <xdr:col>85</xdr:col>
      <xdr:colOff>177800</xdr:colOff>
      <xdr:row>98</xdr:row>
      <xdr:rowOff>72109</xdr:rowOff>
    </xdr:to>
    <xdr:sp macro="" textlink="">
      <xdr:nvSpPr>
        <xdr:cNvPr id="712" name="楕円 711"/>
        <xdr:cNvSpPr/>
      </xdr:nvSpPr>
      <xdr:spPr>
        <a:xfrm>
          <a:off x="162687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56886</xdr:rowOff>
    </xdr:from>
    <xdr:ext cx="534377" cy="259045"/>
    <xdr:sp macro="" textlink="">
      <xdr:nvSpPr>
        <xdr:cNvPr id="713" name="公債費該当値テキスト"/>
        <xdr:cNvSpPr txBox="1"/>
      </xdr:nvSpPr>
      <xdr:spPr>
        <a:xfrm>
          <a:off x="16370300" y="166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148774</xdr:rowOff>
    </xdr:from>
    <xdr:to>
      <xdr:col>81</xdr:col>
      <xdr:colOff>101600</xdr:colOff>
      <xdr:row>98</xdr:row>
      <xdr:rowOff>78924</xdr:rowOff>
    </xdr:to>
    <xdr:sp macro="" textlink="">
      <xdr:nvSpPr>
        <xdr:cNvPr id="714" name="楕円 713"/>
        <xdr:cNvSpPr/>
      </xdr:nvSpPr>
      <xdr:spPr>
        <a:xfrm>
          <a:off x="15430500" y="16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70051</xdr:rowOff>
    </xdr:from>
    <xdr:ext cx="534377" cy="259045"/>
    <xdr:sp macro="" textlink="">
      <xdr:nvSpPr>
        <xdr:cNvPr id="715" name="テキスト ボックス 714"/>
        <xdr:cNvSpPr txBox="1"/>
      </xdr:nvSpPr>
      <xdr:spPr>
        <a:xfrm>
          <a:off x="15214111" y="16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152527</xdr:rowOff>
    </xdr:from>
    <xdr:to>
      <xdr:col>76</xdr:col>
      <xdr:colOff>165100</xdr:colOff>
      <xdr:row>98</xdr:row>
      <xdr:rowOff>82677</xdr:rowOff>
    </xdr:to>
    <xdr:sp macro="" textlink="">
      <xdr:nvSpPr>
        <xdr:cNvPr id="716" name="楕円 715"/>
        <xdr:cNvSpPr/>
      </xdr:nvSpPr>
      <xdr:spPr>
        <a:xfrm>
          <a:off x="14541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73804</xdr:rowOff>
    </xdr:from>
    <xdr:ext cx="534377" cy="259045"/>
    <xdr:sp macro="" textlink="">
      <xdr:nvSpPr>
        <xdr:cNvPr id="717" name="テキスト ボックス 716"/>
        <xdr:cNvSpPr txBox="1"/>
      </xdr:nvSpPr>
      <xdr:spPr>
        <a:xfrm>
          <a:off x="14325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153788</xdr:rowOff>
    </xdr:from>
    <xdr:to>
      <xdr:col>72</xdr:col>
      <xdr:colOff>38100</xdr:colOff>
      <xdr:row>98</xdr:row>
      <xdr:rowOff>83938</xdr:rowOff>
    </xdr:to>
    <xdr:sp macro="" textlink="">
      <xdr:nvSpPr>
        <xdr:cNvPr id="718" name="楕円 717"/>
        <xdr:cNvSpPr/>
      </xdr:nvSpPr>
      <xdr:spPr>
        <a:xfrm>
          <a:off x="13652500" y="167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75065</xdr:rowOff>
    </xdr:from>
    <xdr:ext cx="534377" cy="259045"/>
    <xdr:sp macro="" textlink="">
      <xdr:nvSpPr>
        <xdr:cNvPr id="719" name="テキスト ボックス 718"/>
        <xdr:cNvSpPr txBox="1"/>
      </xdr:nvSpPr>
      <xdr:spPr>
        <a:xfrm>
          <a:off x="13436111" y="168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151126</xdr:rowOff>
    </xdr:from>
    <xdr:to>
      <xdr:col>67</xdr:col>
      <xdr:colOff>101600</xdr:colOff>
      <xdr:row>98</xdr:row>
      <xdr:rowOff>81276</xdr:rowOff>
    </xdr:to>
    <xdr:sp macro="" textlink="">
      <xdr:nvSpPr>
        <xdr:cNvPr id="720" name="楕円 719"/>
        <xdr:cNvSpPr/>
      </xdr:nvSpPr>
      <xdr:spPr>
        <a:xfrm>
          <a:off x="12763500" y="167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72403</xdr:rowOff>
    </xdr:from>
    <xdr:ext cx="534377" cy="259045"/>
    <xdr:sp macro="" textlink="">
      <xdr:nvSpPr>
        <xdr:cNvPr id="721" name="テキスト ボックス 720"/>
        <xdr:cNvSpPr txBox="1"/>
      </xdr:nvSpPr>
      <xdr:spPr>
        <a:xfrm>
          <a:off x="12547111" y="168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歳出決算総額は、住民一人当たり４１４，４９２円となっている。類似団体と比較しても一人当たりコストが低い状況となっている。総務費は、住民一人当たり</a:t>
          </a:r>
          <a:r>
            <a:rPr kumimoji="1" lang="ja-JP" altLang="en-US" sz="1400">
              <a:solidFill>
                <a:schemeClr val="dk1"/>
              </a:solidFill>
              <a:effectLst/>
              <a:latin typeface="+mn-ea"/>
              <a:ea typeface="+mn-ea"/>
              <a:cs typeface="+mn-cs"/>
            </a:rPr>
            <a:t>１６，２９９</a:t>
          </a:r>
          <a:r>
            <a:rPr kumimoji="1" lang="ja-JP" altLang="ja-JP" sz="1400">
              <a:solidFill>
                <a:schemeClr val="dk1"/>
              </a:solidFill>
              <a:effectLst/>
              <a:latin typeface="+mn-ea"/>
              <a:ea typeface="+mn-ea"/>
              <a:cs typeface="+mn-cs"/>
            </a:rPr>
            <a:t>円</a:t>
          </a:r>
          <a:r>
            <a:rPr kumimoji="1" lang="ja-JP" altLang="en-US" sz="1400">
              <a:solidFill>
                <a:schemeClr val="dk1"/>
              </a:solidFill>
              <a:effectLst/>
              <a:latin typeface="+mn-ea"/>
              <a:ea typeface="+mn-ea"/>
              <a:cs typeface="+mn-cs"/>
            </a:rPr>
            <a:t>の減額</a:t>
          </a:r>
          <a:r>
            <a:rPr kumimoji="1" lang="ja-JP" altLang="ja-JP" sz="1400">
              <a:solidFill>
                <a:schemeClr val="dk1"/>
              </a:solidFill>
              <a:effectLst/>
              <a:latin typeface="+mn-ea"/>
              <a:ea typeface="+mn-ea"/>
              <a:cs typeface="+mn-cs"/>
            </a:rPr>
            <a:t>となっている。</a:t>
          </a:r>
          <a:r>
            <a:rPr kumimoji="1" lang="ja-JP" altLang="en-US" sz="1400">
              <a:solidFill>
                <a:schemeClr val="dk1"/>
              </a:solidFill>
              <a:effectLst/>
              <a:latin typeface="+mn-ea"/>
              <a:ea typeface="+mn-ea"/>
              <a:cs typeface="+mn-cs"/>
            </a:rPr>
            <a:t>これは、前年度と比べ</a:t>
          </a:r>
          <a:r>
            <a:rPr kumimoji="1" lang="ja-JP" altLang="ja-JP" sz="1400">
              <a:solidFill>
                <a:schemeClr val="dk1"/>
              </a:solidFill>
              <a:effectLst/>
              <a:latin typeface="+mn-ea"/>
              <a:ea typeface="+mn-ea"/>
              <a:cs typeface="+mn-cs"/>
            </a:rPr>
            <a:t>合併特例事業債活用による地域振興基金積立金</a:t>
          </a:r>
          <a:r>
            <a:rPr kumimoji="1" lang="ja-JP" altLang="en-US" sz="1400">
              <a:solidFill>
                <a:schemeClr val="dk1"/>
              </a:solidFill>
              <a:effectLst/>
              <a:latin typeface="+mn-ea"/>
              <a:ea typeface="+mn-ea"/>
              <a:cs typeface="+mn-cs"/>
            </a:rPr>
            <a:t>の皆減など基金積立金の大幅減が要因になっている。衛生費は、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５，４７９</a:t>
          </a:r>
          <a:r>
            <a:rPr kumimoji="1" lang="ja-JP" altLang="ja-JP" sz="1400">
              <a:solidFill>
                <a:schemeClr val="dk1"/>
              </a:solidFill>
              <a:effectLst/>
              <a:latin typeface="+mn-ea"/>
              <a:ea typeface="+mn-ea"/>
              <a:cs typeface="+mn-cs"/>
            </a:rPr>
            <a:t>円の減額となっている。</a:t>
          </a:r>
          <a:r>
            <a:rPr kumimoji="1" lang="ja-JP" altLang="en-US" sz="1400">
              <a:solidFill>
                <a:schemeClr val="dk1"/>
              </a:solidFill>
              <a:effectLst/>
              <a:latin typeface="+mn-ea"/>
              <a:ea typeface="+mn-ea"/>
              <a:cs typeface="+mn-cs"/>
            </a:rPr>
            <a:t>これは、前年度に</a:t>
          </a:r>
          <a:r>
            <a:rPr kumimoji="1" lang="ja-JP" altLang="ja-JP" sz="1400">
              <a:solidFill>
                <a:schemeClr val="dk1"/>
              </a:solidFill>
              <a:effectLst/>
              <a:latin typeface="+mn-ea"/>
              <a:ea typeface="+mn-ea"/>
              <a:cs typeface="+mn-cs"/>
            </a:rPr>
            <a:t>病院事業に係る残債を繰上償還したことによ</a:t>
          </a:r>
          <a:r>
            <a:rPr kumimoji="1" lang="ja-JP" altLang="en-US" sz="1400">
              <a:solidFill>
                <a:schemeClr val="dk1"/>
              </a:solidFill>
              <a:effectLst/>
              <a:latin typeface="+mn-ea"/>
              <a:ea typeface="+mn-ea"/>
              <a:cs typeface="+mn-cs"/>
            </a:rPr>
            <a:t>る皆減が要因となっている。商工費は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４，６７５</a:t>
          </a:r>
          <a:r>
            <a:rPr kumimoji="1" lang="ja-JP" altLang="ja-JP" sz="1400">
              <a:solidFill>
                <a:schemeClr val="dk1"/>
              </a:solidFill>
              <a:effectLst/>
              <a:latin typeface="+mn-ea"/>
              <a:ea typeface="+mn-ea"/>
              <a:cs typeface="+mn-cs"/>
            </a:rPr>
            <a:t>円の</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額となっている。</a:t>
          </a:r>
          <a:r>
            <a:rPr kumimoji="1" lang="ja-JP" altLang="en-US" sz="1400">
              <a:solidFill>
                <a:schemeClr val="dk1"/>
              </a:solidFill>
              <a:effectLst/>
              <a:latin typeface="+mn-ea"/>
              <a:ea typeface="+mn-ea"/>
              <a:cs typeface="+mn-cs"/>
            </a:rPr>
            <a:t>これは、既存の観光・交流施設の施設整備に係る事業を実施したことや宅地等開発事業特別会計繰出金の増等が要因となっている。消防費は</a:t>
          </a:r>
          <a:r>
            <a:rPr kumimoji="1" lang="ja-JP" altLang="ja-JP" sz="1400">
              <a:solidFill>
                <a:schemeClr val="dk1"/>
              </a:solidFill>
              <a:effectLst/>
              <a:latin typeface="+mn-ea"/>
              <a:ea typeface="+mn-ea"/>
              <a:cs typeface="+mn-cs"/>
            </a:rPr>
            <a:t>住民一人当たり</a:t>
          </a:r>
          <a:r>
            <a:rPr kumimoji="1" lang="ja-JP" altLang="en-US" sz="1400">
              <a:solidFill>
                <a:schemeClr val="dk1"/>
              </a:solidFill>
              <a:effectLst/>
              <a:latin typeface="+mn-ea"/>
              <a:ea typeface="+mn-ea"/>
              <a:cs typeface="+mn-cs"/>
            </a:rPr>
            <a:t>１，６０８</a:t>
          </a:r>
          <a:r>
            <a:rPr kumimoji="1" lang="ja-JP" altLang="ja-JP" sz="1400">
              <a:solidFill>
                <a:schemeClr val="dk1"/>
              </a:solidFill>
              <a:effectLst/>
              <a:latin typeface="+mn-ea"/>
              <a:ea typeface="+mn-ea"/>
              <a:cs typeface="+mn-cs"/>
            </a:rPr>
            <a:t>円の</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額となっている。</a:t>
          </a:r>
          <a:r>
            <a:rPr kumimoji="1" lang="ja-JP" altLang="en-US" sz="1400">
              <a:solidFill>
                <a:schemeClr val="dk1"/>
              </a:solidFill>
              <a:effectLst/>
              <a:latin typeface="+mn-ea"/>
              <a:ea typeface="+mn-ea"/>
              <a:cs typeface="+mn-cs"/>
            </a:rPr>
            <a:t>主な要因は、高規格救急自動車の更新整備等を行ったため。</a:t>
          </a:r>
          <a:endParaRPr kumimoji="1" lang="en-US" altLang="ja-JP" sz="1400">
            <a:solidFill>
              <a:schemeClr val="dk1"/>
            </a:solidFill>
            <a:effectLst/>
            <a:latin typeface="+mn-ea"/>
            <a:ea typeface="+mn-ea"/>
            <a:cs typeface="+mn-cs"/>
          </a:endParaRPr>
        </a:p>
        <a:p>
          <a:endParaRPr lang="ja-JP" altLang="ja-JP" sz="1200">
            <a:effectLst/>
            <a:latin typeface="+mn-ea"/>
            <a:ea typeface="+mn-ea"/>
          </a:endParaRPr>
        </a:p>
        <a:p>
          <a:endParaRPr kumimoji="1" lang="ja-JP" altLang="en-US"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合併以降、財政調整基金繰入金に依存した予算編成が課題となっていたが、平成１９年度から繰入額を抑制していき、国の経済対策による地方交付税の増や地域活性化交付金などの効果により、平成２１年度から平成２３年度は繰入をゼロに抑制することができた。平成２４年度は災害発生等に伴う歳出増により財政調整基金の取崩しを行ったが、行革効果</a:t>
          </a:r>
          <a:r>
            <a:rPr lang="ja-JP" altLang="en-US" sz="1200" b="0" i="0">
              <a:solidFill>
                <a:schemeClr val="dk1"/>
              </a:solidFill>
              <a:effectLst/>
              <a:latin typeface="+mn-lt"/>
              <a:ea typeface="+mn-ea"/>
              <a:cs typeface="+mn-cs"/>
            </a:rPr>
            <a:t>等</a:t>
          </a:r>
          <a:r>
            <a:rPr lang="ja-JP" altLang="ja-JP" sz="1200" b="0" i="0">
              <a:solidFill>
                <a:schemeClr val="dk1"/>
              </a:solidFill>
              <a:effectLst/>
              <a:latin typeface="+mn-lt"/>
              <a:ea typeface="+mn-ea"/>
              <a:cs typeface="+mn-cs"/>
            </a:rPr>
            <a:t>により再び平成２５・２６・２７年度は繰入をゼロに抑制することができた。しかし、平成２８年度</a:t>
          </a:r>
          <a:r>
            <a:rPr lang="ja-JP" altLang="en-US" sz="1200" b="0" i="0">
              <a:solidFill>
                <a:schemeClr val="dk1"/>
              </a:solidFill>
              <a:effectLst/>
              <a:latin typeface="+mn-lt"/>
              <a:ea typeface="+mn-ea"/>
              <a:cs typeface="+mn-cs"/>
            </a:rPr>
            <a:t>以降</a:t>
          </a:r>
          <a:r>
            <a:rPr lang="ja-JP" altLang="ja-JP" sz="1200" b="0" i="0">
              <a:solidFill>
                <a:schemeClr val="dk1"/>
              </a:solidFill>
              <a:effectLst/>
              <a:latin typeface="+mn-lt"/>
              <a:ea typeface="+mn-ea"/>
              <a:cs typeface="+mn-cs"/>
            </a:rPr>
            <a:t>は、大規模事業実施に伴う普通建設事業費や、施設の老朽化に伴う維持補修費の増、少子高齢化に伴う扶助費の増等により</a:t>
          </a:r>
          <a:r>
            <a:rPr lang="ja-JP" altLang="en-US" sz="1200" b="0" i="0">
              <a:solidFill>
                <a:schemeClr val="dk1"/>
              </a:solidFill>
              <a:effectLst/>
              <a:latin typeface="+mn-lt"/>
              <a:ea typeface="+mn-ea"/>
              <a:cs typeface="+mn-cs"/>
            </a:rPr>
            <a:t>財政調整基金の</a:t>
          </a:r>
          <a:r>
            <a:rPr lang="ja-JP" altLang="ja-JP" sz="1200" b="0" i="0">
              <a:solidFill>
                <a:schemeClr val="dk1"/>
              </a:solidFill>
              <a:effectLst/>
              <a:latin typeface="+mn-lt"/>
              <a:ea typeface="+mn-ea"/>
              <a:cs typeface="+mn-cs"/>
            </a:rPr>
            <a:t>取崩しを</a:t>
          </a:r>
          <a:r>
            <a:rPr lang="ja-JP" altLang="en-US" sz="1200" b="0" i="0">
              <a:solidFill>
                <a:schemeClr val="dk1"/>
              </a:solidFill>
              <a:effectLst/>
              <a:latin typeface="+mn-lt"/>
              <a:ea typeface="+mn-ea"/>
              <a:cs typeface="+mn-cs"/>
            </a:rPr>
            <a:t>行っている。</a:t>
          </a:r>
          <a:r>
            <a:rPr lang="ja-JP" altLang="ja-JP" sz="1200" b="0" i="0">
              <a:solidFill>
                <a:schemeClr val="dk1"/>
              </a:solidFill>
              <a:effectLst/>
              <a:latin typeface="+mn-lt"/>
              <a:ea typeface="+mn-ea"/>
              <a:cs typeface="+mn-cs"/>
            </a:rPr>
            <a:t>前年度</a:t>
          </a:r>
          <a:r>
            <a:rPr lang="ja-JP" altLang="en-US" sz="1200" b="0" i="0">
              <a:solidFill>
                <a:schemeClr val="dk1"/>
              </a:solidFill>
              <a:effectLst/>
              <a:latin typeface="+mn-lt"/>
              <a:ea typeface="+mn-ea"/>
              <a:cs typeface="+mn-cs"/>
            </a:rPr>
            <a:t>に比べ財政調整基金残高</a:t>
          </a:r>
          <a:r>
            <a:rPr lang="ja-JP" altLang="ja-JP" sz="1200" b="0" i="0">
              <a:solidFill>
                <a:schemeClr val="dk1"/>
              </a:solidFill>
              <a:effectLst/>
              <a:latin typeface="+mn-lt"/>
              <a:ea typeface="+mn-ea"/>
              <a:cs typeface="+mn-cs"/>
            </a:rPr>
            <a:t>に占める割合</a:t>
          </a:r>
          <a:r>
            <a:rPr lang="ja-JP" altLang="en-US" sz="1200" b="0" i="0">
              <a:solidFill>
                <a:schemeClr val="dk1"/>
              </a:solidFill>
              <a:effectLst/>
              <a:latin typeface="+mn-lt"/>
              <a:ea typeface="+mn-ea"/>
              <a:cs typeface="+mn-cs"/>
            </a:rPr>
            <a:t>は</a:t>
          </a:r>
          <a:r>
            <a:rPr lang="ja-JP" altLang="ja-JP" sz="1200" b="0" i="0">
              <a:solidFill>
                <a:schemeClr val="dk1"/>
              </a:solidFill>
              <a:effectLst/>
              <a:latin typeface="+mn-lt"/>
              <a:ea typeface="+mn-ea"/>
              <a:cs typeface="+mn-cs"/>
            </a:rPr>
            <a:t>１．</a:t>
          </a:r>
          <a:r>
            <a:rPr lang="ja-JP" altLang="en-US" sz="1200" b="0" i="0">
              <a:solidFill>
                <a:schemeClr val="dk1"/>
              </a:solidFill>
              <a:effectLst/>
              <a:latin typeface="+mn-lt"/>
              <a:ea typeface="+mn-ea"/>
              <a:cs typeface="+mn-cs"/>
            </a:rPr>
            <a:t>０５</a:t>
          </a:r>
          <a:r>
            <a:rPr lang="ja-JP" altLang="ja-JP" sz="1200" b="0" i="0">
              <a:solidFill>
                <a:schemeClr val="dk1"/>
              </a:solidFill>
              <a:effectLst/>
              <a:latin typeface="+mn-lt"/>
              <a:ea typeface="+mn-ea"/>
              <a:cs typeface="+mn-cs"/>
            </a:rPr>
            <a:t>ポイント増となっている。</a:t>
          </a:r>
          <a:r>
            <a:rPr lang="ja-JP" altLang="en-US" sz="1200" b="0" i="0">
              <a:solidFill>
                <a:schemeClr val="dk1"/>
              </a:solidFill>
              <a:effectLst/>
              <a:latin typeface="+mn-lt"/>
              <a:ea typeface="+mn-ea"/>
              <a:cs typeface="+mn-cs"/>
            </a:rPr>
            <a:t>今後も、事務事業の見直しや統廃合などの歳出の合理化等、行財政改革を推進し、健全な行財政運営に努めていく。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ea"/>
              <a:ea typeface="+mn-ea"/>
              <a:cs typeface="+mn-cs"/>
            </a:rPr>
            <a:t>・</a:t>
          </a:r>
          <a:r>
            <a:rPr lang="ja-JP" altLang="ja-JP" sz="1200" b="0" i="0">
              <a:solidFill>
                <a:schemeClr val="dk1"/>
              </a:solidFill>
              <a:effectLst/>
              <a:latin typeface="+mn-ea"/>
              <a:ea typeface="+mn-ea"/>
              <a:cs typeface="+mn-cs"/>
            </a:rPr>
            <a:t>平成１９年度以降、すべての会計において黒字となっている。</a:t>
          </a:r>
          <a:r>
            <a:rPr lang="ja-JP" altLang="en-US" sz="1200" b="0" i="0">
              <a:solidFill>
                <a:schemeClr val="dk1"/>
              </a:solidFill>
              <a:effectLst/>
              <a:latin typeface="+mn-ea"/>
              <a:ea typeface="+mn-ea"/>
              <a:cs typeface="+mn-cs"/>
            </a:rPr>
            <a:t>簡易水道事業会計では、</a:t>
          </a:r>
          <a:r>
            <a:rPr lang="ja-JP" altLang="ja-JP" sz="1200" b="0" i="0">
              <a:solidFill>
                <a:schemeClr val="dk1"/>
              </a:solidFill>
              <a:effectLst/>
              <a:latin typeface="+mn-ea"/>
              <a:ea typeface="+mn-ea"/>
              <a:cs typeface="+mn-cs"/>
            </a:rPr>
            <a:t>平成２９年</a:t>
          </a:r>
          <a:r>
            <a:rPr lang="ja-JP" altLang="en-US" sz="1200" b="0" i="0">
              <a:solidFill>
                <a:schemeClr val="dk1"/>
              </a:solidFill>
              <a:effectLst/>
              <a:latin typeface="+mn-ea"/>
              <a:ea typeface="+mn-ea"/>
              <a:cs typeface="+mn-cs"/>
            </a:rPr>
            <a:t>３月３１日をもって</a:t>
          </a:r>
          <a:r>
            <a:rPr lang="ja-JP" altLang="ja-JP" sz="1200" b="0" i="0">
              <a:solidFill>
                <a:schemeClr val="dk1"/>
              </a:solidFill>
              <a:effectLst/>
              <a:latin typeface="+mn-ea"/>
              <a:ea typeface="+mn-ea"/>
              <a:cs typeface="+mn-cs"/>
            </a:rPr>
            <a:t>簡易水道事業</a:t>
          </a:r>
          <a:r>
            <a:rPr lang="ja-JP" altLang="en-US" sz="1200" b="0" i="0">
              <a:solidFill>
                <a:schemeClr val="dk1"/>
              </a:solidFill>
              <a:effectLst/>
              <a:latin typeface="+mn-ea"/>
              <a:ea typeface="+mn-ea"/>
              <a:cs typeface="+mn-cs"/>
            </a:rPr>
            <a:t>を廃止し、水道事業に</a:t>
          </a:r>
          <a:r>
            <a:rPr lang="ja-JP" altLang="ja-JP" sz="1200" b="0" i="0">
              <a:solidFill>
                <a:schemeClr val="dk1"/>
              </a:solidFill>
              <a:effectLst/>
              <a:latin typeface="+mn-ea"/>
              <a:ea typeface="+mn-ea"/>
              <a:cs typeface="+mn-cs"/>
            </a:rPr>
            <a:t>統合</a:t>
          </a:r>
          <a:r>
            <a:rPr lang="ja-JP" altLang="en-US" sz="1200" b="0" i="0">
              <a:solidFill>
                <a:schemeClr val="dk1"/>
              </a:solidFill>
              <a:effectLst/>
              <a:latin typeface="+mn-ea"/>
              <a:ea typeface="+mn-ea"/>
              <a:cs typeface="+mn-cs"/>
            </a:rPr>
            <a:t>し事業を行っている。今後は、</a:t>
          </a:r>
          <a:r>
            <a:rPr lang="ja-JP" altLang="ja-JP" sz="1200" b="0" i="0">
              <a:solidFill>
                <a:schemeClr val="dk1"/>
              </a:solidFill>
              <a:effectLst/>
              <a:latin typeface="+mn-ea"/>
              <a:ea typeface="+mn-ea"/>
              <a:cs typeface="+mn-cs"/>
            </a:rPr>
            <a:t>管路更新</a:t>
          </a:r>
          <a:r>
            <a:rPr lang="ja-JP" altLang="en-US" sz="1200" b="0" i="0">
              <a:solidFill>
                <a:schemeClr val="dk1"/>
              </a:solidFill>
              <a:effectLst/>
              <a:latin typeface="+mn-ea"/>
              <a:ea typeface="+mn-ea"/>
              <a:cs typeface="+mn-cs"/>
            </a:rPr>
            <a:t>や設備の</a:t>
          </a:r>
          <a:r>
            <a:rPr lang="ja-JP" altLang="ja-JP" sz="1200" b="0" i="0">
              <a:solidFill>
                <a:schemeClr val="dk1"/>
              </a:solidFill>
              <a:effectLst/>
              <a:latin typeface="+mn-ea"/>
              <a:ea typeface="+mn-ea"/>
              <a:cs typeface="+mn-cs"/>
            </a:rPr>
            <a:t>長寿命化やダウンサイジングを視野に入れ、より計画的に事業を進める</a:t>
          </a:r>
          <a:r>
            <a:rPr lang="ja-JP" altLang="en-US" sz="1200" b="0" i="0">
              <a:solidFill>
                <a:schemeClr val="dk1"/>
              </a:solidFill>
              <a:effectLst/>
              <a:latin typeface="+mn-ea"/>
              <a:ea typeface="+mn-ea"/>
              <a:cs typeface="+mn-cs"/>
            </a:rPr>
            <a:t>ことが重要である</a:t>
          </a:r>
          <a:r>
            <a:rPr lang="ja-JP" altLang="ja-JP" sz="1200" b="0" i="0">
              <a:solidFill>
                <a:schemeClr val="dk1"/>
              </a:solidFill>
              <a:effectLst/>
              <a:latin typeface="+mn-ea"/>
              <a:ea typeface="+mn-ea"/>
              <a:cs typeface="+mn-cs"/>
            </a:rPr>
            <a:t>。</a:t>
          </a:r>
          <a:r>
            <a:rPr lang="ja-JP" altLang="ja-JP" sz="1200" b="0" i="0">
              <a:solidFill>
                <a:sysClr val="windowText" lastClr="000000"/>
              </a:solidFill>
              <a:effectLst/>
              <a:latin typeface="+mn-ea"/>
              <a:ea typeface="+mn-ea"/>
              <a:cs typeface="+mn-cs"/>
            </a:rPr>
            <a:t>一般会計</a:t>
          </a:r>
          <a:r>
            <a:rPr lang="ja-JP" altLang="en-US" sz="1200" b="0" i="0">
              <a:solidFill>
                <a:sysClr val="windowText" lastClr="000000"/>
              </a:solidFill>
              <a:effectLst/>
              <a:latin typeface="+mn-ea"/>
              <a:ea typeface="+mn-ea"/>
              <a:cs typeface="+mn-cs"/>
            </a:rPr>
            <a:t>は、前年度比０．６３％減となった。これは、前年度に比べて歳入歳出差引９７百万円減となり実質収支も８９百万円減となったことが標準財政規模比を低下させる要因となったと考えられる。</a:t>
          </a:r>
          <a:r>
            <a:rPr lang="ja-JP" altLang="en-US" sz="1200" b="0" i="0">
              <a:solidFill>
                <a:schemeClr val="dk1"/>
              </a:solidFill>
              <a:effectLst/>
              <a:latin typeface="+mn-ea"/>
              <a:ea typeface="+mn-ea"/>
              <a:cs typeface="+mn-cs"/>
            </a:rPr>
            <a:t>国民健康保険保健特別会計は前年度比２</a:t>
          </a:r>
          <a:r>
            <a:rPr lang="en-US" altLang="ja-JP" sz="1200" b="0" i="0">
              <a:solidFill>
                <a:schemeClr val="dk1"/>
              </a:solidFill>
              <a:effectLst/>
              <a:latin typeface="+mn-ea"/>
              <a:ea typeface="+mn-ea"/>
              <a:cs typeface="+mn-cs"/>
            </a:rPr>
            <a:t>.</a:t>
          </a:r>
          <a:r>
            <a:rPr lang="ja-JP" altLang="en-US" sz="1200" b="0" i="0">
              <a:solidFill>
                <a:schemeClr val="dk1"/>
              </a:solidFill>
              <a:effectLst/>
              <a:latin typeface="+mn-ea"/>
              <a:ea typeface="+mn-ea"/>
              <a:cs typeface="+mn-cs"/>
            </a:rPr>
            <a:t>１３％増となった。これは、事業勘定の実質収支額が４９０百万になったことが要因である。全会計では、基本的には連結実質黒字額で、ほぼ横ばいである。一般会計からの繰入金の増加が懸念されることから特別会計等は持続可能な経営の健全化を図ることが急務であると考えられる。</a:t>
          </a:r>
          <a:endParaRPr kumimoji="1" lang="ja-JP" altLang="en-US"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19363132</v>
      </c>
      <c r="BO4" s="441"/>
      <c r="BP4" s="441"/>
      <c r="BQ4" s="441"/>
      <c r="BR4" s="441"/>
      <c r="BS4" s="441"/>
      <c r="BT4" s="441"/>
      <c r="BU4" s="442"/>
      <c r="BV4" s="440">
        <v>20162486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6.6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18428738</v>
      </c>
      <c r="BO5" s="446"/>
      <c r="BP5" s="446"/>
      <c r="BQ5" s="446"/>
      <c r="BR5" s="446"/>
      <c r="BS5" s="446"/>
      <c r="BT5" s="446"/>
      <c r="BU5" s="447"/>
      <c r="BV5" s="445">
        <v>19131333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92.2</v>
      </c>
      <c r="CU5" s="416"/>
      <c r="CV5" s="416"/>
      <c r="CW5" s="416"/>
      <c r="CX5" s="416"/>
      <c r="CY5" s="416"/>
      <c r="CZ5" s="416"/>
      <c r="DA5" s="417"/>
      <c r="DB5" s="415">
        <v>91.4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934394</v>
      </c>
      <c r="BO6" s="446"/>
      <c r="BP6" s="446"/>
      <c r="BQ6" s="446"/>
      <c r="BR6" s="446"/>
      <c r="BS6" s="446"/>
      <c r="BT6" s="446"/>
      <c r="BU6" s="447"/>
      <c r="BV6" s="445">
        <v>1031153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v>
      </c>
      <c r="CU6" s="596"/>
      <c r="CV6" s="596"/>
      <c r="CW6" s="596"/>
      <c r="CX6" s="596"/>
      <c r="CY6" s="596"/>
      <c r="CZ6" s="596"/>
      <c r="DA6" s="597"/>
      <c r="DB6" s="595">
        <v>96.1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186318</v>
      </c>
      <c r="BO7" s="446"/>
      <c r="BP7" s="446"/>
      <c r="BQ7" s="446"/>
      <c r="BR7" s="446"/>
      <c r="BS7" s="446"/>
      <c r="BT7" s="446"/>
      <c r="BU7" s="447"/>
      <c r="BV7" s="445">
        <v>194325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12534450</v>
      </c>
      <c r="CU7" s="446"/>
      <c r="CV7" s="446"/>
      <c r="CW7" s="446"/>
      <c r="CX7" s="446"/>
      <c r="CY7" s="446"/>
      <c r="CZ7" s="446"/>
      <c r="DA7" s="447"/>
      <c r="DB7" s="445">
        <v>12686888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748076</v>
      </c>
      <c r="BO8" s="446"/>
      <c r="BP8" s="446"/>
      <c r="BQ8" s="446"/>
      <c r="BR8" s="446"/>
      <c r="BS8" s="446"/>
      <c r="BT8" s="446"/>
      <c r="BU8" s="447"/>
      <c r="BV8" s="445">
        <v>836828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0.46</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43214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-88752</v>
      </c>
      <c r="BO9" s="446"/>
      <c r="BP9" s="446"/>
      <c r="BQ9" s="446"/>
      <c r="BR9" s="446"/>
      <c r="BS9" s="446"/>
      <c r="BT9" s="446"/>
      <c r="BU9" s="447"/>
      <c r="BV9" s="445">
        <v>57277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15.7</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43458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7686</v>
      </c>
      <c r="BO10" s="446"/>
      <c r="BP10" s="446"/>
      <c r="BQ10" s="446"/>
      <c r="BR10" s="446"/>
      <c r="BS10" s="446"/>
      <c r="BT10" s="446"/>
      <c r="BU10" s="447"/>
      <c r="BV10" s="445">
        <v>122525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44461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500000</v>
      </c>
      <c r="BO12" s="446"/>
      <c r="BP12" s="446"/>
      <c r="BQ12" s="446"/>
      <c r="BR12" s="446"/>
      <c r="BS12" s="446"/>
      <c r="BT12" s="446"/>
      <c r="BU12" s="447"/>
      <c r="BV12" s="445">
        <v>505732</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44083</v>
      </c>
      <c r="S13" s="549"/>
      <c r="T13" s="549"/>
      <c r="U13" s="549"/>
      <c r="V13" s="550"/>
      <c r="W13" s="536" t="s">
        <v>135</v>
      </c>
      <c r="X13" s="458"/>
      <c r="Y13" s="458"/>
      <c r="Z13" s="458"/>
      <c r="AA13" s="458"/>
      <c r="AB13" s="459"/>
      <c r="AC13" s="421">
        <v>1978</v>
      </c>
      <c r="AD13" s="422"/>
      <c r="AE13" s="422"/>
      <c r="AF13" s="422"/>
      <c r="AG13" s="423"/>
      <c r="AH13" s="421">
        <v>1912</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-581066</v>
      </c>
      <c r="BO13" s="446"/>
      <c r="BP13" s="446"/>
      <c r="BQ13" s="446"/>
      <c r="BR13" s="446"/>
      <c r="BS13" s="446"/>
      <c r="BT13" s="446"/>
      <c r="BU13" s="447"/>
      <c r="BV13" s="445">
        <v>-325930</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44599</v>
      </c>
      <c r="S14" s="549"/>
      <c r="T14" s="549"/>
      <c r="U14" s="549"/>
      <c r="V14" s="550"/>
      <c r="W14" s="551"/>
      <c r="X14" s="461"/>
      <c r="Y14" s="461"/>
      <c r="Z14" s="461"/>
      <c r="AA14" s="461"/>
      <c r="AB14" s="462"/>
      <c r="AC14" s="541">
        <v>9.6999999999999993</v>
      </c>
      <c r="AD14" s="542"/>
      <c r="AE14" s="542"/>
      <c r="AF14" s="542"/>
      <c r="AG14" s="543"/>
      <c r="AH14" s="541">
        <v>9.5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24.5</v>
      </c>
      <c r="CU14" s="553"/>
      <c r="CV14" s="553"/>
      <c r="CW14" s="553"/>
      <c r="CX14" s="553"/>
      <c r="CY14" s="553"/>
      <c r="CZ14" s="553"/>
      <c r="DA14" s="554"/>
      <c r="DB14" s="552">
        <v>21.7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44296</v>
      </c>
      <c r="S15" s="549"/>
      <c r="T15" s="549"/>
      <c r="U15" s="549"/>
      <c r="V15" s="550"/>
      <c r="W15" s="536" t="s">
        <v>143</v>
      </c>
      <c r="X15" s="458"/>
      <c r="Y15" s="458"/>
      <c r="Z15" s="458"/>
      <c r="AA15" s="458"/>
      <c r="AB15" s="459"/>
      <c r="AC15" s="421">
        <v>5954</v>
      </c>
      <c r="AD15" s="422"/>
      <c r="AE15" s="422"/>
      <c r="AF15" s="422"/>
      <c r="AG15" s="423"/>
      <c r="AH15" s="421">
        <v>5828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4617019</v>
      </c>
      <c r="BO15" s="441"/>
      <c r="BP15" s="441"/>
      <c r="BQ15" s="441"/>
      <c r="BR15" s="441"/>
      <c r="BS15" s="441"/>
      <c r="BT15" s="441"/>
      <c r="BU15" s="442"/>
      <c r="BV15" s="440">
        <v>4630911</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29.1</v>
      </c>
      <c r="AD16" s="542"/>
      <c r="AE16" s="542"/>
      <c r="AF16" s="542"/>
      <c r="AG16" s="543"/>
      <c r="AH16" s="541">
        <v>29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10184973</v>
      </c>
      <c r="BO16" s="446"/>
      <c r="BP16" s="446"/>
      <c r="BQ16" s="446"/>
      <c r="BR16" s="446"/>
      <c r="BS16" s="446"/>
      <c r="BT16" s="446"/>
      <c r="BU16" s="447"/>
      <c r="BV16" s="445">
        <v>10078739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12512</v>
      </c>
      <c r="AD17" s="422"/>
      <c r="AE17" s="422"/>
      <c r="AF17" s="422"/>
      <c r="AG17" s="423"/>
      <c r="AH17" s="421">
        <v>12356</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5811208</v>
      </c>
      <c r="BO17" s="446"/>
      <c r="BP17" s="446"/>
      <c r="BQ17" s="446"/>
      <c r="BR17" s="446"/>
      <c r="BS17" s="446"/>
      <c r="BT17" s="446"/>
      <c r="BU17" s="447"/>
      <c r="BV17" s="445">
        <v>5829948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209.36</v>
      </c>
      <c r="M18" s="510"/>
      <c r="N18" s="510"/>
      <c r="O18" s="510"/>
      <c r="P18" s="510"/>
      <c r="Q18" s="510"/>
      <c r="R18" s="511"/>
      <c r="S18" s="511"/>
      <c r="T18" s="511"/>
      <c r="U18" s="511"/>
      <c r="V18" s="512"/>
      <c r="W18" s="526"/>
      <c r="X18" s="527"/>
      <c r="Y18" s="527"/>
      <c r="Z18" s="527"/>
      <c r="AA18" s="527"/>
      <c r="AB18" s="537"/>
      <c r="AC18" s="409">
        <v>61.2</v>
      </c>
      <c r="AD18" s="410"/>
      <c r="AE18" s="410"/>
      <c r="AF18" s="410"/>
      <c r="AG18" s="513"/>
      <c r="AH18" s="409">
        <v>61.5</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11822288</v>
      </c>
      <c r="BO18" s="446"/>
      <c r="BP18" s="446"/>
      <c r="BQ18" s="446"/>
      <c r="BR18" s="446"/>
      <c r="BS18" s="446"/>
      <c r="BT18" s="446"/>
      <c r="BU18" s="447"/>
      <c r="BV18" s="445">
        <v>11631330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206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14452456</v>
      </c>
      <c r="BO19" s="446"/>
      <c r="BP19" s="446"/>
      <c r="BQ19" s="446"/>
      <c r="BR19" s="446"/>
      <c r="BS19" s="446"/>
      <c r="BT19" s="446"/>
      <c r="BU19" s="447"/>
      <c r="BV19" s="445">
        <v>14687911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15730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20101532</v>
      </c>
      <c r="BO23" s="446"/>
      <c r="BP23" s="446"/>
      <c r="BQ23" s="446"/>
      <c r="BR23" s="446"/>
      <c r="BS23" s="446"/>
      <c r="BT23" s="446"/>
      <c r="BU23" s="447"/>
      <c r="BV23" s="445">
        <v>21019534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8900</v>
      </c>
      <c r="R24" s="422"/>
      <c r="S24" s="422"/>
      <c r="T24" s="422"/>
      <c r="U24" s="422"/>
      <c r="V24" s="423"/>
      <c r="W24" s="487"/>
      <c r="X24" s="478"/>
      <c r="Y24" s="479"/>
      <c r="Z24" s="418" t="s">
        <v>167</v>
      </c>
      <c r="AA24" s="419"/>
      <c r="AB24" s="419"/>
      <c r="AC24" s="419"/>
      <c r="AD24" s="419"/>
      <c r="AE24" s="419"/>
      <c r="AF24" s="419"/>
      <c r="AG24" s="420"/>
      <c r="AH24" s="421">
        <v>411</v>
      </c>
      <c r="AI24" s="422"/>
      <c r="AJ24" s="422"/>
      <c r="AK24" s="422"/>
      <c r="AL24" s="423"/>
      <c r="AM24" s="421">
        <v>1232178</v>
      </c>
      <c r="AN24" s="422"/>
      <c r="AO24" s="422"/>
      <c r="AP24" s="422"/>
      <c r="AQ24" s="422"/>
      <c r="AR24" s="423"/>
      <c r="AS24" s="421">
        <v>2998</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19001375</v>
      </c>
      <c r="BO24" s="446"/>
      <c r="BP24" s="446"/>
      <c r="BQ24" s="446"/>
      <c r="BR24" s="446"/>
      <c r="BS24" s="446"/>
      <c r="BT24" s="446"/>
      <c r="BU24" s="447"/>
      <c r="BV24" s="445">
        <v>19612414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7000</v>
      </c>
      <c r="R25" s="422"/>
      <c r="S25" s="422"/>
      <c r="T25" s="422"/>
      <c r="U25" s="422"/>
      <c r="V25" s="423"/>
      <c r="W25" s="487"/>
      <c r="X25" s="478"/>
      <c r="Y25" s="479"/>
      <c r="Z25" s="418" t="s">
        <v>170</v>
      </c>
      <c r="AA25" s="419"/>
      <c r="AB25" s="419"/>
      <c r="AC25" s="419"/>
      <c r="AD25" s="419"/>
      <c r="AE25" s="419"/>
      <c r="AF25" s="419"/>
      <c r="AG25" s="420"/>
      <c r="AH25" s="421">
        <v>79</v>
      </c>
      <c r="AI25" s="422"/>
      <c r="AJ25" s="422"/>
      <c r="AK25" s="422"/>
      <c r="AL25" s="423"/>
      <c r="AM25" s="421">
        <v>210140</v>
      </c>
      <c r="AN25" s="422"/>
      <c r="AO25" s="422"/>
      <c r="AP25" s="422"/>
      <c r="AQ25" s="422"/>
      <c r="AR25" s="423"/>
      <c r="AS25" s="421">
        <v>2660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2142237</v>
      </c>
      <c r="BO25" s="441"/>
      <c r="BP25" s="441"/>
      <c r="BQ25" s="441"/>
      <c r="BR25" s="441"/>
      <c r="BS25" s="441"/>
      <c r="BT25" s="441"/>
      <c r="BU25" s="442"/>
      <c r="BV25" s="440">
        <v>1427643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6400</v>
      </c>
      <c r="R26" s="422"/>
      <c r="S26" s="422"/>
      <c r="T26" s="422"/>
      <c r="U26" s="422"/>
      <c r="V26" s="423"/>
      <c r="W26" s="487"/>
      <c r="X26" s="478"/>
      <c r="Y26" s="479"/>
      <c r="Z26" s="418" t="s">
        <v>173</v>
      </c>
      <c r="AA26" s="500"/>
      <c r="AB26" s="500"/>
      <c r="AC26" s="500"/>
      <c r="AD26" s="500"/>
      <c r="AE26" s="500"/>
      <c r="AF26" s="500"/>
      <c r="AG26" s="501"/>
      <c r="AH26" s="421">
        <v>41</v>
      </c>
      <c r="AI26" s="422"/>
      <c r="AJ26" s="422"/>
      <c r="AK26" s="422"/>
      <c r="AL26" s="423"/>
      <c r="AM26" s="421">
        <v>111192</v>
      </c>
      <c r="AN26" s="422"/>
      <c r="AO26" s="422"/>
      <c r="AP26" s="422"/>
      <c r="AQ26" s="422"/>
      <c r="AR26" s="423"/>
      <c r="AS26" s="421">
        <v>2712</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4550</v>
      </c>
      <c r="R27" s="422"/>
      <c r="S27" s="422"/>
      <c r="T27" s="422"/>
      <c r="U27" s="422"/>
      <c r="V27" s="423"/>
      <c r="W27" s="487"/>
      <c r="X27" s="478"/>
      <c r="Y27" s="479"/>
      <c r="Z27" s="418" t="s">
        <v>177</v>
      </c>
      <c r="AA27" s="419"/>
      <c r="AB27" s="419"/>
      <c r="AC27" s="419"/>
      <c r="AD27" s="419"/>
      <c r="AE27" s="419"/>
      <c r="AF27" s="419"/>
      <c r="AG27" s="420"/>
      <c r="AH27" s="421">
        <v>29</v>
      </c>
      <c r="AI27" s="422"/>
      <c r="AJ27" s="422"/>
      <c r="AK27" s="422"/>
      <c r="AL27" s="423"/>
      <c r="AM27" s="421">
        <v>76154</v>
      </c>
      <c r="AN27" s="422"/>
      <c r="AO27" s="422"/>
      <c r="AP27" s="422"/>
      <c r="AQ27" s="422"/>
      <c r="AR27" s="423"/>
      <c r="AS27" s="421">
        <v>2626</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3800</v>
      </c>
      <c r="R28" s="422"/>
      <c r="S28" s="422"/>
      <c r="T28" s="422"/>
      <c r="U28" s="422"/>
      <c r="V28" s="423"/>
      <c r="W28" s="487"/>
      <c r="X28" s="478"/>
      <c r="Y28" s="479"/>
      <c r="Z28" s="418" t="s">
        <v>180</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7478938</v>
      </c>
      <c r="BO28" s="441"/>
      <c r="BP28" s="441"/>
      <c r="BQ28" s="441"/>
      <c r="BR28" s="441"/>
      <c r="BS28" s="441"/>
      <c r="BT28" s="441"/>
      <c r="BU28" s="442"/>
      <c r="BV28" s="440">
        <v>7437550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16</v>
      </c>
      <c r="M29" s="422"/>
      <c r="N29" s="422"/>
      <c r="O29" s="422"/>
      <c r="P29" s="423"/>
      <c r="Q29" s="421">
        <v>3500</v>
      </c>
      <c r="R29" s="422"/>
      <c r="S29" s="422"/>
      <c r="T29" s="422"/>
      <c r="U29" s="422"/>
      <c r="V29" s="423"/>
      <c r="W29" s="488"/>
      <c r="X29" s="489"/>
      <c r="Y29" s="490"/>
      <c r="Z29" s="418" t="s">
        <v>183</v>
      </c>
      <c r="AA29" s="419"/>
      <c r="AB29" s="419"/>
      <c r="AC29" s="419"/>
      <c r="AD29" s="419"/>
      <c r="AE29" s="419"/>
      <c r="AF29" s="419"/>
      <c r="AG29" s="420"/>
      <c r="AH29" s="421">
        <v>440</v>
      </c>
      <c r="AI29" s="422"/>
      <c r="AJ29" s="422"/>
      <c r="AK29" s="422"/>
      <c r="AL29" s="423"/>
      <c r="AM29" s="421">
        <v>1308332</v>
      </c>
      <c r="AN29" s="422"/>
      <c r="AO29" s="422"/>
      <c r="AP29" s="422"/>
      <c r="AQ29" s="422"/>
      <c r="AR29" s="423"/>
      <c r="AS29" s="421">
        <v>2973</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110452</v>
      </c>
      <c r="BO29" s="446"/>
      <c r="BP29" s="446"/>
      <c r="BQ29" s="446"/>
      <c r="BR29" s="446"/>
      <c r="BS29" s="446"/>
      <c r="BT29" s="446"/>
      <c r="BU29" s="447"/>
      <c r="BV29" s="445">
        <v>110338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96.2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4048504</v>
      </c>
      <c r="BO30" s="449"/>
      <c r="BP30" s="449"/>
      <c r="BQ30" s="449"/>
      <c r="BR30" s="449"/>
      <c r="BS30" s="449"/>
      <c r="BT30" s="449"/>
      <c r="BU30" s="450"/>
      <c r="BV30" s="448">
        <v>4054798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192</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赤磐市国民健康保険特別会計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赤磐市水道事業会計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赤磐市下水道事業特別会計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岡山県市町村総合事務組合一般会計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赤磐市土地開発公社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赤磐市竜天オートキャンプ場特別会計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赤磐市介護保険特別会計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赤磐市宅地等開発事業特別会計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岡山県市町村総合事務組合貸付金特別会計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是里ワイン醸造場</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赤磐市後期高齢者医療特別会計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岡山県市町村総合事務組合拠出金事業特別会計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赤磐市訪問看護ステーション事業特別会計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岡山県市町村総合事務組合交通災害共済特別会計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岡山県市町村税整理組合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岡山県後期高齢者医療広域連合一般会計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岡山県後期高齢者医療広域連合特別会計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柵原、吉井、英田火葬場施設組合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田原用水組合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東備農業共済事務組合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ALBj/vcmyULjjyTasQJrJzIn1TehqSpF6n6wqrgTRzT3MRApNYhmHaaFLPy4GWeP3YDhR7B40TFILC5Bk7oGw==" saltValue="8u4pWwyD57eEsROCKL3r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571</v>
      </c>
      <c r="D34" s="1224"/>
      <c r="E34" s="1225"/>
      <c r="F34" s="32">
        <v>18.79</v>
      </c>
      <c r="G34" s="33">
        <v>18.75</v>
      </c>
      <c r="H34" s="33">
        <v>17.88</v>
      </c>
      <c r="I34" s="33">
        <v>18.809999999999999</v>
      </c>
      <c r="J34" s="34">
        <v>19.68</v>
      </c>
      <c r="K34" s="22"/>
      <c r="L34" s="22"/>
      <c r="M34" s="22"/>
      <c r="N34" s="22"/>
      <c r="O34" s="22"/>
      <c r="P34" s="22"/>
    </row>
    <row r="35" spans="1:16" ht="39" customHeight="1" x14ac:dyDescent="0.15">
      <c r="A35" s="22"/>
      <c r="B35" s="35"/>
      <c r="C35" s="1218" t="s">
        <v>572</v>
      </c>
      <c r="D35" s="1219"/>
      <c r="E35" s="1220"/>
      <c r="F35" s="36">
        <v>5.09</v>
      </c>
      <c r="G35" s="37">
        <v>6.72</v>
      </c>
      <c r="H35" s="37">
        <v>6.03</v>
      </c>
      <c r="I35" s="37">
        <v>6.57</v>
      </c>
      <c r="J35" s="38">
        <v>5.94</v>
      </c>
      <c r="K35" s="22"/>
      <c r="L35" s="22"/>
      <c r="M35" s="22"/>
      <c r="N35" s="22"/>
      <c r="O35" s="22"/>
      <c r="P35" s="22"/>
    </row>
    <row r="36" spans="1:16" ht="39" customHeight="1" x14ac:dyDescent="0.15">
      <c r="A36" s="22"/>
      <c r="B36" s="35"/>
      <c r="C36" s="1218" t="s">
        <v>573</v>
      </c>
      <c r="D36" s="1219"/>
      <c r="E36" s="1220"/>
      <c r="F36" s="36">
        <v>2.16</v>
      </c>
      <c r="G36" s="37">
        <v>1.83</v>
      </c>
      <c r="H36" s="37">
        <v>1.44</v>
      </c>
      <c r="I36" s="37">
        <v>2.11</v>
      </c>
      <c r="J36" s="38">
        <v>4.24</v>
      </c>
      <c r="K36" s="22"/>
      <c r="L36" s="22"/>
      <c r="M36" s="22"/>
      <c r="N36" s="22"/>
      <c r="O36" s="22"/>
      <c r="P36" s="22"/>
    </row>
    <row r="37" spans="1:16" ht="39" customHeight="1" x14ac:dyDescent="0.15">
      <c r="A37" s="22"/>
      <c r="B37" s="35"/>
      <c r="C37" s="1218" t="s">
        <v>574</v>
      </c>
      <c r="D37" s="1219"/>
      <c r="E37" s="1220"/>
      <c r="F37" s="36">
        <v>0.32</v>
      </c>
      <c r="G37" s="37">
        <v>0.72</v>
      </c>
      <c r="H37" s="37">
        <v>0.96</v>
      </c>
      <c r="I37" s="37">
        <v>1.2</v>
      </c>
      <c r="J37" s="38">
        <v>1.34</v>
      </c>
      <c r="K37" s="22"/>
      <c r="L37" s="22"/>
      <c r="M37" s="22"/>
      <c r="N37" s="22"/>
      <c r="O37" s="22"/>
      <c r="P37" s="22"/>
    </row>
    <row r="38" spans="1:16" ht="39" customHeight="1" x14ac:dyDescent="0.15">
      <c r="A38" s="22"/>
      <c r="B38" s="35"/>
      <c r="C38" s="1218" t="s">
        <v>575</v>
      </c>
      <c r="D38" s="1219"/>
      <c r="E38" s="1220"/>
      <c r="F38" s="36">
        <v>0.4</v>
      </c>
      <c r="G38" s="37">
        <v>0.26</v>
      </c>
      <c r="H38" s="37">
        <v>0.38</v>
      </c>
      <c r="I38" s="37">
        <v>0.91</v>
      </c>
      <c r="J38" s="38">
        <v>0.57999999999999996</v>
      </c>
      <c r="K38" s="22"/>
      <c r="L38" s="22"/>
      <c r="M38" s="22"/>
      <c r="N38" s="22"/>
      <c r="O38" s="22"/>
      <c r="P38" s="22"/>
    </row>
    <row r="39" spans="1:16" ht="39" customHeight="1" x14ac:dyDescent="0.15">
      <c r="A39" s="22"/>
      <c r="B39" s="35"/>
      <c r="C39" s="1218" t="s">
        <v>576</v>
      </c>
      <c r="D39" s="1219"/>
      <c r="E39" s="1220"/>
      <c r="F39" s="36" t="s">
        <v>521</v>
      </c>
      <c r="G39" s="37">
        <v>0.02</v>
      </c>
      <c r="H39" s="37">
        <v>0.03</v>
      </c>
      <c r="I39" s="37">
        <v>0.08</v>
      </c>
      <c r="J39" s="38">
        <v>0.05</v>
      </c>
      <c r="K39" s="22"/>
      <c r="L39" s="22"/>
      <c r="M39" s="22"/>
      <c r="N39" s="22"/>
      <c r="O39" s="22"/>
      <c r="P39" s="22"/>
    </row>
    <row r="40" spans="1:16" ht="39" customHeight="1" x14ac:dyDescent="0.15">
      <c r="A40" s="22"/>
      <c r="B40" s="35"/>
      <c r="C40" s="1218" t="s">
        <v>577</v>
      </c>
      <c r="D40" s="1219"/>
      <c r="E40" s="1220"/>
      <c r="F40" s="36">
        <v>0.04</v>
      </c>
      <c r="G40" s="37">
        <v>0.03</v>
      </c>
      <c r="H40" s="37">
        <v>0.03</v>
      </c>
      <c r="I40" s="37">
        <v>0.03</v>
      </c>
      <c r="J40" s="38">
        <v>0.04</v>
      </c>
      <c r="K40" s="22"/>
      <c r="L40" s="22"/>
      <c r="M40" s="22"/>
      <c r="N40" s="22"/>
      <c r="O40" s="22"/>
      <c r="P40" s="22"/>
    </row>
    <row r="41" spans="1:16" ht="39" customHeight="1" x14ac:dyDescent="0.15">
      <c r="A41" s="22"/>
      <c r="B41" s="35"/>
      <c r="C41" s="1218" t="s">
        <v>578</v>
      </c>
      <c r="D41" s="1219"/>
      <c r="E41" s="1220"/>
      <c r="F41" s="36">
        <v>0</v>
      </c>
      <c r="G41" s="37">
        <v>0</v>
      </c>
      <c r="H41" s="37">
        <v>0.01</v>
      </c>
      <c r="I41" s="37">
        <v>0.02</v>
      </c>
      <c r="J41" s="38">
        <v>0.02</v>
      </c>
      <c r="K41" s="22"/>
      <c r="L41" s="22"/>
      <c r="M41" s="22"/>
      <c r="N41" s="22"/>
      <c r="O41" s="22"/>
      <c r="P41" s="22"/>
    </row>
    <row r="42" spans="1:16" ht="39" customHeight="1" x14ac:dyDescent="0.15">
      <c r="A42" s="22"/>
      <c r="B42" s="39"/>
      <c r="C42" s="1218" t="s">
        <v>579</v>
      </c>
      <c r="D42" s="1219"/>
      <c r="E42" s="1220"/>
      <c r="F42" s="36" t="s">
        <v>521</v>
      </c>
      <c r="G42" s="37" t="s">
        <v>521</v>
      </c>
      <c r="H42" s="37" t="s">
        <v>521</v>
      </c>
      <c r="I42" s="37" t="s">
        <v>521</v>
      </c>
      <c r="J42" s="38" t="s">
        <v>521</v>
      </c>
      <c r="K42" s="22"/>
      <c r="L42" s="22"/>
      <c r="M42" s="22"/>
      <c r="N42" s="22"/>
      <c r="O42" s="22"/>
      <c r="P42" s="22"/>
    </row>
    <row r="43" spans="1:16" ht="39" customHeight="1" thickBot="1" x14ac:dyDescent="0.2">
      <c r="A43" s="22"/>
      <c r="B43" s="40"/>
      <c r="C43" s="1221" t="s">
        <v>580</v>
      </c>
      <c r="D43" s="1222"/>
      <c r="E43" s="1223"/>
      <c r="F43" s="41">
        <v>3.51</v>
      </c>
      <c r="G43" s="42">
        <v>1</v>
      </c>
      <c r="H43" s="42">
        <v>0.85</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mRutBkKt1JKQ2jSZLALcEAC6eIltQsalL7OetjZ4stIzdNONh5L8CIdFvDlLzOoYy9NiXGz0T9LNuIquXcg==" saltValue="JXoPXn6tyAVWCGpTeY+M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2179</v>
      </c>
      <c r="L45" s="60">
        <v>2174</v>
      </c>
      <c r="M45" s="60">
        <v>2183</v>
      </c>
      <c r="N45" s="60">
        <v>2227</v>
      </c>
      <c r="O45" s="61">
        <v>2271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x14ac:dyDescent="0.15">
      <c r="A48" s="48"/>
      <c r="B48" s="1236"/>
      <c r="C48" s="1237"/>
      <c r="D48" s="62"/>
      <c r="E48" s="1228" t="s">
        <v>15</v>
      </c>
      <c r="F48" s="1228"/>
      <c r="G48" s="1228"/>
      <c r="H48" s="1228"/>
      <c r="I48" s="1228"/>
      <c r="J48" s="1229"/>
      <c r="K48" s="63">
        <v>819</v>
      </c>
      <c r="L48" s="64">
        <v>860</v>
      </c>
      <c r="M48" s="64">
        <v>827</v>
      </c>
      <c r="N48" s="64">
        <v>812</v>
      </c>
      <c r="O48" s="65">
        <v>800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115</v>
      </c>
      <c r="L49" s="64">
        <v>108</v>
      </c>
      <c r="M49" s="64">
        <v>108</v>
      </c>
      <c r="N49" s="64">
        <v>92</v>
      </c>
      <c r="O49" s="65">
        <v>42</v>
      </c>
      <c r="P49" s="48"/>
      <c r="Q49" s="48"/>
      <c r="R49" s="48"/>
      <c r="S49" s="48"/>
      <c r="T49" s="48"/>
      <c r="U49" s="48"/>
    </row>
    <row r="50" spans="1:21" ht="30.75" customHeight="1" x14ac:dyDescent="0.15">
      <c r="A50" s="48"/>
      <c r="B50" s="1236"/>
      <c r="C50" s="1237"/>
      <c r="D50" s="62"/>
      <c r="E50" s="1228" t="s">
        <v>17</v>
      </c>
      <c r="F50" s="1228"/>
      <c r="G50" s="1228"/>
      <c r="H50" s="1228"/>
      <c r="I50" s="1228"/>
      <c r="J50" s="1229"/>
      <c r="K50" s="63">
        <v>95</v>
      </c>
      <c r="L50" s="64">
        <v>61</v>
      </c>
      <c r="M50" s="64">
        <v>58</v>
      </c>
      <c r="N50" s="64">
        <v>122</v>
      </c>
      <c r="O50" s="65">
        <v>50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2247</v>
      </c>
      <c r="L52" s="64">
        <v>2354</v>
      </c>
      <c r="M52" s="64">
        <v>2340</v>
      </c>
      <c r="N52" s="64">
        <v>2364</v>
      </c>
      <c r="O52" s="65">
        <v>2383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961</v>
      </c>
      <c r="L53" s="69">
        <v>849</v>
      </c>
      <c r="M53" s="69">
        <v>836</v>
      </c>
      <c r="N53" s="69">
        <v>889</v>
      </c>
      <c r="O53" s="70">
        <v>780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iFl1sLAiYrTPPUfiKfbq7IajsThvS3Q9X0wClizXne/NEMfY7UERD+B/t41aGmhAaurpcs7Jgii2tkmNjFvXQ==" saltValue="1J16XqnPvEvM9QV0ChF7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54" t="s">
        <v>24</v>
      </c>
      <c r="C41" s="1255"/>
      <c r="D41" s="81"/>
      <c r="E41" s="1256" t="s">
        <v>25</v>
      </c>
      <c r="F41" s="1256"/>
      <c r="G41" s="1256"/>
      <c r="H41" s="1257"/>
      <c r="I41" s="82">
        <v>22688</v>
      </c>
      <c r="J41" s="83">
        <v>22371</v>
      </c>
      <c r="K41" s="83">
        <v>21678</v>
      </c>
      <c r="L41" s="83">
        <v>21020</v>
      </c>
      <c r="M41" s="84">
        <v>20102</v>
      </c>
    </row>
    <row r="42" spans="2:13" ht="27.75" customHeight="1" x14ac:dyDescent="0.15">
      <c r="B42" s="1244"/>
      <c r="C42" s="1245"/>
      <c r="D42" s="85"/>
      <c r="E42" s="1248" t="s">
        <v>26</v>
      </c>
      <c r="F42" s="1248"/>
      <c r="G42" s="1248"/>
      <c r="H42" s="1249"/>
      <c r="I42" s="86">
        <v>1190</v>
      </c>
      <c r="J42" s="87">
        <v>1088</v>
      </c>
      <c r="K42" s="87">
        <v>1073</v>
      </c>
      <c r="L42" s="87">
        <v>874</v>
      </c>
      <c r="M42" s="88">
        <v>827</v>
      </c>
    </row>
    <row r="43" spans="2:13" ht="27.75" customHeight="1" x14ac:dyDescent="0.15">
      <c r="B43" s="1244"/>
      <c r="C43" s="1245"/>
      <c r="D43" s="85"/>
      <c r="E43" s="1248" t="s">
        <v>27</v>
      </c>
      <c r="F43" s="1248"/>
      <c r="G43" s="1248"/>
      <c r="H43" s="1249"/>
      <c r="I43" s="86">
        <v>13842</v>
      </c>
      <c r="J43" s="87">
        <v>12846</v>
      </c>
      <c r="K43" s="87">
        <v>12603</v>
      </c>
      <c r="L43" s="87">
        <v>13447</v>
      </c>
      <c r="M43" s="88">
        <v>13603</v>
      </c>
    </row>
    <row r="44" spans="2:13" ht="27.75" customHeight="1" x14ac:dyDescent="0.15">
      <c r="B44" s="1244"/>
      <c r="C44" s="1245"/>
      <c r="D44" s="85"/>
      <c r="E44" s="1248" t="s">
        <v>28</v>
      </c>
      <c r="F44" s="1248"/>
      <c r="G44" s="1248"/>
      <c r="H44" s="1249"/>
      <c r="I44" s="86">
        <v>742</v>
      </c>
      <c r="J44" s="87">
        <v>583</v>
      </c>
      <c r="K44" s="87">
        <v>420</v>
      </c>
      <c r="L44" s="87">
        <v>286</v>
      </c>
      <c r="M44" s="88">
        <v>248</v>
      </c>
    </row>
    <row r="45" spans="2:13" ht="27.75" customHeight="1" x14ac:dyDescent="0.15">
      <c r="B45" s="1244"/>
      <c r="C45" s="1245"/>
      <c r="D45" s="85"/>
      <c r="E45" s="1248" t="s">
        <v>29</v>
      </c>
      <c r="F45" s="1248"/>
      <c r="G45" s="1248"/>
      <c r="H45" s="1249"/>
      <c r="I45" s="86">
        <v>1338</v>
      </c>
      <c r="J45" s="87">
        <v>1212</v>
      </c>
      <c r="K45" s="87">
        <v>971</v>
      </c>
      <c r="L45" s="87">
        <v>837</v>
      </c>
      <c r="M45" s="88">
        <v>911</v>
      </c>
    </row>
    <row r="46" spans="2:13" ht="27.75" customHeight="1" x14ac:dyDescent="0.15">
      <c r="B46" s="1244"/>
      <c r="C46" s="1245"/>
      <c r="D46" s="89"/>
      <c r="E46" s="1248" t="s">
        <v>30</v>
      </c>
      <c r="F46" s="1248"/>
      <c r="G46" s="1248"/>
      <c r="H46" s="1249"/>
      <c r="I46" s="86" t="s">
        <v>521</v>
      </c>
      <c r="J46" s="87" t="s">
        <v>521</v>
      </c>
      <c r="K46" s="87" t="s">
        <v>521</v>
      </c>
      <c r="L46" s="87" t="s">
        <v>521</v>
      </c>
      <c r="M46" s="88" t="s">
        <v>521</v>
      </c>
    </row>
    <row r="47" spans="2:13" ht="27.75" customHeight="1" x14ac:dyDescent="0.15">
      <c r="B47" s="1244"/>
      <c r="C47" s="1245"/>
      <c r="D47" s="90"/>
      <c r="E47" s="1258" t="s">
        <v>31</v>
      </c>
      <c r="F47" s="1259"/>
      <c r="G47" s="1259"/>
      <c r="H47" s="1260"/>
      <c r="I47" s="86" t="s">
        <v>521</v>
      </c>
      <c r="J47" s="87" t="s">
        <v>521</v>
      </c>
      <c r="K47" s="87" t="s">
        <v>521</v>
      </c>
      <c r="L47" s="87" t="s">
        <v>521</v>
      </c>
      <c r="M47" s="88" t="s">
        <v>521</v>
      </c>
    </row>
    <row r="48" spans="2:13" ht="27.75" customHeight="1" x14ac:dyDescent="0.15">
      <c r="B48" s="1244"/>
      <c r="C48" s="1245"/>
      <c r="D48" s="85"/>
      <c r="E48" s="1248" t="s">
        <v>32</v>
      </c>
      <c r="F48" s="1248"/>
      <c r="G48" s="1248"/>
      <c r="H48" s="1249"/>
      <c r="I48" s="86" t="s">
        <v>521</v>
      </c>
      <c r="J48" s="87" t="s">
        <v>521</v>
      </c>
      <c r="K48" s="87" t="s">
        <v>521</v>
      </c>
      <c r="L48" s="87" t="s">
        <v>521</v>
      </c>
      <c r="M48" s="88" t="s">
        <v>521</v>
      </c>
    </row>
    <row r="49" spans="2:13" ht="27.75" customHeight="1" x14ac:dyDescent="0.15">
      <c r="B49" s="1246"/>
      <c r="C49" s="1247"/>
      <c r="D49" s="85"/>
      <c r="E49" s="1248" t="s">
        <v>33</v>
      </c>
      <c r="F49" s="1248"/>
      <c r="G49" s="1248"/>
      <c r="H49" s="1249"/>
      <c r="I49" s="86" t="s">
        <v>521</v>
      </c>
      <c r="J49" s="87" t="s">
        <v>521</v>
      </c>
      <c r="K49" s="87" t="s">
        <v>521</v>
      </c>
      <c r="L49" s="87" t="s">
        <v>521</v>
      </c>
      <c r="M49" s="88" t="s">
        <v>521</v>
      </c>
    </row>
    <row r="50" spans="2:13" ht="27.75" customHeight="1" x14ac:dyDescent="0.15">
      <c r="B50" s="1242" t="s">
        <v>34</v>
      </c>
      <c r="C50" s="1243"/>
      <c r="D50" s="91"/>
      <c r="E50" s="1248" t="s">
        <v>35</v>
      </c>
      <c r="F50" s="1248"/>
      <c r="G50" s="1248"/>
      <c r="H50" s="1249"/>
      <c r="I50" s="86">
        <v>8280</v>
      </c>
      <c r="J50" s="87">
        <v>9230</v>
      </c>
      <c r="K50" s="87">
        <v>9906</v>
      </c>
      <c r="L50" s="87">
        <v>9711</v>
      </c>
      <c r="M50" s="88">
        <v>9914</v>
      </c>
    </row>
    <row r="51" spans="2:13" ht="27.75" customHeight="1" x14ac:dyDescent="0.15">
      <c r="B51" s="1244"/>
      <c r="C51" s="1245"/>
      <c r="D51" s="85"/>
      <c r="E51" s="1248" t="s">
        <v>36</v>
      </c>
      <c r="F51" s="1248"/>
      <c r="G51" s="1248"/>
      <c r="H51" s="1249"/>
      <c r="I51" s="86">
        <v>772</v>
      </c>
      <c r="J51" s="87">
        <v>716</v>
      </c>
      <c r="K51" s="87">
        <v>659</v>
      </c>
      <c r="L51" s="87">
        <v>606</v>
      </c>
      <c r="M51" s="88">
        <v>408</v>
      </c>
    </row>
    <row r="52" spans="2:13" ht="27.75" customHeight="1" x14ac:dyDescent="0.15">
      <c r="B52" s="1246"/>
      <c r="C52" s="1247"/>
      <c r="D52" s="85"/>
      <c r="E52" s="1248" t="s">
        <v>37</v>
      </c>
      <c r="F52" s="1248"/>
      <c r="G52" s="1248"/>
      <c r="H52" s="1249"/>
      <c r="I52" s="86">
        <v>26089</v>
      </c>
      <c r="J52" s="87">
        <v>25408</v>
      </c>
      <c r="K52" s="87">
        <v>24552</v>
      </c>
      <c r="L52" s="87">
        <v>23896</v>
      </c>
      <c r="M52" s="88">
        <v>22881</v>
      </c>
    </row>
    <row r="53" spans="2:13" ht="27.75" customHeight="1" thickBot="1" x14ac:dyDescent="0.2">
      <c r="B53" s="1250" t="s">
        <v>38</v>
      </c>
      <c r="C53" s="1251"/>
      <c r="D53" s="92"/>
      <c r="E53" s="1252" t="s">
        <v>39</v>
      </c>
      <c r="F53" s="1252"/>
      <c r="G53" s="1252"/>
      <c r="H53" s="1253"/>
      <c r="I53" s="93">
        <v>4658</v>
      </c>
      <c r="J53" s="94">
        <v>2746</v>
      </c>
      <c r="K53" s="94">
        <v>1628</v>
      </c>
      <c r="L53" s="94">
        <v>2250</v>
      </c>
      <c r="M53" s="95">
        <v>2488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XuP2sHOw0o5GMEIOEa0SwaYRxrNUJCLvfhjQk6Y7SgPfLveN3vSISDnxe+5CfNd8M36/6hU9+rTXjhYFI9V1g==" saltValue="akQGBcF3vdeoPfjycoXn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7343</v>
      </c>
      <c r="G55" s="107">
        <v>7438</v>
      </c>
      <c r="H55" s="108">
        <v>7479</v>
      </c>
    </row>
    <row r="56" spans="2:8" ht="52.5" customHeight="1" x14ac:dyDescent="0.15">
      <c r="B56" s="109"/>
      <c r="C56" s="1271" t="s">
        <v>43</v>
      </c>
      <c r="D56" s="1271"/>
      <c r="E56" s="1272"/>
      <c r="F56" s="110">
        <v>304</v>
      </c>
      <c r="G56" s="110">
        <v>110</v>
      </c>
      <c r="H56" s="111">
        <v>110</v>
      </c>
    </row>
    <row r="57" spans="2:8" ht="53.25" customHeight="1" x14ac:dyDescent="0.15">
      <c r="B57" s="109"/>
      <c r="C57" s="1273" t="s">
        <v>44</v>
      </c>
      <c r="D57" s="1273"/>
      <c r="E57" s="1274"/>
      <c r="F57" s="112">
        <v>3782</v>
      </c>
      <c r="G57" s="112">
        <v>4055</v>
      </c>
      <c r="H57" s="113">
        <v>4049</v>
      </c>
    </row>
    <row r="58" spans="2:8" ht="45.75" customHeight="1" x14ac:dyDescent="0.15">
      <c r="B58" s="114"/>
      <c r="C58" s="1261" t="s">
        <v>598</v>
      </c>
      <c r="D58" s="1262"/>
      <c r="E58" s="1263"/>
      <c r="F58" s="115">
        <v>2007</v>
      </c>
      <c r="G58" s="115">
        <v>2444</v>
      </c>
      <c r="H58" s="116">
        <v>2444</v>
      </c>
    </row>
    <row r="59" spans="2:8" ht="45.75" customHeight="1" x14ac:dyDescent="0.15">
      <c r="B59" s="114"/>
      <c r="C59" s="1261" t="s">
        <v>599</v>
      </c>
      <c r="D59" s="1262"/>
      <c r="E59" s="1263"/>
      <c r="F59" s="115" t="s">
        <v>521</v>
      </c>
      <c r="G59" s="115" t="s">
        <v>521</v>
      </c>
      <c r="H59" s="116">
        <v>890</v>
      </c>
    </row>
    <row r="60" spans="2:8" ht="45.75" customHeight="1" x14ac:dyDescent="0.15">
      <c r="B60" s="114"/>
      <c r="C60" s="1261" t="s">
        <v>600</v>
      </c>
      <c r="D60" s="1262"/>
      <c r="E60" s="1263"/>
      <c r="F60" s="115">
        <v>352</v>
      </c>
      <c r="G60" s="115">
        <v>353</v>
      </c>
      <c r="H60" s="116">
        <v>353</v>
      </c>
    </row>
    <row r="61" spans="2:8" ht="45.75" customHeight="1" x14ac:dyDescent="0.15">
      <c r="B61" s="114"/>
      <c r="C61" s="1261" t="s">
        <v>601</v>
      </c>
      <c r="D61" s="1262"/>
      <c r="E61" s="1263"/>
      <c r="F61" s="115">
        <v>138</v>
      </c>
      <c r="G61" s="115">
        <v>139</v>
      </c>
      <c r="H61" s="116">
        <v>139</v>
      </c>
    </row>
    <row r="62" spans="2:8" ht="45.75" customHeight="1" thickBot="1" x14ac:dyDescent="0.2">
      <c r="B62" s="117"/>
      <c r="C62" s="1264" t="s">
        <v>602</v>
      </c>
      <c r="D62" s="1265"/>
      <c r="E62" s="1266"/>
      <c r="F62" s="118">
        <v>86</v>
      </c>
      <c r="G62" s="118">
        <v>86</v>
      </c>
      <c r="H62" s="119">
        <v>85</v>
      </c>
    </row>
    <row r="63" spans="2:8" ht="52.5" customHeight="1" thickBot="1" x14ac:dyDescent="0.2">
      <c r="B63" s="120"/>
      <c r="C63" s="1267" t="s">
        <v>45</v>
      </c>
      <c r="D63" s="1267"/>
      <c r="E63" s="1268"/>
      <c r="F63" s="121">
        <v>11429</v>
      </c>
      <c r="G63" s="121">
        <v>11603</v>
      </c>
      <c r="H63" s="122">
        <v>11638</v>
      </c>
    </row>
    <row r="64" spans="2:8" ht="15" customHeight="1" x14ac:dyDescent="0.15"/>
    <row r="65" ht="0" hidden="1" customHeight="1" x14ac:dyDescent="0.15"/>
    <row r="66" ht="0" hidden="1" customHeight="1" x14ac:dyDescent="0.15"/>
  </sheetData>
  <sheetProtection algorithmName="SHA-512" hashValue="StrGVxGN6v8VH7uoLbZ17LalsbLEwGOvkcbAaLVYQ1d+w6sIQhj2audqN4sdTBRnIjvFhQJa45R1STgaMjjzug==" saltValue="ksjbJDxovWP0w6k8zLh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563</v>
      </c>
      <c r="BQ50" s="1280"/>
      <c r="BR50" s="1280"/>
      <c r="BS50" s="1280"/>
      <c r="BT50" s="1280"/>
      <c r="BU50" s="1280"/>
      <c r="BV50" s="1280"/>
      <c r="BW50" s="1280"/>
      <c r="BX50" s="1280" t="s">
        <v>564</v>
      </c>
      <c r="BY50" s="1280"/>
      <c r="BZ50" s="1280"/>
      <c r="CA50" s="1280"/>
      <c r="CB50" s="1280"/>
      <c r="CC50" s="1280"/>
      <c r="CD50" s="1280"/>
      <c r="CE50" s="1280"/>
      <c r="CF50" s="1280" t="s">
        <v>565</v>
      </c>
      <c r="CG50" s="1280"/>
      <c r="CH50" s="1280"/>
      <c r="CI50" s="1280"/>
      <c r="CJ50" s="1280"/>
      <c r="CK50" s="1280"/>
      <c r="CL50" s="1280"/>
      <c r="CM50" s="1280"/>
      <c r="CN50" s="1280" t="s">
        <v>566</v>
      </c>
      <c r="CO50" s="1280"/>
      <c r="CP50" s="1280"/>
      <c r="CQ50" s="1280"/>
      <c r="CR50" s="1280"/>
      <c r="CS50" s="1280"/>
      <c r="CT50" s="1280"/>
      <c r="CU50" s="1280"/>
      <c r="CV50" s="1280" t="s">
        <v>567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15.4</v>
      </c>
      <c r="CG51" s="1275"/>
      <c r="CH51" s="1275"/>
      <c r="CI51" s="1275"/>
      <c r="CJ51" s="1275"/>
      <c r="CK51" s="1275"/>
      <c r="CL51" s="1275"/>
      <c r="CM51" s="1275"/>
      <c r="CN51" s="1275">
        <v>21.7</v>
      </c>
      <c r="CO51" s="1275"/>
      <c r="CP51" s="1275"/>
      <c r="CQ51" s="1275"/>
      <c r="CR51" s="1275"/>
      <c r="CS51" s="1275"/>
      <c r="CT51" s="1275"/>
      <c r="CU51" s="1275"/>
      <c r="CV51" s="1275">
        <v>24.5</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58.4</v>
      </c>
      <c r="CG53" s="1275"/>
      <c r="CH53" s="1275"/>
      <c r="CI53" s="1275"/>
      <c r="CJ53" s="1275"/>
      <c r="CK53" s="1275"/>
      <c r="CL53" s="1275"/>
      <c r="CM53" s="1275"/>
      <c r="CN53" s="1275">
        <v>60.2</v>
      </c>
      <c r="CO53" s="1275"/>
      <c r="CP53" s="1275"/>
      <c r="CQ53" s="1275"/>
      <c r="CR53" s="1275"/>
      <c r="CS53" s="1275"/>
      <c r="CT53" s="1275"/>
      <c r="CU53" s="1275"/>
      <c r="CV53" s="1275">
        <v>61.5</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611</v>
      </c>
      <c r="AO55" s="1280"/>
      <c r="AP55" s="1280"/>
      <c r="AQ55" s="1280"/>
      <c r="AR55" s="1280"/>
      <c r="AS55" s="1280"/>
      <c r="AT55" s="1280"/>
      <c r="AU55" s="1280"/>
      <c r="AV55" s="1280"/>
      <c r="AW55" s="1280"/>
      <c r="AX55" s="1280"/>
      <c r="AY55" s="1280"/>
      <c r="AZ55" s="1280"/>
      <c r="BA55" s="1280"/>
      <c r="BB55" s="1278" t="s">
        <v>612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613</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563</v>
      </c>
      <c r="BQ72" s="1280"/>
      <c r="BR72" s="1280"/>
      <c r="BS72" s="1280"/>
      <c r="BT72" s="1280"/>
      <c r="BU72" s="1280"/>
      <c r="BV72" s="1280"/>
      <c r="BW72" s="1280"/>
      <c r="BX72" s="1280" t="s">
        <v>564</v>
      </c>
      <c r="BY72" s="1280"/>
      <c r="BZ72" s="1280"/>
      <c r="CA72" s="1280"/>
      <c r="CB72" s="1280"/>
      <c r="CC72" s="1280"/>
      <c r="CD72" s="1280"/>
      <c r="CE72" s="1280"/>
      <c r="CF72" s="1280" t="s">
        <v>565</v>
      </c>
      <c r="CG72" s="1280"/>
      <c r="CH72" s="1280"/>
      <c r="CI72" s="1280"/>
      <c r="CJ72" s="1280"/>
      <c r="CK72" s="1280"/>
      <c r="CL72" s="1280"/>
      <c r="CM72" s="1280"/>
      <c r="CN72" s="1280" t="s">
        <v>566</v>
      </c>
      <c r="CO72" s="1280"/>
      <c r="CP72" s="1280"/>
      <c r="CQ72" s="1280"/>
      <c r="CR72" s="1280"/>
      <c r="CS72" s="1280"/>
      <c r="CT72" s="1280"/>
      <c r="CU72" s="1280"/>
      <c r="CV72" s="1280" t="s">
        <v>567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608</v>
      </c>
      <c r="AO73" s="1278"/>
      <c r="AP73" s="1278"/>
      <c r="AQ73" s="1278"/>
      <c r="AR73" s="1278"/>
      <c r="AS73" s="1278"/>
      <c r="AT73" s="1278"/>
      <c r="AU73" s="1278"/>
      <c r="AV73" s="1278"/>
      <c r="AW73" s="1278"/>
      <c r="AX73" s="1278"/>
      <c r="AY73" s="1278"/>
      <c r="AZ73" s="1278"/>
      <c r="BA73" s="1278"/>
      <c r="BB73" s="1278" t="s">
        <v>612</v>
      </c>
      <c r="BC73" s="1278"/>
      <c r="BD73" s="1278"/>
      <c r="BE73" s="1278"/>
      <c r="BF73" s="1278"/>
      <c r="BG73" s="1278"/>
      <c r="BH73" s="1278"/>
      <c r="BI73" s="1278"/>
      <c r="BJ73" s="1278"/>
      <c r="BK73" s="1278"/>
      <c r="BL73" s="1278"/>
      <c r="BM73" s="1278"/>
      <c r="BN73" s="1278"/>
      <c r="BO73" s="1278"/>
      <c r="BP73" s="1275">
        <v>43.2</v>
      </c>
      <c r="BQ73" s="1275"/>
      <c r="BR73" s="1275"/>
      <c r="BS73" s="1275"/>
      <c r="BT73" s="1275"/>
      <c r="BU73" s="1275"/>
      <c r="BV73" s="1275"/>
      <c r="BW73" s="1275"/>
      <c r="BX73" s="1275">
        <v>25.8</v>
      </c>
      <c r="BY73" s="1275"/>
      <c r="BZ73" s="1275"/>
      <c r="CA73" s="1275"/>
      <c r="CB73" s="1275"/>
      <c r="CC73" s="1275"/>
      <c r="CD73" s="1275"/>
      <c r="CE73" s="1275"/>
      <c r="CF73" s="1275">
        <v>15.4</v>
      </c>
      <c r="CG73" s="1275"/>
      <c r="CH73" s="1275"/>
      <c r="CI73" s="1275"/>
      <c r="CJ73" s="1275"/>
      <c r="CK73" s="1275"/>
      <c r="CL73" s="1275"/>
      <c r="CM73" s="1275"/>
      <c r="CN73" s="1275">
        <v>21.7</v>
      </c>
      <c r="CO73" s="1275"/>
      <c r="CP73" s="1275"/>
      <c r="CQ73" s="1275"/>
      <c r="CR73" s="1275"/>
      <c r="CS73" s="1275"/>
      <c r="CT73" s="1275"/>
      <c r="CU73" s="1275"/>
      <c r="CV73" s="1275">
        <v>24.5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615</v>
      </c>
      <c r="BC75" s="1278"/>
      <c r="BD75" s="1278"/>
      <c r="BE75" s="1278"/>
      <c r="BF75" s="1278"/>
      <c r="BG75" s="1278"/>
      <c r="BH75" s="1278"/>
      <c r="BI75" s="1278"/>
      <c r="BJ75" s="1278"/>
      <c r="BK75" s="1278"/>
      <c r="BL75" s="1278"/>
      <c r="BM75" s="1278"/>
      <c r="BN75" s="1278"/>
      <c r="BO75" s="1278"/>
      <c r="BP75" s="1275">
        <v>10.4</v>
      </c>
      <c r="BQ75" s="1275"/>
      <c r="BR75" s="1275"/>
      <c r="BS75" s="1275"/>
      <c r="BT75" s="1275"/>
      <c r="BU75" s="1275"/>
      <c r="BV75" s="1275"/>
      <c r="BW75" s="1275"/>
      <c r="BX75" s="1275">
        <v>9.1999999999999993</v>
      </c>
      <c r="BY75" s="1275"/>
      <c r="BZ75" s="1275"/>
      <c r="CA75" s="1275"/>
      <c r="CB75" s="1275"/>
      <c r="CC75" s="1275"/>
      <c r="CD75" s="1275"/>
      <c r="CE75" s="1275"/>
      <c r="CF75" s="1275">
        <v>8.1</v>
      </c>
      <c r="CG75" s="1275"/>
      <c r="CH75" s="1275"/>
      <c r="CI75" s="1275"/>
      <c r="CJ75" s="1275"/>
      <c r="CK75" s="1275"/>
      <c r="CL75" s="1275"/>
      <c r="CM75" s="1275"/>
      <c r="CN75" s="1275">
        <v>8</v>
      </c>
      <c r="CO75" s="1275"/>
      <c r="CP75" s="1275"/>
      <c r="CQ75" s="1275"/>
      <c r="CR75" s="1275"/>
      <c r="CS75" s="1275"/>
      <c r="CT75" s="1275"/>
      <c r="CU75" s="1275"/>
      <c r="CV75" s="1275">
        <v>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611</v>
      </c>
      <c r="AO77" s="1280"/>
      <c r="AP77" s="1280"/>
      <c r="AQ77" s="1280"/>
      <c r="AR77" s="1280"/>
      <c r="AS77" s="1280"/>
      <c r="AT77" s="1280"/>
      <c r="AU77" s="1280"/>
      <c r="AV77" s="1280"/>
      <c r="AW77" s="1280"/>
      <c r="AX77" s="1280"/>
      <c r="AY77" s="1280"/>
      <c r="AZ77" s="1280"/>
      <c r="BA77" s="1280"/>
      <c r="BB77" s="1278" t="s">
        <v>612</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615</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DEjYwCtFbNxnD4bUMKcmGBOBpDEc9FbQr5QIb7vr4HzjAXDCmPKz6MvOFwE++P8IWTytzE3gmrtUzB3WwvOfg==" saltValue="A0icsdSSl2/U18N1ky6U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6Q2s+9WJfQsHyw6JXbK8mRrHD9GxUUN/UUxQQ5jis2Zbl82NtVjR1jv37oSINx7P0MMuu0lSCMcdTinktshBA==" saltValue="vowPGIMipwZf/PTImy2M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00yn7Kz8q+J+QL/qOmU59y7cqnGpPLIntkRHuv262FkdZmkWx59rgDr3SvFxIcfM0Zhi0+IDvtSP0MXS81BSw==" saltValue="FNjrSe3x+jVa76wMb5+V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123010</v>
      </c>
      <c r="E3" s="141"/>
      <c r="F3" s="142">
        <v>90961</v>
      </c>
      <c r="G3" s="143"/>
      <c r="H3" s="144"/>
    </row>
    <row r="4" spans="1:8" x14ac:dyDescent="0.15">
      <c r="A4" s="145"/>
      <c r="B4" s="146"/>
      <c r="C4" s="147"/>
      <c r="D4" s="148">
        <v>72291</v>
      </c>
      <c r="E4" s="149"/>
      <c r="F4" s="150">
        <v>37720</v>
      </c>
      <c r="G4" s="151"/>
      <c r="H4" s="152"/>
    </row>
    <row r="5" spans="1:8" x14ac:dyDescent="0.15">
      <c r="A5" s="133" t="s">
        <v>555</v>
      </c>
      <c r="B5" s="138"/>
      <c r="C5" s="139"/>
      <c r="D5" s="140">
        <v>42309</v>
      </c>
      <c r="E5" s="141"/>
      <c r="F5" s="142">
        <v>106614</v>
      </c>
      <c r="G5" s="143"/>
      <c r="H5" s="144"/>
    </row>
    <row r="6" spans="1:8" x14ac:dyDescent="0.15">
      <c r="A6" s="145"/>
      <c r="B6" s="146"/>
      <c r="C6" s="147"/>
      <c r="D6" s="148">
        <v>29518</v>
      </c>
      <c r="E6" s="149"/>
      <c r="F6" s="150">
        <v>45545</v>
      </c>
      <c r="G6" s="151"/>
      <c r="H6" s="152"/>
    </row>
    <row r="7" spans="1:8" x14ac:dyDescent="0.15">
      <c r="A7" s="133" t="s">
        <v>556</v>
      </c>
      <c r="B7" s="138"/>
      <c r="C7" s="139"/>
      <c r="D7" s="140">
        <v>32263</v>
      </c>
      <c r="E7" s="141"/>
      <c r="F7" s="142">
        <v>85459</v>
      </c>
      <c r="G7" s="143"/>
      <c r="H7" s="144"/>
    </row>
    <row r="8" spans="1:8" x14ac:dyDescent="0.15">
      <c r="A8" s="145"/>
      <c r="B8" s="146"/>
      <c r="C8" s="147"/>
      <c r="D8" s="148">
        <v>22971</v>
      </c>
      <c r="E8" s="149"/>
      <c r="F8" s="150">
        <v>44378</v>
      </c>
      <c r="G8" s="151"/>
      <c r="H8" s="152"/>
    </row>
    <row r="9" spans="1:8" x14ac:dyDescent="0.15">
      <c r="A9" s="133" t="s">
        <v>557</v>
      </c>
      <c r="B9" s="138"/>
      <c r="C9" s="139"/>
      <c r="D9" s="140">
        <v>35816</v>
      </c>
      <c r="E9" s="141"/>
      <c r="F9" s="142">
        <v>83280</v>
      </c>
      <c r="G9" s="143"/>
      <c r="H9" s="144"/>
    </row>
    <row r="10" spans="1:8" x14ac:dyDescent="0.15">
      <c r="A10" s="145"/>
      <c r="B10" s="146"/>
      <c r="C10" s="147"/>
      <c r="D10" s="148">
        <v>23456</v>
      </c>
      <c r="E10" s="149"/>
      <c r="F10" s="150">
        <v>43123</v>
      </c>
      <c r="G10" s="151"/>
      <c r="H10" s="152"/>
    </row>
    <row r="11" spans="1:8" x14ac:dyDescent="0.15">
      <c r="A11" s="133" t="s">
        <v>558</v>
      </c>
      <c r="B11" s="138"/>
      <c r="C11" s="139"/>
      <c r="D11" s="140">
        <v>31179</v>
      </c>
      <c r="E11" s="141"/>
      <c r="F11" s="142">
        <v>88968</v>
      </c>
      <c r="G11" s="143"/>
      <c r="H11" s="144"/>
    </row>
    <row r="12" spans="1:8" x14ac:dyDescent="0.15">
      <c r="A12" s="145"/>
      <c r="B12" s="146"/>
      <c r="C12" s="153"/>
      <c r="D12" s="148">
        <v>21211</v>
      </c>
      <c r="E12" s="149"/>
      <c r="F12" s="150">
        <v>45482</v>
      </c>
      <c r="G12" s="151"/>
      <c r="H12" s="152"/>
    </row>
    <row r="13" spans="1:8" x14ac:dyDescent="0.15">
      <c r="A13" s="133"/>
      <c r="B13" s="138"/>
      <c r="C13" s="154"/>
      <c r="D13" s="155">
        <v>52915</v>
      </c>
      <c r="E13" s="156"/>
      <c r="F13" s="157">
        <v>91056</v>
      </c>
      <c r="G13" s="158"/>
      <c r="H13" s="144"/>
    </row>
    <row r="14" spans="1:8" x14ac:dyDescent="0.15">
      <c r="A14" s="145"/>
      <c r="B14" s="146"/>
      <c r="C14" s="147"/>
      <c r="D14" s="148">
        <v>33889</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5.19</v>
      </c>
      <c r="C19" s="159">
        <f>ROUND(VALUE(SUBSTITUTE(実質収支比率等に係る経年分析!G$48,"▲","-")),2)</f>
        <v>6.82</v>
      </c>
      <c r="D19" s="159">
        <f>ROUND(VALUE(SUBSTITUTE(実質収支比率等に係る経年分析!H$48,"▲","-")),2)</f>
        <v>6.05</v>
      </c>
      <c r="E19" s="159">
        <f>ROUND(VALUE(SUBSTITUTE(実質収支比率等に係る経年分析!I$48,"▲","-")),2)</f>
        <v>6.6</v>
      </c>
      <c r="F19" s="159">
        <f>ROUND(VALUE(SUBSTITUTE(実質収支比率等に係る経年分析!J$48,"▲","-")),2)</f>
        <v>5.97</v>
      </c>
    </row>
    <row r="20" spans="1:11" x14ac:dyDescent="0.15">
      <c r="A20" s="159" t="s">
        <v>49</v>
      </c>
      <c r="B20" s="159">
        <f>ROUND(VALUE(SUBSTITUTE(実質収支比率等に係る経年分析!F$47,"▲","-")),2)</f>
        <v>44.12</v>
      </c>
      <c r="C20" s="159">
        <f>ROUND(VALUE(SUBSTITUTE(実質収支比率等に係る経年分析!G$47,"▲","-")),2)</f>
        <v>52.28</v>
      </c>
      <c r="D20" s="159">
        <f>ROUND(VALUE(SUBSTITUTE(実質収支比率等に係る経年分析!H$47,"▲","-")),2)</f>
        <v>56.99</v>
      </c>
      <c r="E20" s="159">
        <f>ROUND(VALUE(SUBSTITUTE(実質収支比率等に係る経年分析!I$47,"▲","-")),2)</f>
        <v>58.62</v>
      </c>
      <c r="F20" s="159">
        <f>ROUND(VALUE(SUBSTITUTE(実質収支比率等に係る経年分析!J$47,"▲","-")),2)</f>
        <v>59.67</v>
      </c>
    </row>
    <row r="21" spans="1:11" x14ac:dyDescent="0.15">
      <c r="A21" s="159" t="s">
        <v>50</v>
      </c>
      <c r="B21" s="159">
        <f>IF(ISNUMBER(VALUE(SUBSTITUTE(実質収支比率等に係る経年分析!F$49,"▲","-"))),ROUND(VALUE(SUBSTITUTE(実質収支比率等に係る経年分析!F$49,"▲","-")),2),NA())</f>
        <v>3.73</v>
      </c>
      <c r="C21" s="159">
        <f>IF(ISNUMBER(VALUE(SUBSTITUTE(実質収支比率等に係る経年分析!G$49,"▲","-"))),ROUND(VALUE(SUBSTITUTE(実質収支比率等に係る経年分析!G$49,"▲","-")),2),NA())</f>
        <v>6.81</v>
      </c>
      <c r="D21" s="159">
        <f>IF(ISNUMBER(VALUE(SUBSTITUTE(実質収支比率等に係る経年分析!H$49,"▲","-"))),ROUND(VALUE(SUBSTITUTE(実質収支比率等に係る経年分析!H$49,"▲","-")),2),NA())</f>
        <v>-0.78</v>
      </c>
      <c r="E21" s="159">
        <f>IF(ISNUMBER(VALUE(SUBSTITUTE(実質収支比率等に係る経年分析!I$49,"▲","-"))),ROUND(VALUE(SUBSTITUTE(実質収支比率等に係る経年分析!I$49,"▲","-")),2),NA())</f>
        <v>-2.57</v>
      </c>
      <c r="F21" s="159">
        <f>IF(ISNUMBER(VALUE(SUBSTITUTE(実質収支比率等に係る経年分析!J$49,"▲","-"))),ROUND(VALUE(SUBSTITUTE(実質収支比率等に係る経年分析!J$49,"▲","-")),2),NA())</f>
        <v>-4.6399999999999997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3.51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赤磐市竜天オートキャンプ場特別会計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赤磐市後期高齢者医療特別会計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赤磐市訪問看護ステーション事業特別会計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赤磐市下水道事業特別会計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x14ac:dyDescent="0.15">
      <c r="A33" s="160" t="str">
        <f>IF(連結実質赤字比率に係る赤字・黒字の構成分析!C$37="",NA(),連結実質赤字比率に係る赤字・黒字の構成分析!C$37)</f>
        <v>赤磐市介護保険特別会計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x14ac:dyDescent="0.15">
      <c r="A34" s="160" t="str">
        <f>IF(連結実質赤字比率に係る赤字・黒字の構成分析!C$36="",NA(),連結実質赤字比率に係る赤字・黒字の構成分析!C$36)</f>
        <v>赤磐市国民健康保険特別会計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5.94</v>
      </c>
    </row>
    <row r="36" spans="1:16" x14ac:dyDescent="0.15">
      <c r="A36" s="160" t="str">
        <f>IF(連結実質赤字比率に係る赤字・黒字の構成分析!C$34="",NA(),連結実質赤字比率に係る赤字・黒字の構成分析!C$34)</f>
        <v>赤磐市水道事業会計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18.809999999999999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2247</v>
      </c>
      <c r="E42" s="161"/>
      <c r="F42" s="161"/>
      <c r="G42" s="161">
        <f>'実質公債費比率（分子）の構造'!L$52</f>
        <v>2354</v>
      </c>
      <c r="H42" s="161"/>
      <c r="I42" s="161"/>
      <c r="J42" s="161">
        <f>'実質公債費比率（分子）の構造'!M$52</f>
        <v>2340</v>
      </c>
      <c r="K42" s="161"/>
      <c r="L42" s="161"/>
      <c r="M42" s="161">
        <f>'実質公債費比率（分子）の構造'!N$52</f>
        <v>2364</v>
      </c>
      <c r="N42" s="161"/>
      <c r="O42" s="161"/>
      <c r="P42" s="161">
        <f>'実質公債費比率（分子）の構造'!O$52</f>
        <v>2383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95</v>
      </c>
      <c r="C44" s="161"/>
      <c r="D44" s="161"/>
      <c r="E44" s="161">
        <f>'実質公債費比率（分子）の構造'!L$50</f>
        <v>61</v>
      </c>
      <c r="F44" s="161"/>
      <c r="G44" s="161"/>
      <c r="H44" s="161">
        <f>'実質公債費比率（分子）の構造'!M$50</f>
        <v>58</v>
      </c>
      <c r="I44" s="161"/>
      <c r="J44" s="161"/>
      <c r="K44" s="161">
        <f>'実質公債費比率（分子）の構造'!N$50</f>
        <v>122</v>
      </c>
      <c r="L44" s="161"/>
      <c r="M44" s="161"/>
      <c r="N44" s="161">
        <f>'実質公債費比率（分子）の構造'!O$50</f>
        <v>50</v>
      </c>
      <c r="O44" s="161"/>
      <c r="P44" s="161"/>
    </row>
    <row r="45" spans="1:16" x14ac:dyDescent="0.15">
      <c r="A45" s="161" t="s">
        <v>60</v>
      </c>
      <c r="B45" s="161">
        <f>'実質公債費比率（分子）の構造'!K$49</f>
        <v>115</v>
      </c>
      <c r="C45" s="161"/>
      <c r="D45" s="161"/>
      <c r="E45" s="161">
        <f>'実質公債費比率（分子）の構造'!L$49</f>
        <v>108</v>
      </c>
      <c r="F45" s="161"/>
      <c r="G45" s="161"/>
      <c r="H45" s="161">
        <f>'実質公債費比率（分子）の構造'!M$49</f>
        <v>108</v>
      </c>
      <c r="I45" s="161"/>
      <c r="J45" s="161"/>
      <c r="K45" s="161">
        <f>'実質公債費比率（分子）の構造'!N$49</f>
        <v>92</v>
      </c>
      <c r="L45" s="161"/>
      <c r="M45" s="161"/>
      <c r="N45" s="161">
        <f>'実質公債費比率（分子）の構造'!O$49</f>
        <v>42</v>
      </c>
      <c r="O45" s="161"/>
      <c r="P45" s="161"/>
    </row>
    <row r="46" spans="1:16" x14ac:dyDescent="0.15">
      <c r="A46" s="161" t="s">
        <v>61</v>
      </c>
      <c r="B46" s="161">
        <f>'実質公債費比率（分子）の構造'!K$48</f>
        <v>819</v>
      </c>
      <c r="C46" s="161"/>
      <c r="D46" s="161"/>
      <c r="E46" s="161">
        <f>'実質公債費比率（分子）の構造'!L$48</f>
        <v>860</v>
      </c>
      <c r="F46" s="161"/>
      <c r="G46" s="161"/>
      <c r="H46" s="161">
        <f>'実質公債費比率（分子）の構造'!M$48</f>
        <v>827</v>
      </c>
      <c r="I46" s="161"/>
      <c r="J46" s="161"/>
      <c r="K46" s="161">
        <f>'実質公債費比率（分子）の構造'!N$48</f>
        <v>812</v>
      </c>
      <c r="L46" s="161"/>
      <c r="M46" s="161"/>
      <c r="N46" s="161">
        <f>'実質公債費比率（分子）の構造'!O$48</f>
        <v>800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2179</v>
      </c>
      <c r="C49" s="161"/>
      <c r="D49" s="161"/>
      <c r="E49" s="161">
        <f>'実質公債費比率（分子）の構造'!L$45</f>
        <v>2174</v>
      </c>
      <c r="F49" s="161"/>
      <c r="G49" s="161"/>
      <c r="H49" s="161">
        <f>'実質公債費比率（分子）の構造'!M$45</f>
        <v>2183</v>
      </c>
      <c r="I49" s="161"/>
      <c r="J49" s="161"/>
      <c r="K49" s="161">
        <f>'実質公債費比率（分子）の構造'!N$45</f>
        <v>2227</v>
      </c>
      <c r="L49" s="161"/>
      <c r="M49" s="161"/>
      <c r="N49" s="161">
        <f>'実質公債費比率（分子）の構造'!O$45</f>
        <v>2271</v>
      </c>
      <c r="O49" s="161"/>
      <c r="P49" s="161"/>
    </row>
    <row r="50" spans="1:16" x14ac:dyDescent="0.15">
      <c r="A50" s="161" t="s">
        <v>65</v>
      </c>
      <c r="B50" s="161" t="e">
        <f>NA()</f>
        <v>#N/A</v>
      </c>
      <c r="C50" s="161">
        <f>IF(ISNUMBER('実質公債費比率（分子）の構造'!K$53),'実質公債費比率（分子）の構造'!K$53,NA())</f>
        <v>961</v>
      </c>
      <c r="D50" s="161" t="e">
        <f>NA()</f>
        <v>#N/A</v>
      </c>
      <c r="E50" s="161" t="e">
        <f>NA()</f>
        <v>#N/A</v>
      </c>
      <c r="F50" s="161">
        <f>IF(ISNUMBER('実質公債費比率（分子）の構造'!L$53),'実質公債費比率（分子）の構造'!L$53,NA())</f>
        <v>849</v>
      </c>
      <c r="G50" s="161" t="e">
        <f>NA()</f>
        <v>#N/A</v>
      </c>
      <c r="H50" s="161" t="e">
        <f>NA()</f>
        <v>#N/A</v>
      </c>
      <c r="I50" s="161">
        <f>IF(ISNUMBER('実質公債費比率（分子）の構造'!M$53),'実質公債費比率（分子）の構造'!M$53,NA())</f>
        <v>836</v>
      </c>
      <c r="J50" s="161" t="e">
        <f>NA()</f>
        <v>#N/A</v>
      </c>
      <c r="K50" s="161" t="e">
        <f>NA()</f>
        <v>#N/A</v>
      </c>
      <c r="L50" s="161">
        <f>IF(ISNUMBER('実質公債費比率（分子）の構造'!N$53),'実質公債費比率（分子）の構造'!N$53,NA())</f>
        <v>889</v>
      </c>
      <c r="M50" s="161" t="e">
        <f>NA()</f>
        <v>#N/A</v>
      </c>
      <c r="N50" s="161" t="e">
        <f>NA()</f>
        <v>#N/A</v>
      </c>
      <c r="O50" s="161">
        <f>IF(ISNUMBER('実質公債費比率（分子）の構造'!O$53),'実質公債費比率（分子）の構造'!O$53,NA())</f>
        <v>780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26089</v>
      </c>
      <c r="E56" s="160"/>
      <c r="F56" s="160"/>
      <c r="G56" s="160">
        <f>'将来負担比率（分子）の構造'!J$52</f>
        <v>25408</v>
      </c>
      <c r="H56" s="160"/>
      <c r="I56" s="160"/>
      <c r="J56" s="160">
        <f>'将来負担比率（分子）の構造'!K$52</f>
        <v>24552</v>
      </c>
      <c r="K56" s="160"/>
      <c r="L56" s="160"/>
      <c r="M56" s="160">
        <f>'将来負担比率（分子）の構造'!L$52</f>
        <v>23896</v>
      </c>
      <c r="N56" s="160"/>
      <c r="O56" s="160"/>
      <c r="P56" s="160">
        <f>'将来負担比率（分子）の構造'!M$52</f>
        <v>22881</v>
      </c>
    </row>
    <row r="57" spans="1:16" x14ac:dyDescent="0.15">
      <c r="A57" s="160" t="s">
        <v>36</v>
      </c>
      <c r="B57" s="160"/>
      <c r="C57" s="160"/>
      <c r="D57" s="160">
        <f>'将来負担比率（分子）の構造'!I$51</f>
        <v>772</v>
      </c>
      <c r="E57" s="160"/>
      <c r="F57" s="160"/>
      <c r="G57" s="160">
        <f>'将来負担比率（分子）の構造'!J$51</f>
        <v>716</v>
      </c>
      <c r="H57" s="160"/>
      <c r="I57" s="160"/>
      <c r="J57" s="160">
        <f>'将来負担比率（分子）の構造'!K$51</f>
        <v>659</v>
      </c>
      <c r="K57" s="160"/>
      <c r="L57" s="160"/>
      <c r="M57" s="160">
        <f>'将来負担比率（分子）の構造'!L$51</f>
        <v>606</v>
      </c>
      <c r="N57" s="160"/>
      <c r="O57" s="160"/>
      <c r="P57" s="160">
        <f>'将来負担比率（分子）の構造'!M$51</f>
        <v>408</v>
      </c>
    </row>
    <row r="58" spans="1:16" x14ac:dyDescent="0.15">
      <c r="A58" s="160" t="s">
        <v>35</v>
      </c>
      <c r="B58" s="160"/>
      <c r="C58" s="160"/>
      <c r="D58" s="160">
        <f>'将来負担比率（分子）の構造'!I$50</f>
        <v>8280</v>
      </c>
      <c r="E58" s="160"/>
      <c r="F58" s="160"/>
      <c r="G58" s="160">
        <f>'将来負担比率（分子）の構造'!J$50</f>
        <v>9230</v>
      </c>
      <c r="H58" s="160"/>
      <c r="I58" s="160"/>
      <c r="J58" s="160">
        <f>'将来負担比率（分子）の構造'!K$50</f>
        <v>9906</v>
      </c>
      <c r="K58" s="160"/>
      <c r="L58" s="160"/>
      <c r="M58" s="160">
        <f>'将来負担比率（分子）の構造'!L$50</f>
        <v>9711</v>
      </c>
      <c r="N58" s="160"/>
      <c r="O58" s="160"/>
      <c r="P58" s="160">
        <f>'将来負担比率（分子）の構造'!M$50</f>
        <v>9914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1338</v>
      </c>
      <c r="C62" s="160"/>
      <c r="D62" s="160"/>
      <c r="E62" s="160">
        <f>'将来負担比率（分子）の構造'!J$45</f>
        <v>1212</v>
      </c>
      <c r="F62" s="160"/>
      <c r="G62" s="160"/>
      <c r="H62" s="160">
        <f>'将来負担比率（分子）の構造'!K$45</f>
        <v>971</v>
      </c>
      <c r="I62" s="160"/>
      <c r="J62" s="160"/>
      <c r="K62" s="160">
        <f>'将来負担比率（分子）の構造'!L$45</f>
        <v>837</v>
      </c>
      <c r="L62" s="160"/>
      <c r="M62" s="160"/>
      <c r="N62" s="160">
        <f>'将来負担比率（分子）の構造'!M$45</f>
        <v>911</v>
      </c>
      <c r="O62" s="160"/>
      <c r="P62" s="160"/>
    </row>
    <row r="63" spans="1:16" x14ac:dyDescent="0.15">
      <c r="A63" s="160" t="s">
        <v>28</v>
      </c>
      <c r="B63" s="160">
        <f>'将来負担比率（分子）の構造'!I$44</f>
        <v>742</v>
      </c>
      <c r="C63" s="160"/>
      <c r="D63" s="160"/>
      <c r="E63" s="160">
        <f>'将来負担比率（分子）の構造'!J$44</f>
        <v>583</v>
      </c>
      <c r="F63" s="160"/>
      <c r="G63" s="160"/>
      <c r="H63" s="160">
        <f>'将来負担比率（分子）の構造'!K$44</f>
        <v>420</v>
      </c>
      <c r="I63" s="160"/>
      <c r="J63" s="160"/>
      <c r="K63" s="160">
        <f>'将来負担比率（分子）の構造'!L$44</f>
        <v>286</v>
      </c>
      <c r="L63" s="160"/>
      <c r="M63" s="160"/>
      <c r="N63" s="160">
        <f>'将来負担比率（分子）の構造'!M$44</f>
        <v>248</v>
      </c>
      <c r="O63" s="160"/>
      <c r="P63" s="160"/>
    </row>
    <row r="64" spans="1:16" x14ac:dyDescent="0.15">
      <c r="A64" s="160" t="s">
        <v>27</v>
      </c>
      <c r="B64" s="160">
        <f>'将来負担比率（分子）の構造'!I$43</f>
        <v>13842</v>
      </c>
      <c r="C64" s="160"/>
      <c r="D64" s="160"/>
      <c r="E64" s="160">
        <f>'将来負担比率（分子）の構造'!J$43</f>
        <v>12846</v>
      </c>
      <c r="F64" s="160"/>
      <c r="G64" s="160"/>
      <c r="H64" s="160">
        <f>'将来負担比率（分子）の構造'!K$43</f>
        <v>12603</v>
      </c>
      <c r="I64" s="160"/>
      <c r="J64" s="160"/>
      <c r="K64" s="160">
        <f>'将来負担比率（分子）の構造'!L$43</f>
        <v>13447</v>
      </c>
      <c r="L64" s="160"/>
      <c r="M64" s="160"/>
      <c r="N64" s="160">
        <f>'将来負担比率（分子）の構造'!M$43</f>
        <v>13603</v>
      </c>
      <c r="O64" s="160"/>
      <c r="P64" s="160"/>
    </row>
    <row r="65" spans="1:16" x14ac:dyDescent="0.15">
      <c r="A65" s="160" t="s">
        <v>26</v>
      </c>
      <c r="B65" s="160">
        <f>'将来負担比率（分子）の構造'!I$42</f>
        <v>1190</v>
      </c>
      <c r="C65" s="160"/>
      <c r="D65" s="160"/>
      <c r="E65" s="160">
        <f>'将来負担比率（分子）の構造'!J$42</f>
        <v>1088</v>
      </c>
      <c r="F65" s="160"/>
      <c r="G65" s="160"/>
      <c r="H65" s="160">
        <f>'将来負担比率（分子）の構造'!K$42</f>
        <v>1073</v>
      </c>
      <c r="I65" s="160"/>
      <c r="J65" s="160"/>
      <c r="K65" s="160">
        <f>'将来負担比率（分子）の構造'!L$42</f>
        <v>874</v>
      </c>
      <c r="L65" s="160"/>
      <c r="M65" s="160"/>
      <c r="N65" s="160">
        <f>'将来負担比率（分子）の構造'!M$42</f>
        <v>827</v>
      </c>
      <c r="O65" s="160"/>
      <c r="P65" s="160"/>
    </row>
    <row r="66" spans="1:16" x14ac:dyDescent="0.15">
      <c r="A66" s="160" t="s">
        <v>25</v>
      </c>
      <c r="B66" s="160">
        <f>'将来負担比率（分子）の構造'!I$41</f>
        <v>22688</v>
      </c>
      <c r="C66" s="160"/>
      <c r="D66" s="160"/>
      <c r="E66" s="160">
        <f>'将来負担比率（分子）の構造'!J$41</f>
        <v>22371</v>
      </c>
      <c r="F66" s="160"/>
      <c r="G66" s="160"/>
      <c r="H66" s="160">
        <f>'将来負担比率（分子）の構造'!K$41</f>
        <v>21678</v>
      </c>
      <c r="I66" s="160"/>
      <c r="J66" s="160"/>
      <c r="K66" s="160">
        <f>'将来負担比率（分子）の構造'!L$41</f>
        <v>21020</v>
      </c>
      <c r="L66" s="160"/>
      <c r="M66" s="160"/>
      <c r="N66" s="160">
        <f>'将来負担比率（分子）の構造'!M$41</f>
        <v>20102</v>
      </c>
      <c r="O66" s="160"/>
      <c r="P66" s="160"/>
    </row>
    <row r="67" spans="1:16" x14ac:dyDescent="0.15">
      <c r="A67" s="160" t="s">
        <v>69</v>
      </c>
      <c r="B67" s="160" t="e">
        <f>NA()</f>
        <v>#N/A</v>
      </c>
      <c r="C67" s="160">
        <f>IF(ISNUMBER('将来負担比率（分子）の構造'!I$53), IF('将来負担比率（分子）の構造'!I$53 &lt; 0, 0, '将来負担比率（分子）の構造'!I$53), NA())</f>
        <v>4658</v>
      </c>
      <c r="D67" s="160" t="e">
        <f>NA()</f>
        <v>#N/A</v>
      </c>
      <c r="E67" s="160" t="e">
        <f>NA()</f>
        <v>#N/A</v>
      </c>
      <c r="F67" s="160">
        <f>IF(ISNUMBER('将来負担比率（分子）の構造'!J$53), IF('将来負担比率（分子）の構造'!J$53 &lt; 0, 0, '将来負担比率（分子）の構造'!J$53), NA())</f>
        <v>2746</v>
      </c>
      <c r="G67" s="160" t="e">
        <f>NA()</f>
        <v>#N/A</v>
      </c>
      <c r="H67" s="160" t="e">
        <f>NA()</f>
        <v>#N/A</v>
      </c>
      <c r="I67" s="160">
        <f>IF(ISNUMBER('将来負担比率（分子）の構造'!K$53), IF('将来負担比率（分子）の構造'!K$53 &lt; 0, 0, '将来負担比率（分子）の構造'!K$53), NA())</f>
        <v>1628</v>
      </c>
      <c r="J67" s="160" t="e">
        <f>NA()</f>
        <v>#N/A</v>
      </c>
      <c r="K67" s="160" t="e">
        <f>NA()</f>
        <v>#N/A</v>
      </c>
      <c r="L67" s="160">
        <f>IF(ISNUMBER('将来負担比率（分子）の構造'!L$53), IF('将来負担比率（分子）の構造'!L$53 &lt; 0, 0, '将来負担比率（分子）の構造'!L$53), NA())</f>
        <v>2250</v>
      </c>
      <c r="M67" s="160" t="e">
        <f>NA()</f>
        <v>#N/A</v>
      </c>
      <c r="N67" s="160" t="e">
        <f>NA()</f>
        <v>#N/A</v>
      </c>
      <c r="O67" s="160">
        <f>IF(ISNUMBER('将来負担比率（分子）の構造'!M$53), IF('将来負担比率（分子）の構造'!M$53 &lt; 0, 0, '将来負担比率（分子）の構造'!M$53), NA())</f>
        <v>2488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7343</v>
      </c>
      <c r="C72" s="164">
        <f>基金残高に係る経年分析!G55</f>
        <v>7438</v>
      </c>
      <c r="D72" s="164">
        <f>基金残高に係る経年分析!H55</f>
        <v>7479</v>
      </c>
    </row>
    <row r="73" spans="1:16" x14ac:dyDescent="0.15">
      <c r="A73" s="163" t="s">
        <v>72</v>
      </c>
      <c r="B73" s="164">
        <f>基金残高に係る経年分析!F56</f>
        <v>304</v>
      </c>
      <c r="C73" s="164">
        <f>基金残高に係る経年分析!G56</f>
        <v>110</v>
      </c>
      <c r="D73" s="164">
        <f>基金残高に係る経年分析!H56</f>
        <v>110</v>
      </c>
    </row>
    <row r="74" spans="1:16" x14ac:dyDescent="0.15">
      <c r="A74" s="163" t="s">
        <v>73</v>
      </c>
      <c r="B74" s="164">
        <f>基金残高に係る経年分析!F57</f>
        <v>3782</v>
      </c>
      <c r="C74" s="164">
        <f>基金残高に係る経年分析!G57</f>
        <v>4055</v>
      </c>
      <c r="D74" s="164">
        <f>基金残高に係る経年分析!H57</f>
        <v>4049</v>
      </c>
    </row>
  </sheetData>
  <sheetProtection algorithmName="SHA-512" hashValue="rEhdrMw4RwCfdzTELwsYm6UYVakuz3T2zcygS08rDzxiicUjAJ4Vtag2NoiJgNR1Xxi/mq+a0f34dyFIpFhSJw==" saltValue="nuMTrMvSniuEfSf4G7I0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4877708</v>
      </c>
      <c r="S5" s="707"/>
      <c r="T5" s="707"/>
      <c r="U5" s="707"/>
      <c r="V5" s="707"/>
      <c r="W5" s="707"/>
      <c r="X5" s="707"/>
      <c r="Y5" s="753"/>
      <c r="Z5" s="771">
        <v>25.2</v>
      </c>
      <c r="AA5" s="771"/>
      <c r="AB5" s="771"/>
      <c r="AC5" s="771"/>
      <c r="AD5" s="772">
        <v>4877708</v>
      </c>
      <c r="AE5" s="772"/>
      <c r="AF5" s="772"/>
      <c r="AG5" s="772"/>
      <c r="AH5" s="772"/>
      <c r="AI5" s="772"/>
      <c r="AJ5" s="772"/>
      <c r="AK5" s="772"/>
      <c r="AL5" s="754">
        <v>40</v>
      </c>
      <c r="AM5" s="723"/>
      <c r="AN5" s="723"/>
      <c r="AO5" s="755"/>
      <c r="AP5" s="740" t="s">
        <v>225</v>
      </c>
      <c r="AQ5" s="741"/>
      <c r="AR5" s="741"/>
      <c r="AS5" s="741"/>
      <c r="AT5" s="741"/>
      <c r="AU5" s="741"/>
      <c r="AV5" s="741"/>
      <c r="AW5" s="741"/>
      <c r="AX5" s="741"/>
      <c r="AY5" s="741"/>
      <c r="AZ5" s="741"/>
      <c r="BA5" s="741"/>
      <c r="BB5" s="741"/>
      <c r="BC5" s="741"/>
      <c r="BD5" s="741"/>
      <c r="BE5" s="741"/>
      <c r="BF5" s="742"/>
      <c r="BG5" s="641">
        <v>4877304</v>
      </c>
      <c r="BH5" s="644"/>
      <c r="BI5" s="644"/>
      <c r="BJ5" s="644"/>
      <c r="BK5" s="644"/>
      <c r="BL5" s="644"/>
      <c r="BM5" s="644"/>
      <c r="BN5" s="645"/>
      <c r="BO5" s="703">
        <v>100</v>
      </c>
      <c r="BP5" s="703"/>
      <c r="BQ5" s="703"/>
      <c r="BR5" s="703"/>
      <c r="BS5" s="704">
        <v>66512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254936</v>
      </c>
      <c r="S6" s="644"/>
      <c r="T6" s="644"/>
      <c r="U6" s="644"/>
      <c r="V6" s="644"/>
      <c r="W6" s="644"/>
      <c r="X6" s="644"/>
      <c r="Y6" s="645"/>
      <c r="Z6" s="703">
        <v>1.3</v>
      </c>
      <c r="AA6" s="703"/>
      <c r="AB6" s="703"/>
      <c r="AC6" s="703"/>
      <c r="AD6" s="704">
        <v>254936</v>
      </c>
      <c r="AE6" s="704"/>
      <c r="AF6" s="704"/>
      <c r="AG6" s="704"/>
      <c r="AH6" s="704"/>
      <c r="AI6" s="704"/>
      <c r="AJ6" s="704"/>
      <c r="AK6" s="704"/>
      <c r="AL6" s="646">
        <v>2.1</v>
      </c>
      <c r="AM6" s="647"/>
      <c r="AN6" s="647"/>
      <c r="AO6" s="705"/>
      <c r="AP6" s="638" t="s">
        <v>230</v>
      </c>
      <c r="AQ6" s="639"/>
      <c r="AR6" s="639"/>
      <c r="AS6" s="639"/>
      <c r="AT6" s="639"/>
      <c r="AU6" s="639"/>
      <c r="AV6" s="639"/>
      <c r="AW6" s="639"/>
      <c r="AX6" s="639"/>
      <c r="AY6" s="639"/>
      <c r="AZ6" s="639"/>
      <c r="BA6" s="639"/>
      <c r="BB6" s="639"/>
      <c r="BC6" s="639"/>
      <c r="BD6" s="639"/>
      <c r="BE6" s="639"/>
      <c r="BF6" s="640"/>
      <c r="BG6" s="641">
        <v>4877304</v>
      </c>
      <c r="BH6" s="644"/>
      <c r="BI6" s="644"/>
      <c r="BJ6" s="644"/>
      <c r="BK6" s="644"/>
      <c r="BL6" s="644"/>
      <c r="BM6" s="644"/>
      <c r="BN6" s="645"/>
      <c r="BO6" s="703">
        <v>100</v>
      </c>
      <c r="BP6" s="703"/>
      <c r="BQ6" s="703"/>
      <c r="BR6" s="703"/>
      <c r="BS6" s="704">
        <v>66512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174796</v>
      </c>
      <c r="CS6" s="644"/>
      <c r="CT6" s="644"/>
      <c r="CU6" s="644"/>
      <c r="CV6" s="644"/>
      <c r="CW6" s="644"/>
      <c r="CX6" s="644"/>
      <c r="CY6" s="645"/>
      <c r="CZ6" s="754">
        <v>0.9</v>
      </c>
      <c r="DA6" s="723"/>
      <c r="DB6" s="723"/>
      <c r="DC6" s="757"/>
      <c r="DD6" s="649" t="s">
        <v>232</v>
      </c>
      <c r="DE6" s="644"/>
      <c r="DF6" s="644"/>
      <c r="DG6" s="644"/>
      <c r="DH6" s="644"/>
      <c r="DI6" s="644"/>
      <c r="DJ6" s="644"/>
      <c r="DK6" s="644"/>
      <c r="DL6" s="644"/>
      <c r="DM6" s="644"/>
      <c r="DN6" s="644"/>
      <c r="DO6" s="644"/>
      <c r="DP6" s="645"/>
      <c r="DQ6" s="649">
        <v>174796</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10896</v>
      </c>
      <c r="S7" s="644"/>
      <c r="T7" s="644"/>
      <c r="U7" s="644"/>
      <c r="V7" s="644"/>
      <c r="W7" s="644"/>
      <c r="X7" s="644"/>
      <c r="Y7" s="645"/>
      <c r="Z7" s="703">
        <v>0.1</v>
      </c>
      <c r="AA7" s="703"/>
      <c r="AB7" s="703"/>
      <c r="AC7" s="703"/>
      <c r="AD7" s="704">
        <v>10896</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2196501</v>
      </c>
      <c r="BH7" s="644"/>
      <c r="BI7" s="644"/>
      <c r="BJ7" s="644"/>
      <c r="BK7" s="644"/>
      <c r="BL7" s="644"/>
      <c r="BM7" s="644"/>
      <c r="BN7" s="645"/>
      <c r="BO7" s="703">
        <v>45</v>
      </c>
      <c r="BP7" s="703"/>
      <c r="BQ7" s="703"/>
      <c r="BR7" s="703"/>
      <c r="BS7" s="704">
        <v>66512</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2100103</v>
      </c>
      <c r="CS7" s="644"/>
      <c r="CT7" s="644"/>
      <c r="CU7" s="644"/>
      <c r="CV7" s="644"/>
      <c r="CW7" s="644"/>
      <c r="CX7" s="644"/>
      <c r="CY7" s="645"/>
      <c r="CZ7" s="703">
        <v>11.4</v>
      </c>
      <c r="DA7" s="703"/>
      <c r="DB7" s="703"/>
      <c r="DC7" s="703"/>
      <c r="DD7" s="649">
        <v>16200</v>
      </c>
      <c r="DE7" s="644"/>
      <c r="DF7" s="644"/>
      <c r="DG7" s="644"/>
      <c r="DH7" s="644"/>
      <c r="DI7" s="644"/>
      <c r="DJ7" s="644"/>
      <c r="DK7" s="644"/>
      <c r="DL7" s="644"/>
      <c r="DM7" s="644"/>
      <c r="DN7" s="644"/>
      <c r="DO7" s="644"/>
      <c r="DP7" s="645"/>
      <c r="DQ7" s="649">
        <v>1775277</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28285</v>
      </c>
      <c r="S8" s="644"/>
      <c r="T8" s="644"/>
      <c r="U8" s="644"/>
      <c r="V8" s="644"/>
      <c r="W8" s="644"/>
      <c r="X8" s="644"/>
      <c r="Y8" s="645"/>
      <c r="Z8" s="703">
        <v>0.1</v>
      </c>
      <c r="AA8" s="703"/>
      <c r="AB8" s="703"/>
      <c r="AC8" s="703"/>
      <c r="AD8" s="704">
        <v>28285</v>
      </c>
      <c r="AE8" s="704"/>
      <c r="AF8" s="704"/>
      <c r="AG8" s="704"/>
      <c r="AH8" s="704"/>
      <c r="AI8" s="704"/>
      <c r="AJ8" s="704"/>
      <c r="AK8" s="704"/>
      <c r="AL8" s="646">
        <v>0.2</v>
      </c>
      <c r="AM8" s="647"/>
      <c r="AN8" s="647"/>
      <c r="AO8" s="705"/>
      <c r="AP8" s="638" t="s">
        <v>237</v>
      </c>
      <c r="AQ8" s="639"/>
      <c r="AR8" s="639"/>
      <c r="AS8" s="639"/>
      <c r="AT8" s="639"/>
      <c r="AU8" s="639"/>
      <c r="AV8" s="639"/>
      <c r="AW8" s="639"/>
      <c r="AX8" s="639"/>
      <c r="AY8" s="639"/>
      <c r="AZ8" s="639"/>
      <c r="BA8" s="639"/>
      <c r="BB8" s="639"/>
      <c r="BC8" s="639"/>
      <c r="BD8" s="639"/>
      <c r="BE8" s="639"/>
      <c r="BF8" s="640"/>
      <c r="BG8" s="641">
        <v>74853</v>
      </c>
      <c r="BH8" s="644"/>
      <c r="BI8" s="644"/>
      <c r="BJ8" s="644"/>
      <c r="BK8" s="644"/>
      <c r="BL8" s="644"/>
      <c r="BM8" s="644"/>
      <c r="BN8" s="645"/>
      <c r="BO8" s="703">
        <v>1.5</v>
      </c>
      <c r="BP8" s="703"/>
      <c r="BQ8" s="703"/>
      <c r="BR8" s="703"/>
      <c r="BS8" s="649" t="s">
        <v>238</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6564164</v>
      </c>
      <c r="CS8" s="644"/>
      <c r="CT8" s="644"/>
      <c r="CU8" s="644"/>
      <c r="CV8" s="644"/>
      <c r="CW8" s="644"/>
      <c r="CX8" s="644"/>
      <c r="CY8" s="645"/>
      <c r="CZ8" s="703">
        <v>35.6</v>
      </c>
      <c r="DA8" s="703"/>
      <c r="DB8" s="703"/>
      <c r="DC8" s="703"/>
      <c r="DD8" s="649">
        <v>261403</v>
      </c>
      <c r="DE8" s="644"/>
      <c r="DF8" s="644"/>
      <c r="DG8" s="644"/>
      <c r="DH8" s="644"/>
      <c r="DI8" s="644"/>
      <c r="DJ8" s="644"/>
      <c r="DK8" s="644"/>
      <c r="DL8" s="644"/>
      <c r="DM8" s="644"/>
      <c r="DN8" s="644"/>
      <c r="DO8" s="644"/>
      <c r="DP8" s="645"/>
      <c r="DQ8" s="649">
        <v>3238853</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27173</v>
      </c>
      <c r="S9" s="644"/>
      <c r="T9" s="644"/>
      <c r="U9" s="644"/>
      <c r="V9" s="644"/>
      <c r="W9" s="644"/>
      <c r="X9" s="644"/>
      <c r="Y9" s="645"/>
      <c r="Z9" s="703">
        <v>0.1</v>
      </c>
      <c r="AA9" s="703"/>
      <c r="AB9" s="703"/>
      <c r="AC9" s="703"/>
      <c r="AD9" s="704">
        <v>27173</v>
      </c>
      <c r="AE9" s="704"/>
      <c r="AF9" s="704"/>
      <c r="AG9" s="704"/>
      <c r="AH9" s="704"/>
      <c r="AI9" s="704"/>
      <c r="AJ9" s="704"/>
      <c r="AK9" s="704"/>
      <c r="AL9" s="646">
        <v>0.2</v>
      </c>
      <c r="AM9" s="647"/>
      <c r="AN9" s="647"/>
      <c r="AO9" s="705"/>
      <c r="AP9" s="638" t="s">
        <v>241</v>
      </c>
      <c r="AQ9" s="639"/>
      <c r="AR9" s="639"/>
      <c r="AS9" s="639"/>
      <c r="AT9" s="639"/>
      <c r="AU9" s="639"/>
      <c r="AV9" s="639"/>
      <c r="AW9" s="639"/>
      <c r="AX9" s="639"/>
      <c r="AY9" s="639"/>
      <c r="AZ9" s="639"/>
      <c r="BA9" s="639"/>
      <c r="BB9" s="639"/>
      <c r="BC9" s="639"/>
      <c r="BD9" s="639"/>
      <c r="BE9" s="639"/>
      <c r="BF9" s="640"/>
      <c r="BG9" s="641">
        <v>1681202</v>
      </c>
      <c r="BH9" s="644"/>
      <c r="BI9" s="644"/>
      <c r="BJ9" s="644"/>
      <c r="BK9" s="644"/>
      <c r="BL9" s="644"/>
      <c r="BM9" s="644"/>
      <c r="BN9" s="645"/>
      <c r="BO9" s="703">
        <v>34.5</v>
      </c>
      <c r="BP9" s="703"/>
      <c r="BQ9" s="703"/>
      <c r="BR9" s="703"/>
      <c r="BS9" s="649" t="s">
        <v>238</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1653229</v>
      </c>
      <c r="CS9" s="644"/>
      <c r="CT9" s="644"/>
      <c r="CU9" s="644"/>
      <c r="CV9" s="644"/>
      <c r="CW9" s="644"/>
      <c r="CX9" s="644"/>
      <c r="CY9" s="645"/>
      <c r="CZ9" s="703">
        <v>9</v>
      </c>
      <c r="DA9" s="703"/>
      <c r="DB9" s="703"/>
      <c r="DC9" s="703"/>
      <c r="DD9" s="649">
        <v>15598</v>
      </c>
      <c r="DE9" s="644"/>
      <c r="DF9" s="644"/>
      <c r="DG9" s="644"/>
      <c r="DH9" s="644"/>
      <c r="DI9" s="644"/>
      <c r="DJ9" s="644"/>
      <c r="DK9" s="644"/>
      <c r="DL9" s="644"/>
      <c r="DM9" s="644"/>
      <c r="DN9" s="644"/>
      <c r="DO9" s="644"/>
      <c r="DP9" s="645"/>
      <c r="DQ9" s="649">
        <v>1438928</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232</v>
      </c>
      <c r="AE10" s="704"/>
      <c r="AF10" s="704"/>
      <c r="AG10" s="704"/>
      <c r="AH10" s="704"/>
      <c r="AI10" s="704"/>
      <c r="AJ10" s="704"/>
      <c r="AK10" s="704"/>
      <c r="AL10" s="646" t="s">
        <v>244</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104817</v>
      </c>
      <c r="BH10" s="644"/>
      <c r="BI10" s="644"/>
      <c r="BJ10" s="644"/>
      <c r="BK10" s="644"/>
      <c r="BL10" s="644"/>
      <c r="BM10" s="644"/>
      <c r="BN10" s="645"/>
      <c r="BO10" s="703">
        <v>2.1</v>
      </c>
      <c r="BP10" s="703"/>
      <c r="BQ10" s="703"/>
      <c r="BR10" s="703"/>
      <c r="BS10" s="649" t="s">
        <v>132</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v>3680</v>
      </c>
      <c r="CS10" s="644"/>
      <c r="CT10" s="644"/>
      <c r="CU10" s="644"/>
      <c r="CV10" s="644"/>
      <c r="CW10" s="644"/>
      <c r="CX10" s="644"/>
      <c r="CY10" s="645"/>
      <c r="CZ10" s="703">
        <v>0</v>
      </c>
      <c r="DA10" s="703"/>
      <c r="DB10" s="703"/>
      <c r="DC10" s="703"/>
      <c r="DD10" s="649" t="s">
        <v>238</v>
      </c>
      <c r="DE10" s="644"/>
      <c r="DF10" s="644"/>
      <c r="DG10" s="644"/>
      <c r="DH10" s="644"/>
      <c r="DI10" s="644"/>
      <c r="DJ10" s="644"/>
      <c r="DK10" s="644"/>
      <c r="DL10" s="644"/>
      <c r="DM10" s="644"/>
      <c r="DN10" s="644"/>
      <c r="DO10" s="644"/>
      <c r="DP10" s="645"/>
      <c r="DQ10" s="649">
        <v>920</v>
      </c>
      <c r="DR10" s="644"/>
      <c r="DS10" s="644"/>
      <c r="DT10" s="644"/>
      <c r="DU10" s="644"/>
      <c r="DV10" s="644"/>
      <c r="DW10" s="644"/>
      <c r="DX10" s="644"/>
      <c r="DY10" s="644"/>
      <c r="DZ10" s="644"/>
      <c r="EA10" s="644"/>
      <c r="EB10" s="644"/>
      <c r="EC10" s="684"/>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238</v>
      </c>
      <c r="AA11" s="703"/>
      <c r="AB11" s="703"/>
      <c r="AC11" s="703"/>
      <c r="AD11" s="704" t="s">
        <v>238</v>
      </c>
      <c r="AE11" s="704"/>
      <c r="AF11" s="704"/>
      <c r="AG11" s="704"/>
      <c r="AH11" s="704"/>
      <c r="AI11" s="704"/>
      <c r="AJ11" s="704"/>
      <c r="AK11" s="704"/>
      <c r="AL11" s="646" t="s">
        <v>132</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335629</v>
      </c>
      <c r="BH11" s="644"/>
      <c r="BI11" s="644"/>
      <c r="BJ11" s="644"/>
      <c r="BK11" s="644"/>
      <c r="BL11" s="644"/>
      <c r="BM11" s="644"/>
      <c r="BN11" s="645"/>
      <c r="BO11" s="703">
        <v>6.9</v>
      </c>
      <c r="BP11" s="703"/>
      <c r="BQ11" s="703"/>
      <c r="BR11" s="703"/>
      <c r="BS11" s="649">
        <v>66512</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1028383</v>
      </c>
      <c r="CS11" s="644"/>
      <c r="CT11" s="644"/>
      <c r="CU11" s="644"/>
      <c r="CV11" s="644"/>
      <c r="CW11" s="644"/>
      <c r="CX11" s="644"/>
      <c r="CY11" s="645"/>
      <c r="CZ11" s="703">
        <v>5.6</v>
      </c>
      <c r="DA11" s="703"/>
      <c r="DB11" s="703"/>
      <c r="DC11" s="703"/>
      <c r="DD11" s="649">
        <v>406037</v>
      </c>
      <c r="DE11" s="644"/>
      <c r="DF11" s="644"/>
      <c r="DG11" s="644"/>
      <c r="DH11" s="644"/>
      <c r="DI11" s="644"/>
      <c r="DJ11" s="644"/>
      <c r="DK11" s="644"/>
      <c r="DL11" s="644"/>
      <c r="DM11" s="644"/>
      <c r="DN11" s="644"/>
      <c r="DO11" s="644"/>
      <c r="DP11" s="645"/>
      <c r="DQ11" s="649">
        <v>628187</v>
      </c>
      <c r="DR11" s="644"/>
      <c r="DS11" s="644"/>
      <c r="DT11" s="644"/>
      <c r="DU11" s="644"/>
      <c r="DV11" s="644"/>
      <c r="DW11" s="644"/>
      <c r="DX11" s="644"/>
      <c r="DY11" s="644"/>
      <c r="DZ11" s="644"/>
      <c r="EA11" s="644"/>
      <c r="EB11" s="644"/>
      <c r="EC11" s="684"/>
    </row>
    <row r="12" spans="2:143" ht="11.25" customHeight="1" x14ac:dyDescent="0.15">
      <c r="B12" s="638" t="s">
        <v>250</v>
      </c>
      <c r="C12" s="639"/>
      <c r="D12" s="639"/>
      <c r="E12" s="639"/>
      <c r="F12" s="639"/>
      <c r="G12" s="639"/>
      <c r="H12" s="639"/>
      <c r="I12" s="639"/>
      <c r="J12" s="639"/>
      <c r="K12" s="639"/>
      <c r="L12" s="639"/>
      <c r="M12" s="639"/>
      <c r="N12" s="639"/>
      <c r="O12" s="639"/>
      <c r="P12" s="639"/>
      <c r="Q12" s="640"/>
      <c r="R12" s="641">
        <v>714539</v>
      </c>
      <c r="S12" s="644"/>
      <c r="T12" s="644"/>
      <c r="U12" s="644"/>
      <c r="V12" s="644"/>
      <c r="W12" s="644"/>
      <c r="X12" s="644"/>
      <c r="Y12" s="645"/>
      <c r="Z12" s="703">
        <v>3.7</v>
      </c>
      <c r="AA12" s="703"/>
      <c r="AB12" s="703"/>
      <c r="AC12" s="703"/>
      <c r="AD12" s="704">
        <v>714539</v>
      </c>
      <c r="AE12" s="704"/>
      <c r="AF12" s="704"/>
      <c r="AG12" s="704"/>
      <c r="AH12" s="704"/>
      <c r="AI12" s="704"/>
      <c r="AJ12" s="704"/>
      <c r="AK12" s="704"/>
      <c r="AL12" s="646">
        <v>5.9</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2295489</v>
      </c>
      <c r="BH12" s="644"/>
      <c r="BI12" s="644"/>
      <c r="BJ12" s="644"/>
      <c r="BK12" s="644"/>
      <c r="BL12" s="644"/>
      <c r="BM12" s="644"/>
      <c r="BN12" s="645"/>
      <c r="BO12" s="703">
        <v>47.1</v>
      </c>
      <c r="BP12" s="703"/>
      <c r="BQ12" s="703"/>
      <c r="BR12" s="703"/>
      <c r="BS12" s="649" t="s">
        <v>132</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546380</v>
      </c>
      <c r="CS12" s="644"/>
      <c r="CT12" s="644"/>
      <c r="CU12" s="644"/>
      <c r="CV12" s="644"/>
      <c r="CW12" s="644"/>
      <c r="CX12" s="644"/>
      <c r="CY12" s="645"/>
      <c r="CZ12" s="703">
        <v>3</v>
      </c>
      <c r="DA12" s="703"/>
      <c r="DB12" s="703"/>
      <c r="DC12" s="703"/>
      <c r="DD12" s="649">
        <v>129451</v>
      </c>
      <c r="DE12" s="644"/>
      <c r="DF12" s="644"/>
      <c r="DG12" s="644"/>
      <c r="DH12" s="644"/>
      <c r="DI12" s="644"/>
      <c r="DJ12" s="644"/>
      <c r="DK12" s="644"/>
      <c r="DL12" s="644"/>
      <c r="DM12" s="644"/>
      <c r="DN12" s="644"/>
      <c r="DO12" s="644"/>
      <c r="DP12" s="645"/>
      <c r="DQ12" s="649">
        <v>381780</v>
      </c>
      <c r="DR12" s="644"/>
      <c r="DS12" s="644"/>
      <c r="DT12" s="644"/>
      <c r="DU12" s="644"/>
      <c r="DV12" s="644"/>
      <c r="DW12" s="644"/>
      <c r="DX12" s="644"/>
      <c r="DY12" s="644"/>
      <c r="DZ12" s="644"/>
      <c r="EA12" s="644"/>
      <c r="EB12" s="644"/>
      <c r="EC12" s="684"/>
    </row>
    <row r="13" spans="2:143" ht="11.25" customHeight="1" x14ac:dyDescent="0.15">
      <c r="B13" s="638" t="s">
        <v>253</v>
      </c>
      <c r="C13" s="639"/>
      <c r="D13" s="639"/>
      <c r="E13" s="639"/>
      <c r="F13" s="639"/>
      <c r="G13" s="639"/>
      <c r="H13" s="639"/>
      <c r="I13" s="639"/>
      <c r="J13" s="639"/>
      <c r="K13" s="639"/>
      <c r="L13" s="639"/>
      <c r="M13" s="639"/>
      <c r="N13" s="639"/>
      <c r="O13" s="639"/>
      <c r="P13" s="639"/>
      <c r="Q13" s="640"/>
      <c r="R13" s="641">
        <v>36224</v>
      </c>
      <c r="S13" s="644"/>
      <c r="T13" s="644"/>
      <c r="U13" s="644"/>
      <c r="V13" s="644"/>
      <c r="W13" s="644"/>
      <c r="X13" s="644"/>
      <c r="Y13" s="645"/>
      <c r="Z13" s="703">
        <v>0.2</v>
      </c>
      <c r="AA13" s="703"/>
      <c r="AB13" s="703"/>
      <c r="AC13" s="703"/>
      <c r="AD13" s="704">
        <v>36224</v>
      </c>
      <c r="AE13" s="704"/>
      <c r="AF13" s="704"/>
      <c r="AG13" s="704"/>
      <c r="AH13" s="704"/>
      <c r="AI13" s="704"/>
      <c r="AJ13" s="704"/>
      <c r="AK13" s="704"/>
      <c r="AL13" s="646">
        <v>0.3</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2276231</v>
      </c>
      <c r="BH13" s="644"/>
      <c r="BI13" s="644"/>
      <c r="BJ13" s="644"/>
      <c r="BK13" s="644"/>
      <c r="BL13" s="644"/>
      <c r="BM13" s="644"/>
      <c r="BN13" s="645"/>
      <c r="BO13" s="703">
        <v>46.7</v>
      </c>
      <c r="BP13" s="703"/>
      <c r="BQ13" s="703"/>
      <c r="BR13" s="703"/>
      <c r="BS13" s="649" t="s">
        <v>238</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1506129</v>
      </c>
      <c r="CS13" s="644"/>
      <c r="CT13" s="644"/>
      <c r="CU13" s="644"/>
      <c r="CV13" s="644"/>
      <c r="CW13" s="644"/>
      <c r="CX13" s="644"/>
      <c r="CY13" s="645"/>
      <c r="CZ13" s="703">
        <v>8.1999999999999993</v>
      </c>
      <c r="DA13" s="703"/>
      <c r="DB13" s="703"/>
      <c r="DC13" s="703"/>
      <c r="DD13" s="649">
        <v>322401</v>
      </c>
      <c r="DE13" s="644"/>
      <c r="DF13" s="644"/>
      <c r="DG13" s="644"/>
      <c r="DH13" s="644"/>
      <c r="DI13" s="644"/>
      <c r="DJ13" s="644"/>
      <c r="DK13" s="644"/>
      <c r="DL13" s="644"/>
      <c r="DM13" s="644"/>
      <c r="DN13" s="644"/>
      <c r="DO13" s="644"/>
      <c r="DP13" s="645"/>
      <c r="DQ13" s="649">
        <v>1305319</v>
      </c>
      <c r="DR13" s="644"/>
      <c r="DS13" s="644"/>
      <c r="DT13" s="644"/>
      <c r="DU13" s="644"/>
      <c r="DV13" s="644"/>
      <c r="DW13" s="644"/>
      <c r="DX13" s="644"/>
      <c r="DY13" s="644"/>
      <c r="DZ13" s="644"/>
      <c r="EA13" s="644"/>
      <c r="EB13" s="644"/>
      <c r="EC13" s="684"/>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238</v>
      </c>
      <c r="S14" s="644"/>
      <c r="T14" s="644"/>
      <c r="U14" s="644"/>
      <c r="V14" s="644"/>
      <c r="W14" s="644"/>
      <c r="X14" s="644"/>
      <c r="Y14" s="645"/>
      <c r="Z14" s="703" t="s">
        <v>132</v>
      </c>
      <c r="AA14" s="703"/>
      <c r="AB14" s="703"/>
      <c r="AC14" s="703"/>
      <c r="AD14" s="704" t="s">
        <v>244</v>
      </c>
      <c r="AE14" s="704"/>
      <c r="AF14" s="704"/>
      <c r="AG14" s="704"/>
      <c r="AH14" s="704"/>
      <c r="AI14" s="704"/>
      <c r="AJ14" s="704"/>
      <c r="AK14" s="704"/>
      <c r="AL14" s="646" t="s">
        <v>132</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153531</v>
      </c>
      <c r="BH14" s="644"/>
      <c r="BI14" s="644"/>
      <c r="BJ14" s="644"/>
      <c r="BK14" s="644"/>
      <c r="BL14" s="644"/>
      <c r="BM14" s="644"/>
      <c r="BN14" s="645"/>
      <c r="BO14" s="703">
        <v>3.1</v>
      </c>
      <c r="BP14" s="703"/>
      <c r="BQ14" s="703"/>
      <c r="BR14" s="703"/>
      <c r="BS14" s="649" t="s">
        <v>244</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804358</v>
      </c>
      <c r="CS14" s="644"/>
      <c r="CT14" s="644"/>
      <c r="CU14" s="644"/>
      <c r="CV14" s="644"/>
      <c r="CW14" s="644"/>
      <c r="CX14" s="644"/>
      <c r="CY14" s="645"/>
      <c r="CZ14" s="703">
        <v>4.4000000000000004</v>
      </c>
      <c r="DA14" s="703"/>
      <c r="DB14" s="703"/>
      <c r="DC14" s="703"/>
      <c r="DD14" s="649">
        <v>117813</v>
      </c>
      <c r="DE14" s="644"/>
      <c r="DF14" s="644"/>
      <c r="DG14" s="644"/>
      <c r="DH14" s="644"/>
      <c r="DI14" s="644"/>
      <c r="DJ14" s="644"/>
      <c r="DK14" s="644"/>
      <c r="DL14" s="644"/>
      <c r="DM14" s="644"/>
      <c r="DN14" s="644"/>
      <c r="DO14" s="644"/>
      <c r="DP14" s="645"/>
      <c r="DQ14" s="649">
        <v>706946</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66054</v>
      </c>
      <c r="S15" s="644"/>
      <c r="T15" s="644"/>
      <c r="U15" s="644"/>
      <c r="V15" s="644"/>
      <c r="W15" s="644"/>
      <c r="X15" s="644"/>
      <c r="Y15" s="645"/>
      <c r="Z15" s="703">
        <v>0.3</v>
      </c>
      <c r="AA15" s="703"/>
      <c r="AB15" s="703"/>
      <c r="AC15" s="703"/>
      <c r="AD15" s="704">
        <v>66054</v>
      </c>
      <c r="AE15" s="704"/>
      <c r="AF15" s="704"/>
      <c r="AG15" s="704"/>
      <c r="AH15" s="704"/>
      <c r="AI15" s="704"/>
      <c r="AJ15" s="704"/>
      <c r="AK15" s="704"/>
      <c r="AL15" s="646">
        <v>0.5</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231783</v>
      </c>
      <c r="BH15" s="644"/>
      <c r="BI15" s="644"/>
      <c r="BJ15" s="644"/>
      <c r="BK15" s="644"/>
      <c r="BL15" s="644"/>
      <c r="BM15" s="644"/>
      <c r="BN15" s="645"/>
      <c r="BO15" s="703">
        <v>4.8</v>
      </c>
      <c r="BP15" s="703"/>
      <c r="BQ15" s="703"/>
      <c r="BR15" s="703"/>
      <c r="BS15" s="649" t="s">
        <v>238</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1686318</v>
      </c>
      <c r="CS15" s="644"/>
      <c r="CT15" s="644"/>
      <c r="CU15" s="644"/>
      <c r="CV15" s="644"/>
      <c r="CW15" s="644"/>
      <c r="CX15" s="644"/>
      <c r="CY15" s="645"/>
      <c r="CZ15" s="703">
        <v>9.1999999999999993</v>
      </c>
      <c r="DA15" s="703"/>
      <c r="DB15" s="703"/>
      <c r="DC15" s="703"/>
      <c r="DD15" s="649">
        <v>117357</v>
      </c>
      <c r="DE15" s="644"/>
      <c r="DF15" s="644"/>
      <c r="DG15" s="644"/>
      <c r="DH15" s="644"/>
      <c r="DI15" s="644"/>
      <c r="DJ15" s="644"/>
      <c r="DK15" s="644"/>
      <c r="DL15" s="644"/>
      <c r="DM15" s="644"/>
      <c r="DN15" s="644"/>
      <c r="DO15" s="644"/>
      <c r="DP15" s="645"/>
      <c r="DQ15" s="649">
        <v>1518853</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238</v>
      </c>
      <c r="AA16" s="703"/>
      <c r="AB16" s="703"/>
      <c r="AC16" s="703"/>
      <c r="AD16" s="704" t="s">
        <v>238</v>
      </c>
      <c r="AE16" s="704"/>
      <c r="AF16" s="704"/>
      <c r="AG16" s="704"/>
      <c r="AH16" s="704"/>
      <c r="AI16" s="704"/>
      <c r="AJ16" s="704"/>
      <c r="AK16" s="704"/>
      <c r="AL16" s="646" t="s">
        <v>238</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238</v>
      </c>
      <c r="BP16" s="703"/>
      <c r="BQ16" s="703"/>
      <c r="BR16" s="703"/>
      <c r="BS16" s="649" t="s">
        <v>238</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90400</v>
      </c>
      <c r="CS16" s="644"/>
      <c r="CT16" s="644"/>
      <c r="CU16" s="644"/>
      <c r="CV16" s="644"/>
      <c r="CW16" s="644"/>
      <c r="CX16" s="644"/>
      <c r="CY16" s="645"/>
      <c r="CZ16" s="703">
        <v>0.5</v>
      </c>
      <c r="DA16" s="703"/>
      <c r="DB16" s="703"/>
      <c r="DC16" s="703"/>
      <c r="DD16" s="649" t="s">
        <v>232</v>
      </c>
      <c r="DE16" s="644"/>
      <c r="DF16" s="644"/>
      <c r="DG16" s="644"/>
      <c r="DH16" s="644"/>
      <c r="DI16" s="644"/>
      <c r="DJ16" s="644"/>
      <c r="DK16" s="644"/>
      <c r="DL16" s="644"/>
      <c r="DM16" s="644"/>
      <c r="DN16" s="644"/>
      <c r="DO16" s="644"/>
      <c r="DP16" s="645"/>
      <c r="DQ16" s="649">
        <v>80653</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39539</v>
      </c>
      <c r="S17" s="644"/>
      <c r="T17" s="644"/>
      <c r="U17" s="644"/>
      <c r="V17" s="644"/>
      <c r="W17" s="644"/>
      <c r="X17" s="644"/>
      <c r="Y17" s="645"/>
      <c r="Z17" s="703">
        <v>0.2</v>
      </c>
      <c r="AA17" s="703"/>
      <c r="AB17" s="703"/>
      <c r="AC17" s="703"/>
      <c r="AD17" s="704">
        <v>39539</v>
      </c>
      <c r="AE17" s="704"/>
      <c r="AF17" s="704"/>
      <c r="AG17" s="704"/>
      <c r="AH17" s="704"/>
      <c r="AI17" s="704"/>
      <c r="AJ17" s="704"/>
      <c r="AK17" s="704"/>
      <c r="AL17" s="646">
        <v>0.3</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238</v>
      </c>
      <c r="BP17" s="703"/>
      <c r="BQ17" s="703"/>
      <c r="BR17" s="703"/>
      <c r="BS17" s="649" t="s">
        <v>232</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2270798</v>
      </c>
      <c r="CS17" s="644"/>
      <c r="CT17" s="644"/>
      <c r="CU17" s="644"/>
      <c r="CV17" s="644"/>
      <c r="CW17" s="644"/>
      <c r="CX17" s="644"/>
      <c r="CY17" s="645"/>
      <c r="CZ17" s="703">
        <v>12.3</v>
      </c>
      <c r="DA17" s="703"/>
      <c r="DB17" s="703"/>
      <c r="DC17" s="703"/>
      <c r="DD17" s="649" t="s">
        <v>238</v>
      </c>
      <c r="DE17" s="644"/>
      <c r="DF17" s="644"/>
      <c r="DG17" s="644"/>
      <c r="DH17" s="644"/>
      <c r="DI17" s="644"/>
      <c r="DJ17" s="644"/>
      <c r="DK17" s="644"/>
      <c r="DL17" s="644"/>
      <c r="DM17" s="644"/>
      <c r="DN17" s="644"/>
      <c r="DO17" s="644"/>
      <c r="DP17" s="645"/>
      <c r="DQ17" s="649">
        <v>2267550</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6662579</v>
      </c>
      <c r="S18" s="644"/>
      <c r="T18" s="644"/>
      <c r="U18" s="644"/>
      <c r="V18" s="644"/>
      <c r="W18" s="644"/>
      <c r="X18" s="644"/>
      <c r="Y18" s="645"/>
      <c r="Z18" s="703">
        <v>34.4</v>
      </c>
      <c r="AA18" s="703"/>
      <c r="AB18" s="703"/>
      <c r="AC18" s="703"/>
      <c r="AD18" s="704">
        <v>6091440</v>
      </c>
      <c r="AE18" s="704"/>
      <c r="AF18" s="704"/>
      <c r="AG18" s="704"/>
      <c r="AH18" s="704"/>
      <c r="AI18" s="704"/>
      <c r="AJ18" s="704"/>
      <c r="AK18" s="704"/>
      <c r="AL18" s="646">
        <v>50</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238</v>
      </c>
      <c r="BP18" s="703"/>
      <c r="BQ18" s="703"/>
      <c r="BR18" s="703"/>
      <c r="BS18" s="649" t="s">
        <v>132</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238</v>
      </c>
      <c r="DA18" s="703"/>
      <c r="DB18" s="703"/>
      <c r="DC18" s="703"/>
      <c r="DD18" s="649" t="s">
        <v>238</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6091440</v>
      </c>
      <c r="S19" s="644"/>
      <c r="T19" s="644"/>
      <c r="U19" s="644"/>
      <c r="V19" s="644"/>
      <c r="W19" s="644"/>
      <c r="X19" s="644"/>
      <c r="Y19" s="645"/>
      <c r="Z19" s="703">
        <v>31.5</v>
      </c>
      <c r="AA19" s="703"/>
      <c r="AB19" s="703"/>
      <c r="AC19" s="703"/>
      <c r="AD19" s="704">
        <v>6091440</v>
      </c>
      <c r="AE19" s="704"/>
      <c r="AF19" s="704"/>
      <c r="AG19" s="704"/>
      <c r="AH19" s="704"/>
      <c r="AI19" s="704"/>
      <c r="AJ19" s="704"/>
      <c r="AK19" s="704"/>
      <c r="AL19" s="646">
        <v>50</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404</v>
      </c>
      <c r="BH19" s="644"/>
      <c r="BI19" s="644"/>
      <c r="BJ19" s="644"/>
      <c r="BK19" s="644"/>
      <c r="BL19" s="644"/>
      <c r="BM19" s="644"/>
      <c r="BN19" s="645"/>
      <c r="BO19" s="703">
        <v>0</v>
      </c>
      <c r="BP19" s="703"/>
      <c r="BQ19" s="703"/>
      <c r="BR19" s="703"/>
      <c r="BS19" s="649" t="s">
        <v>238</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238</v>
      </c>
      <c r="DA19" s="703"/>
      <c r="DB19" s="703"/>
      <c r="DC19" s="703"/>
      <c r="DD19" s="649" t="s">
        <v>232</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571139</v>
      </c>
      <c r="S20" s="644"/>
      <c r="T20" s="644"/>
      <c r="U20" s="644"/>
      <c r="V20" s="644"/>
      <c r="W20" s="644"/>
      <c r="X20" s="644"/>
      <c r="Y20" s="645"/>
      <c r="Z20" s="703">
        <v>2.9</v>
      </c>
      <c r="AA20" s="703"/>
      <c r="AB20" s="703"/>
      <c r="AC20" s="703"/>
      <c r="AD20" s="704" t="s">
        <v>244</v>
      </c>
      <c r="AE20" s="704"/>
      <c r="AF20" s="704"/>
      <c r="AG20" s="704"/>
      <c r="AH20" s="704"/>
      <c r="AI20" s="704"/>
      <c r="AJ20" s="704"/>
      <c r="AK20" s="704"/>
      <c r="AL20" s="646" t="s">
        <v>244</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404</v>
      </c>
      <c r="BH20" s="644"/>
      <c r="BI20" s="644"/>
      <c r="BJ20" s="644"/>
      <c r="BK20" s="644"/>
      <c r="BL20" s="644"/>
      <c r="BM20" s="644"/>
      <c r="BN20" s="645"/>
      <c r="BO20" s="703">
        <v>0</v>
      </c>
      <c r="BP20" s="703"/>
      <c r="BQ20" s="703"/>
      <c r="BR20" s="703"/>
      <c r="BS20" s="649" t="s">
        <v>238</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18428738</v>
      </c>
      <c r="CS20" s="644"/>
      <c r="CT20" s="644"/>
      <c r="CU20" s="644"/>
      <c r="CV20" s="644"/>
      <c r="CW20" s="644"/>
      <c r="CX20" s="644"/>
      <c r="CY20" s="645"/>
      <c r="CZ20" s="703">
        <v>100</v>
      </c>
      <c r="DA20" s="703"/>
      <c r="DB20" s="703"/>
      <c r="DC20" s="703"/>
      <c r="DD20" s="649">
        <v>1386260</v>
      </c>
      <c r="DE20" s="644"/>
      <c r="DF20" s="644"/>
      <c r="DG20" s="644"/>
      <c r="DH20" s="644"/>
      <c r="DI20" s="644"/>
      <c r="DJ20" s="644"/>
      <c r="DK20" s="644"/>
      <c r="DL20" s="644"/>
      <c r="DM20" s="644"/>
      <c r="DN20" s="644"/>
      <c r="DO20" s="644"/>
      <c r="DP20" s="645"/>
      <c r="DQ20" s="649">
        <v>13518062</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244</v>
      </c>
      <c r="S21" s="644"/>
      <c r="T21" s="644"/>
      <c r="U21" s="644"/>
      <c r="V21" s="644"/>
      <c r="W21" s="644"/>
      <c r="X21" s="644"/>
      <c r="Y21" s="645"/>
      <c r="Z21" s="703" t="s">
        <v>132</v>
      </c>
      <c r="AA21" s="703"/>
      <c r="AB21" s="703"/>
      <c r="AC21" s="703"/>
      <c r="AD21" s="704" t="s">
        <v>232</v>
      </c>
      <c r="AE21" s="704"/>
      <c r="AF21" s="704"/>
      <c r="AG21" s="704"/>
      <c r="AH21" s="704"/>
      <c r="AI21" s="704"/>
      <c r="AJ21" s="704"/>
      <c r="AK21" s="704"/>
      <c r="AL21" s="646" t="s">
        <v>238</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v>404</v>
      </c>
      <c r="BH21" s="644"/>
      <c r="BI21" s="644"/>
      <c r="BJ21" s="644"/>
      <c r="BK21" s="644"/>
      <c r="BL21" s="644"/>
      <c r="BM21" s="644"/>
      <c r="BN21" s="645"/>
      <c r="BO21" s="703">
        <v>0</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12717933</v>
      </c>
      <c r="S22" s="644"/>
      <c r="T22" s="644"/>
      <c r="U22" s="644"/>
      <c r="V22" s="644"/>
      <c r="W22" s="644"/>
      <c r="X22" s="644"/>
      <c r="Y22" s="645"/>
      <c r="Z22" s="703">
        <v>65.7</v>
      </c>
      <c r="AA22" s="703"/>
      <c r="AB22" s="703"/>
      <c r="AC22" s="703"/>
      <c r="AD22" s="704">
        <v>12146794</v>
      </c>
      <c r="AE22" s="704"/>
      <c r="AF22" s="704"/>
      <c r="AG22" s="704"/>
      <c r="AH22" s="704"/>
      <c r="AI22" s="704"/>
      <c r="AJ22" s="704"/>
      <c r="AK22" s="704"/>
      <c r="AL22" s="646">
        <v>99.6</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244</v>
      </c>
      <c r="BP22" s="703"/>
      <c r="BQ22" s="703"/>
      <c r="BR22" s="703"/>
      <c r="BS22" s="649" t="s">
        <v>238</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7642</v>
      </c>
      <c r="S23" s="644"/>
      <c r="T23" s="644"/>
      <c r="U23" s="644"/>
      <c r="V23" s="644"/>
      <c r="W23" s="644"/>
      <c r="X23" s="644"/>
      <c r="Y23" s="645"/>
      <c r="Z23" s="703">
        <v>0</v>
      </c>
      <c r="AA23" s="703"/>
      <c r="AB23" s="703"/>
      <c r="AC23" s="703"/>
      <c r="AD23" s="704">
        <v>7642</v>
      </c>
      <c r="AE23" s="704"/>
      <c r="AF23" s="704"/>
      <c r="AG23" s="704"/>
      <c r="AH23" s="704"/>
      <c r="AI23" s="704"/>
      <c r="AJ23" s="704"/>
      <c r="AK23" s="704"/>
      <c r="AL23" s="646">
        <v>0.1</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244</v>
      </c>
      <c r="BP23" s="703"/>
      <c r="BQ23" s="703"/>
      <c r="BR23" s="703"/>
      <c r="BS23" s="649" t="s">
        <v>132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318627</v>
      </c>
      <c r="S24" s="644"/>
      <c r="T24" s="644"/>
      <c r="U24" s="644"/>
      <c r="V24" s="644"/>
      <c r="W24" s="644"/>
      <c r="X24" s="644"/>
      <c r="Y24" s="645"/>
      <c r="Z24" s="703">
        <v>1.6</v>
      </c>
      <c r="AA24" s="703"/>
      <c r="AB24" s="703"/>
      <c r="AC24" s="703"/>
      <c r="AD24" s="704" t="s">
        <v>238</v>
      </c>
      <c r="AE24" s="704"/>
      <c r="AF24" s="704"/>
      <c r="AG24" s="704"/>
      <c r="AH24" s="704"/>
      <c r="AI24" s="704"/>
      <c r="AJ24" s="704"/>
      <c r="AK24" s="704"/>
      <c r="AL24" s="646" t="s">
        <v>238</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244</v>
      </c>
      <c r="BH24" s="644"/>
      <c r="BI24" s="644"/>
      <c r="BJ24" s="644"/>
      <c r="BK24" s="644"/>
      <c r="BL24" s="644"/>
      <c r="BM24" s="644"/>
      <c r="BN24" s="645"/>
      <c r="BO24" s="703" t="s">
        <v>244</v>
      </c>
      <c r="BP24" s="703"/>
      <c r="BQ24" s="703"/>
      <c r="BR24" s="703"/>
      <c r="BS24" s="649" t="s">
        <v>132</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9796892</v>
      </c>
      <c r="CS24" s="707"/>
      <c r="CT24" s="707"/>
      <c r="CU24" s="707"/>
      <c r="CV24" s="707"/>
      <c r="CW24" s="707"/>
      <c r="CX24" s="707"/>
      <c r="CY24" s="753"/>
      <c r="CZ24" s="754">
        <v>53.2</v>
      </c>
      <c r="DA24" s="723"/>
      <c r="DB24" s="723"/>
      <c r="DC24" s="757"/>
      <c r="DD24" s="752">
        <v>7069999</v>
      </c>
      <c r="DE24" s="707"/>
      <c r="DF24" s="707"/>
      <c r="DG24" s="707"/>
      <c r="DH24" s="707"/>
      <c r="DI24" s="707"/>
      <c r="DJ24" s="707"/>
      <c r="DK24" s="753"/>
      <c r="DL24" s="752">
        <v>6993548</v>
      </c>
      <c r="DM24" s="707"/>
      <c r="DN24" s="707"/>
      <c r="DO24" s="707"/>
      <c r="DP24" s="707"/>
      <c r="DQ24" s="707"/>
      <c r="DR24" s="707"/>
      <c r="DS24" s="707"/>
      <c r="DT24" s="707"/>
      <c r="DU24" s="707"/>
      <c r="DV24" s="753"/>
      <c r="DW24" s="754">
        <v>54.5</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137195</v>
      </c>
      <c r="S25" s="644"/>
      <c r="T25" s="644"/>
      <c r="U25" s="644"/>
      <c r="V25" s="644"/>
      <c r="W25" s="644"/>
      <c r="X25" s="644"/>
      <c r="Y25" s="645"/>
      <c r="Z25" s="703">
        <v>0.7</v>
      </c>
      <c r="AA25" s="703"/>
      <c r="AB25" s="703"/>
      <c r="AC25" s="703"/>
      <c r="AD25" s="704">
        <v>33245</v>
      </c>
      <c r="AE25" s="704"/>
      <c r="AF25" s="704"/>
      <c r="AG25" s="704"/>
      <c r="AH25" s="704"/>
      <c r="AI25" s="704"/>
      <c r="AJ25" s="704"/>
      <c r="AK25" s="704"/>
      <c r="AL25" s="646">
        <v>0.3</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238</v>
      </c>
      <c r="BP25" s="703"/>
      <c r="BQ25" s="703"/>
      <c r="BR25" s="703"/>
      <c r="BS25" s="649" t="s">
        <v>232</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3598828</v>
      </c>
      <c r="CS25" s="642"/>
      <c r="CT25" s="642"/>
      <c r="CU25" s="642"/>
      <c r="CV25" s="642"/>
      <c r="CW25" s="642"/>
      <c r="CX25" s="642"/>
      <c r="CY25" s="643"/>
      <c r="CZ25" s="646">
        <v>19.5</v>
      </c>
      <c r="DA25" s="675"/>
      <c r="DB25" s="675"/>
      <c r="DC25" s="676"/>
      <c r="DD25" s="649">
        <v>3536018</v>
      </c>
      <c r="DE25" s="642"/>
      <c r="DF25" s="642"/>
      <c r="DG25" s="642"/>
      <c r="DH25" s="642"/>
      <c r="DI25" s="642"/>
      <c r="DJ25" s="642"/>
      <c r="DK25" s="643"/>
      <c r="DL25" s="649">
        <v>3524374</v>
      </c>
      <c r="DM25" s="642"/>
      <c r="DN25" s="642"/>
      <c r="DO25" s="642"/>
      <c r="DP25" s="642"/>
      <c r="DQ25" s="642"/>
      <c r="DR25" s="642"/>
      <c r="DS25" s="642"/>
      <c r="DT25" s="642"/>
      <c r="DU25" s="642"/>
      <c r="DV25" s="643"/>
      <c r="DW25" s="646">
        <v>27.5</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135340</v>
      </c>
      <c r="S26" s="644"/>
      <c r="T26" s="644"/>
      <c r="U26" s="644"/>
      <c r="V26" s="644"/>
      <c r="W26" s="644"/>
      <c r="X26" s="644"/>
      <c r="Y26" s="645"/>
      <c r="Z26" s="703">
        <v>0.7</v>
      </c>
      <c r="AA26" s="703"/>
      <c r="AB26" s="703"/>
      <c r="AC26" s="703"/>
      <c r="AD26" s="704">
        <v>93</v>
      </c>
      <c r="AE26" s="704"/>
      <c r="AF26" s="704"/>
      <c r="AG26" s="704"/>
      <c r="AH26" s="704"/>
      <c r="AI26" s="704"/>
      <c r="AJ26" s="704"/>
      <c r="AK26" s="704"/>
      <c r="AL26" s="646">
        <v>0</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238</v>
      </c>
      <c r="BP26" s="703"/>
      <c r="BQ26" s="703"/>
      <c r="BR26" s="703"/>
      <c r="BS26" s="649" t="s">
        <v>232</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2465380</v>
      </c>
      <c r="CS26" s="644"/>
      <c r="CT26" s="644"/>
      <c r="CU26" s="644"/>
      <c r="CV26" s="644"/>
      <c r="CW26" s="644"/>
      <c r="CX26" s="644"/>
      <c r="CY26" s="645"/>
      <c r="CZ26" s="646">
        <v>13.4</v>
      </c>
      <c r="DA26" s="675"/>
      <c r="DB26" s="675"/>
      <c r="DC26" s="676"/>
      <c r="DD26" s="649">
        <v>2411833</v>
      </c>
      <c r="DE26" s="644"/>
      <c r="DF26" s="644"/>
      <c r="DG26" s="644"/>
      <c r="DH26" s="644"/>
      <c r="DI26" s="644"/>
      <c r="DJ26" s="644"/>
      <c r="DK26" s="645"/>
      <c r="DL26" s="649" t="s">
        <v>132</v>
      </c>
      <c r="DM26" s="644"/>
      <c r="DN26" s="644"/>
      <c r="DO26" s="644"/>
      <c r="DP26" s="644"/>
      <c r="DQ26" s="644"/>
      <c r="DR26" s="644"/>
      <c r="DS26" s="644"/>
      <c r="DT26" s="644"/>
      <c r="DU26" s="644"/>
      <c r="DV26" s="645"/>
      <c r="DW26" s="646" t="s">
        <v>238</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2194031</v>
      </c>
      <c r="S27" s="644"/>
      <c r="T27" s="644"/>
      <c r="U27" s="644"/>
      <c r="V27" s="644"/>
      <c r="W27" s="644"/>
      <c r="X27" s="644"/>
      <c r="Y27" s="645"/>
      <c r="Z27" s="703">
        <v>11.3</v>
      </c>
      <c r="AA27" s="703"/>
      <c r="AB27" s="703"/>
      <c r="AC27" s="703"/>
      <c r="AD27" s="704" t="s">
        <v>132</v>
      </c>
      <c r="AE27" s="704"/>
      <c r="AF27" s="704"/>
      <c r="AG27" s="704"/>
      <c r="AH27" s="704"/>
      <c r="AI27" s="704"/>
      <c r="AJ27" s="704"/>
      <c r="AK27" s="704"/>
      <c r="AL27" s="646" t="s">
        <v>232</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4877708</v>
      </c>
      <c r="BH27" s="644"/>
      <c r="BI27" s="644"/>
      <c r="BJ27" s="644"/>
      <c r="BK27" s="644"/>
      <c r="BL27" s="644"/>
      <c r="BM27" s="644"/>
      <c r="BN27" s="645"/>
      <c r="BO27" s="703">
        <v>100</v>
      </c>
      <c r="BP27" s="703"/>
      <c r="BQ27" s="703"/>
      <c r="BR27" s="703"/>
      <c r="BS27" s="649">
        <v>66512</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3927266</v>
      </c>
      <c r="CS27" s="642"/>
      <c r="CT27" s="642"/>
      <c r="CU27" s="642"/>
      <c r="CV27" s="642"/>
      <c r="CW27" s="642"/>
      <c r="CX27" s="642"/>
      <c r="CY27" s="643"/>
      <c r="CZ27" s="646">
        <v>21.3</v>
      </c>
      <c r="DA27" s="675"/>
      <c r="DB27" s="675"/>
      <c r="DC27" s="676"/>
      <c r="DD27" s="649">
        <v>1266431</v>
      </c>
      <c r="DE27" s="642"/>
      <c r="DF27" s="642"/>
      <c r="DG27" s="642"/>
      <c r="DH27" s="642"/>
      <c r="DI27" s="642"/>
      <c r="DJ27" s="642"/>
      <c r="DK27" s="643"/>
      <c r="DL27" s="649">
        <v>1201624</v>
      </c>
      <c r="DM27" s="642"/>
      <c r="DN27" s="642"/>
      <c r="DO27" s="642"/>
      <c r="DP27" s="642"/>
      <c r="DQ27" s="642"/>
      <c r="DR27" s="642"/>
      <c r="DS27" s="642"/>
      <c r="DT27" s="642"/>
      <c r="DU27" s="642"/>
      <c r="DV27" s="643"/>
      <c r="DW27" s="646">
        <v>9.4</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302</v>
      </c>
      <c r="S28" s="644"/>
      <c r="T28" s="644"/>
      <c r="U28" s="644"/>
      <c r="V28" s="644"/>
      <c r="W28" s="644"/>
      <c r="X28" s="644"/>
      <c r="Y28" s="645"/>
      <c r="Z28" s="703" t="s">
        <v>232</v>
      </c>
      <c r="AA28" s="703"/>
      <c r="AB28" s="703"/>
      <c r="AC28" s="703"/>
      <c r="AD28" s="704" t="s">
        <v>238</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303</v>
      </c>
      <c r="CE28" s="682"/>
      <c r="CF28" s="682"/>
      <c r="CG28" s="682"/>
      <c r="CH28" s="682"/>
      <c r="CI28" s="682"/>
      <c r="CJ28" s="682"/>
      <c r="CK28" s="682"/>
      <c r="CL28" s="682"/>
      <c r="CM28" s="682"/>
      <c r="CN28" s="682"/>
      <c r="CO28" s="682"/>
      <c r="CP28" s="682"/>
      <c r="CQ28" s="683"/>
      <c r="CR28" s="641">
        <v>2270798</v>
      </c>
      <c r="CS28" s="644"/>
      <c r="CT28" s="644"/>
      <c r="CU28" s="644"/>
      <c r="CV28" s="644"/>
      <c r="CW28" s="644"/>
      <c r="CX28" s="644"/>
      <c r="CY28" s="645"/>
      <c r="CZ28" s="646">
        <v>12.3</v>
      </c>
      <c r="DA28" s="675"/>
      <c r="DB28" s="675"/>
      <c r="DC28" s="676"/>
      <c r="DD28" s="649">
        <v>2267550</v>
      </c>
      <c r="DE28" s="644"/>
      <c r="DF28" s="644"/>
      <c r="DG28" s="644"/>
      <c r="DH28" s="644"/>
      <c r="DI28" s="644"/>
      <c r="DJ28" s="644"/>
      <c r="DK28" s="645"/>
      <c r="DL28" s="649">
        <v>2267550</v>
      </c>
      <c r="DM28" s="644"/>
      <c r="DN28" s="644"/>
      <c r="DO28" s="644"/>
      <c r="DP28" s="644"/>
      <c r="DQ28" s="644"/>
      <c r="DR28" s="644"/>
      <c r="DS28" s="644"/>
      <c r="DT28" s="644"/>
      <c r="DU28" s="644"/>
      <c r="DV28" s="645"/>
      <c r="DW28" s="646">
        <v>17.7</v>
      </c>
      <c r="DX28" s="675"/>
      <c r="DY28" s="675"/>
      <c r="DZ28" s="675"/>
      <c r="EA28" s="675"/>
      <c r="EB28" s="675"/>
      <c r="EC28" s="677"/>
    </row>
    <row r="29" spans="2:133" ht="11.25" customHeight="1" x14ac:dyDescent="0.15">
      <c r="B29" s="638" t="s">
        <v>304</v>
      </c>
      <c r="C29" s="639"/>
      <c r="D29" s="639"/>
      <c r="E29" s="639"/>
      <c r="F29" s="639"/>
      <c r="G29" s="639"/>
      <c r="H29" s="639"/>
      <c r="I29" s="639"/>
      <c r="J29" s="639"/>
      <c r="K29" s="639"/>
      <c r="L29" s="639"/>
      <c r="M29" s="639"/>
      <c r="N29" s="639"/>
      <c r="O29" s="639"/>
      <c r="P29" s="639"/>
      <c r="Q29" s="640"/>
      <c r="R29" s="641">
        <v>1346370</v>
      </c>
      <c r="S29" s="644"/>
      <c r="T29" s="644"/>
      <c r="U29" s="644"/>
      <c r="V29" s="644"/>
      <c r="W29" s="644"/>
      <c r="X29" s="644"/>
      <c r="Y29" s="645"/>
      <c r="Z29" s="703">
        <v>7</v>
      </c>
      <c r="AA29" s="703"/>
      <c r="AB29" s="703"/>
      <c r="AC29" s="703"/>
      <c r="AD29" s="704" t="s">
        <v>238</v>
      </c>
      <c r="AE29" s="704"/>
      <c r="AF29" s="704"/>
      <c r="AG29" s="704"/>
      <c r="AH29" s="704"/>
      <c r="AI29" s="704"/>
      <c r="AJ29" s="704"/>
      <c r="AK29" s="704"/>
      <c r="AL29" s="646" t="s">
        <v>238</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305</v>
      </c>
      <c r="BH29" s="743"/>
      <c r="BI29" s="743"/>
      <c r="BJ29" s="743"/>
      <c r="BK29" s="743"/>
      <c r="BL29" s="743"/>
      <c r="BM29" s="743"/>
      <c r="BN29" s="743"/>
      <c r="BO29" s="743"/>
      <c r="BP29" s="743"/>
      <c r="BQ29" s="744"/>
      <c r="BR29" s="715" t="s">
        <v>306</v>
      </c>
      <c r="BS29" s="743"/>
      <c r="BT29" s="743"/>
      <c r="BU29" s="743"/>
      <c r="BV29" s="743"/>
      <c r="BW29" s="743"/>
      <c r="BX29" s="743"/>
      <c r="BY29" s="743"/>
      <c r="BZ29" s="743"/>
      <c r="CA29" s="743"/>
      <c r="CB29" s="744"/>
      <c r="CD29" s="725" t="s">
        <v>307</v>
      </c>
      <c r="CE29" s="726"/>
      <c r="CF29" s="685" t="s">
        <v>308</v>
      </c>
      <c r="CG29" s="682"/>
      <c r="CH29" s="682"/>
      <c r="CI29" s="682"/>
      <c r="CJ29" s="682"/>
      <c r="CK29" s="682"/>
      <c r="CL29" s="682"/>
      <c r="CM29" s="682"/>
      <c r="CN29" s="682"/>
      <c r="CO29" s="682"/>
      <c r="CP29" s="682"/>
      <c r="CQ29" s="683"/>
      <c r="CR29" s="641">
        <v>2270698</v>
      </c>
      <c r="CS29" s="642"/>
      <c r="CT29" s="642"/>
      <c r="CU29" s="642"/>
      <c r="CV29" s="642"/>
      <c r="CW29" s="642"/>
      <c r="CX29" s="642"/>
      <c r="CY29" s="643"/>
      <c r="CZ29" s="646">
        <v>12.3</v>
      </c>
      <c r="DA29" s="675"/>
      <c r="DB29" s="675"/>
      <c r="DC29" s="676"/>
      <c r="DD29" s="649">
        <v>2267450</v>
      </c>
      <c r="DE29" s="642"/>
      <c r="DF29" s="642"/>
      <c r="DG29" s="642"/>
      <c r="DH29" s="642"/>
      <c r="DI29" s="642"/>
      <c r="DJ29" s="642"/>
      <c r="DK29" s="643"/>
      <c r="DL29" s="649">
        <v>2267450</v>
      </c>
      <c r="DM29" s="642"/>
      <c r="DN29" s="642"/>
      <c r="DO29" s="642"/>
      <c r="DP29" s="642"/>
      <c r="DQ29" s="642"/>
      <c r="DR29" s="642"/>
      <c r="DS29" s="642"/>
      <c r="DT29" s="642"/>
      <c r="DU29" s="642"/>
      <c r="DV29" s="643"/>
      <c r="DW29" s="646">
        <v>17.7</v>
      </c>
      <c r="DX29" s="675"/>
      <c r="DY29" s="675"/>
      <c r="DZ29" s="675"/>
      <c r="EA29" s="675"/>
      <c r="EB29" s="675"/>
      <c r="EC29" s="677"/>
    </row>
    <row r="30" spans="2:133" ht="11.25" customHeight="1" x14ac:dyDescent="0.15">
      <c r="B30" s="638" t="s">
        <v>309</v>
      </c>
      <c r="C30" s="639"/>
      <c r="D30" s="639"/>
      <c r="E30" s="639"/>
      <c r="F30" s="639"/>
      <c r="G30" s="639"/>
      <c r="H30" s="639"/>
      <c r="I30" s="639"/>
      <c r="J30" s="639"/>
      <c r="K30" s="639"/>
      <c r="L30" s="639"/>
      <c r="M30" s="639"/>
      <c r="N30" s="639"/>
      <c r="O30" s="639"/>
      <c r="P30" s="639"/>
      <c r="Q30" s="640"/>
      <c r="R30" s="641">
        <v>62462</v>
      </c>
      <c r="S30" s="644"/>
      <c r="T30" s="644"/>
      <c r="U30" s="644"/>
      <c r="V30" s="644"/>
      <c r="W30" s="644"/>
      <c r="X30" s="644"/>
      <c r="Y30" s="645"/>
      <c r="Z30" s="703">
        <v>0.3</v>
      </c>
      <c r="AA30" s="703"/>
      <c r="AB30" s="703"/>
      <c r="AC30" s="703"/>
      <c r="AD30" s="704">
        <v>3798</v>
      </c>
      <c r="AE30" s="704"/>
      <c r="AF30" s="704"/>
      <c r="AG30" s="704"/>
      <c r="AH30" s="704"/>
      <c r="AI30" s="704"/>
      <c r="AJ30" s="704"/>
      <c r="AK30" s="704"/>
      <c r="AL30" s="646">
        <v>0</v>
      </c>
      <c r="AM30" s="647"/>
      <c r="AN30" s="647"/>
      <c r="AO30" s="705"/>
      <c r="AP30" s="731" t="s">
        <v>310</v>
      </c>
      <c r="AQ30" s="732"/>
      <c r="AR30" s="732"/>
      <c r="AS30" s="732"/>
      <c r="AT30" s="737" t="s">
        <v>311</v>
      </c>
      <c r="AU30" s="210"/>
      <c r="AV30" s="210"/>
      <c r="AW30" s="210"/>
      <c r="AX30" s="740" t="s">
        <v>183</v>
      </c>
      <c r="AY30" s="741"/>
      <c r="AZ30" s="741"/>
      <c r="BA30" s="741"/>
      <c r="BB30" s="741"/>
      <c r="BC30" s="741"/>
      <c r="BD30" s="741"/>
      <c r="BE30" s="741"/>
      <c r="BF30" s="742"/>
      <c r="BG30" s="721">
        <v>99.1</v>
      </c>
      <c r="BH30" s="722"/>
      <c r="BI30" s="722"/>
      <c r="BJ30" s="722"/>
      <c r="BK30" s="722"/>
      <c r="BL30" s="722"/>
      <c r="BM30" s="723">
        <v>96.6</v>
      </c>
      <c r="BN30" s="722"/>
      <c r="BO30" s="722"/>
      <c r="BP30" s="722"/>
      <c r="BQ30" s="724"/>
      <c r="BR30" s="721">
        <v>99.1</v>
      </c>
      <c r="BS30" s="722"/>
      <c r="BT30" s="722"/>
      <c r="BU30" s="722"/>
      <c r="BV30" s="722"/>
      <c r="BW30" s="722"/>
      <c r="BX30" s="723">
        <v>96.3</v>
      </c>
      <c r="BY30" s="722"/>
      <c r="BZ30" s="722"/>
      <c r="CA30" s="722"/>
      <c r="CB30" s="724"/>
      <c r="CD30" s="727"/>
      <c r="CE30" s="728"/>
      <c r="CF30" s="685" t="s">
        <v>312</v>
      </c>
      <c r="CG30" s="682"/>
      <c r="CH30" s="682"/>
      <c r="CI30" s="682"/>
      <c r="CJ30" s="682"/>
      <c r="CK30" s="682"/>
      <c r="CL30" s="682"/>
      <c r="CM30" s="682"/>
      <c r="CN30" s="682"/>
      <c r="CO30" s="682"/>
      <c r="CP30" s="682"/>
      <c r="CQ30" s="683"/>
      <c r="CR30" s="641">
        <v>2095604</v>
      </c>
      <c r="CS30" s="644"/>
      <c r="CT30" s="644"/>
      <c r="CU30" s="644"/>
      <c r="CV30" s="644"/>
      <c r="CW30" s="644"/>
      <c r="CX30" s="644"/>
      <c r="CY30" s="645"/>
      <c r="CZ30" s="646">
        <v>11.4</v>
      </c>
      <c r="DA30" s="675"/>
      <c r="DB30" s="675"/>
      <c r="DC30" s="676"/>
      <c r="DD30" s="649">
        <v>2092356</v>
      </c>
      <c r="DE30" s="644"/>
      <c r="DF30" s="644"/>
      <c r="DG30" s="644"/>
      <c r="DH30" s="644"/>
      <c r="DI30" s="644"/>
      <c r="DJ30" s="644"/>
      <c r="DK30" s="645"/>
      <c r="DL30" s="649">
        <v>2092356</v>
      </c>
      <c r="DM30" s="644"/>
      <c r="DN30" s="644"/>
      <c r="DO30" s="644"/>
      <c r="DP30" s="644"/>
      <c r="DQ30" s="644"/>
      <c r="DR30" s="644"/>
      <c r="DS30" s="644"/>
      <c r="DT30" s="644"/>
      <c r="DU30" s="644"/>
      <c r="DV30" s="645"/>
      <c r="DW30" s="646">
        <v>16.3</v>
      </c>
      <c r="DX30" s="675"/>
      <c r="DY30" s="675"/>
      <c r="DZ30" s="675"/>
      <c r="EA30" s="675"/>
      <c r="EB30" s="675"/>
      <c r="EC30" s="677"/>
    </row>
    <row r="31" spans="2:133" ht="11.25" customHeight="1" x14ac:dyDescent="0.15">
      <c r="B31" s="638" t="s">
        <v>313</v>
      </c>
      <c r="C31" s="639"/>
      <c r="D31" s="639"/>
      <c r="E31" s="639"/>
      <c r="F31" s="639"/>
      <c r="G31" s="639"/>
      <c r="H31" s="639"/>
      <c r="I31" s="639"/>
      <c r="J31" s="639"/>
      <c r="K31" s="639"/>
      <c r="L31" s="639"/>
      <c r="M31" s="639"/>
      <c r="N31" s="639"/>
      <c r="O31" s="639"/>
      <c r="P31" s="639"/>
      <c r="Q31" s="640"/>
      <c r="R31" s="641">
        <v>50806</v>
      </c>
      <c r="S31" s="644"/>
      <c r="T31" s="644"/>
      <c r="U31" s="644"/>
      <c r="V31" s="644"/>
      <c r="W31" s="644"/>
      <c r="X31" s="644"/>
      <c r="Y31" s="645"/>
      <c r="Z31" s="703">
        <v>0.3</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314</v>
      </c>
      <c r="AV31" s="209"/>
      <c r="AW31" s="209"/>
      <c r="AX31" s="638" t="s">
        <v>315</v>
      </c>
      <c r="AY31" s="639"/>
      <c r="AZ31" s="639"/>
      <c r="BA31" s="639"/>
      <c r="BB31" s="639"/>
      <c r="BC31" s="639"/>
      <c r="BD31" s="639"/>
      <c r="BE31" s="639"/>
      <c r="BF31" s="640"/>
      <c r="BG31" s="719">
        <v>99.3</v>
      </c>
      <c r="BH31" s="642"/>
      <c r="BI31" s="642"/>
      <c r="BJ31" s="642"/>
      <c r="BK31" s="642"/>
      <c r="BL31" s="642"/>
      <c r="BM31" s="647">
        <v>97.8</v>
      </c>
      <c r="BN31" s="720"/>
      <c r="BO31" s="720"/>
      <c r="BP31" s="720"/>
      <c r="BQ31" s="681"/>
      <c r="BR31" s="719">
        <v>99.2</v>
      </c>
      <c r="BS31" s="642"/>
      <c r="BT31" s="642"/>
      <c r="BU31" s="642"/>
      <c r="BV31" s="642"/>
      <c r="BW31" s="642"/>
      <c r="BX31" s="647">
        <v>97.3</v>
      </c>
      <c r="BY31" s="720"/>
      <c r="BZ31" s="720"/>
      <c r="CA31" s="720"/>
      <c r="CB31" s="681"/>
      <c r="CD31" s="727"/>
      <c r="CE31" s="728"/>
      <c r="CF31" s="685" t="s">
        <v>316</v>
      </c>
      <c r="CG31" s="682"/>
      <c r="CH31" s="682"/>
      <c r="CI31" s="682"/>
      <c r="CJ31" s="682"/>
      <c r="CK31" s="682"/>
      <c r="CL31" s="682"/>
      <c r="CM31" s="682"/>
      <c r="CN31" s="682"/>
      <c r="CO31" s="682"/>
      <c r="CP31" s="682"/>
      <c r="CQ31" s="683"/>
      <c r="CR31" s="641">
        <v>175094</v>
      </c>
      <c r="CS31" s="642"/>
      <c r="CT31" s="642"/>
      <c r="CU31" s="642"/>
      <c r="CV31" s="642"/>
      <c r="CW31" s="642"/>
      <c r="CX31" s="642"/>
      <c r="CY31" s="643"/>
      <c r="CZ31" s="646">
        <v>1</v>
      </c>
      <c r="DA31" s="675"/>
      <c r="DB31" s="675"/>
      <c r="DC31" s="676"/>
      <c r="DD31" s="649">
        <v>175094</v>
      </c>
      <c r="DE31" s="642"/>
      <c r="DF31" s="642"/>
      <c r="DG31" s="642"/>
      <c r="DH31" s="642"/>
      <c r="DI31" s="642"/>
      <c r="DJ31" s="642"/>
      <c r="DK31" s="643"/>
      <c r="DL31" s="649">
        <v>175094</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317</v>
      </c>
      <c r="C32" s="639"/>
      <c r="D32" s="639"/>
      <c r="E32" s="639"/>
      <c r="F32" s="639"/>
      <c r="G32" s="639"/>
      <c r="H32" s="639"/>
      <c r="I32" s="639"/>
      <c r="J32" s="639"/>
      <c r="K32" s="639"/>
      <c r="L32" s="639"/>
      <c r="M32" s="639"/>
      <c r="N32" s="639"/>
      <c r="O32" s="639"/>
      <c r="P32" s="639"/>
      <c r="Q32" s="640"/>
      <c r="R32" s="641">
        <v>545887</v>
      </c>
      <c r="S32" s="644"/>
      <c r="T32" s="644"/>
      <c r="U32" s="644"/>
      <c r="V32" s="644"/>
      <c r="W32" s="644"/>
      <c r="X32" s="644"/>
      <c r="Y32" s="645"/>
      <c r="Z32" s="703">
        <v>2.8</v>
      </c>
      <c r="AA32" s="703"/>
      <c r="AB32" s="703"/>
      <c r="AC32" s="703"/>
      <c r="AD32" s="704" t="s">
        <v>238</v>
      </c>
      <c r="AE32" s="704"/>
      <c r="AF32" s="704"/>
      <c r="AG32" s="704"/>
      <c r="AH32" s="704"/>
      <c r="AI32" s="704"/>
      <c r="AJ32" s="704"/>
      <c r="AK32" s="704"/>
      <c r="AL32" s="646" t="s">
        <v>244</v>
      </c>
      <c r="AM32" s="647"/>
      <c r="AN32" s="647"/>
      <c r="AO32" s="705"/>
      <c r="AP32" s="735"/>
      <c r="AQ32" s="736"/>
      <c r="AR32" s="736"/>
      <c r="AS32" s="736"/>
      <c r="AT32" s="739"/>
      <c r="AU32" s="211"/>
      <c r="AV32" s="211"/>
      <c r="AW32" s="211"/>
      <c r="AX32" s="653" t="s">
        <v>318</v>
      </c>
      <c r="AY32" s="654"/>
      <c r="AZ32" s="654"/>
      <c r="BA32" s="654"/>
      <c r="BB32" s="654"/>
      <c r="BC32" s="654"/>
      <c r="BD32" s="654"/>
      <c r="BE32" s="654"/>
      <c r="BF32" s="655"/>
      <c r="BG32" s="718">
        <v>98.9</v>
      </c>
      <c r="BH32" s="657"/>
      <c r="BI32" s="657"/>
      <c r="BJ32" s="657"/>
      <c r="BK32" s="657"/>
      <c r="BL32" s="657"/>
      <c r="BM32" s="701">
        <v>95.5</v>
      </c>
      <c r="BN32" s="657"/>
      <c r="BO32" s="657"/>
      <c r="BP32" s="657"/>
      <c r="BQ32" s="694"/>
      <c r="BR32" s="718">
        <v>99</v>
      </c>
      <c r="BS32" s="657"/>
      <c r="BT32" s="657"/>
      <c r="BU32" s="657"/>
      <c r="BV32" s="657"/>
      <c r="BW32" s="657"/>
      <c r="BX32" s="701">
        <v>95.2</v>
      </c>
      <c r="BY32" s="657"/>
      <c r="BZ32" s="657"/>
      <c r="CA32" s="657"/>
      <c r="CB32" s="694"/>
      <c r="CD32" s="729"/>
      <c r="CE32" s="730"/>
      <c r="CF32" s="685" t="s">
        <v>319</v>
      </c>
      <c r="CG32" s="682"/>
      <c r="CH32" s="682"/>
      <c r="CI32" s="682"/>
      <c r="CJ32" s="682"/>
      <c r="CK32" s="682"/>
      <c r="CL32" s="682"/>
      <c r="CM32" s="682"/>
      <c r="CN32" s="682"/>
      <c r="CO32" s="682"/>
      <c r="CP32" s="682"/>
      <c r="CQ32" s="683"/>
      <c r="CR32" s="641">
        <v>100</v>
      </c>
      <c r="CS32" s="644"/>
      <c r="CT32" s="644"/>
      <c r="CU32" s="644"/>
      <c r="CV32" s="644"/>
      <c r="CW32" s="644"/>
      <c r="CX32" s="644"/>
      <c r="CY32" s="645"/>
      <c r="CZ32" s="646">
        <v>0</v>
      </c>
      <c r="DA32" s="675"/>
      <c r="DB32" s="675"/>
      <c r="DC32" s="676"/>
      <c r="DD32" s="649">
        <v>100</v>
      </c>
      <c r="DE32" s="644"/>
      <c r="DF32" s="644"/>
      <c r="DG32" s="644"/>
      <c r="DH32" s="644"/>
      <c r="DI32" s="644"/>
      <c r="DJ32" s="644"/>
      <c r="DK32" s="645"/>
      <c r="DL32" s="649">
        <v>100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320</v>
      </c>
      <c r="C33" s="639"/>
      <c r="D33" s="639"/>
      <c r="E33" s="639"/>
      <c r="F33" s="639"/>
      <c r="G33" s="639"/>
      <c r="H33" s="639"/>
      <c r="I33" s="639"/>
      <c r="J33" s="639"/>
      <c r="K33" s="639"/>
      <c r="L33" s="639"/>
      <c r="M33" s="639"/>
      <c r="N33" s="639"/>
      <c r="O33" s="639"/>
      <c r="P33" s="639"/>
      <c r="Q33" s="640"/>
      <c r="R33" s="641">
        <v>497451</v>
      </c>
      <c r="S33" s="644"/>
      <c r="T33" s="644"/>
      <c r="U33" s="644"/>
      <c r="V33" s="644"/>
      <c r="W33" s="644"/>
      <c r="X33" s="644"/>
      <c r="Y33" s="645"/>
      <c r="Z33" s="703">
        <v>2.6</v>
      </c>
      <c r="AA33" s="703"/>
      <c r="AB33" s="703"/>
      <c r="AC33" s="703"/>
      <c r="AD33" s="704" t="s">
        <v>238</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321</v>
      </c>
      <c r="CE33" s="682"/>
      <c r="CF33" s="682"/>
      <c r="CG33" s="682"/>
      <c r="CH33" s="682"/>
      <c r="CI33" s="682"/>
      <c r="CJ33" s="682"/>
      <c r="CK33" s="682"/>
      <c r="CL33" s="682"/>
      <c r="CM33" s="682"/>
      <c r="CN33" s="682"/>
      <c r="CO33" s="682"/>
      <c r="CP33" s="682"/>
      <c r="CQ33" s="683"/>
      <c r="CR33" s="641">
        <v>7155186</v>
      </c>
      <c r="CS33" s="642"/>
      <c r="CT33" s="642"/>
      <c r="CU33" s="642"/>
      <c r="CV33" s="642"/>
      <c r="CW33" s="642"/>
      <c r="CX33" s="642"/>
      <c r="CY33" s="643"/>
      <c r="CZ33" s="646">
        <v>38.799999999999997</v>
      </c>
      <c r="DA33" s="675"/>
      <c r="DB33" s="675"/>
      <c r="DC33" s="676"/>
      <c r="DD33" s="649">
        <v>5899689</v>
      </c>
      <c r="DE33" s="642"/>
      <c r="DF33" s="642"/>
      <c r="DG33" s="642"/>
      <c r="DH33" s="642"/>
      <c r="DI33" s="642"/>
      <c r="DJ33" s="642"/>
      <c r="DK33" s="643"/>
      <c r="DL33" s="649">
        <v>4828740</v>
      </c>
      <c r="DM33" s="642"/>
      <c r="DN33" s="642"/>
      <c r="DO33" s="642"/>
      <c r="DP33" s="642"/>
      <c r="DQ33" s="642"/>
      <c r="DR33" s="642"/>
      <c r="DS33" s="642"/>
      <c r="DT33" s="642"/>
      <c r="DU33" s="642"/>
      <c r="DV33" s="643"/>
      <c r="DW33" s="646">
        <v>37.700000000000003</v>
      </c>
      <c r="DX33" s="675"/>
      <c r="DY33" s="675"/>
      <c r="DZ33" s="675"/>
      <c r="EA33" s="675"/>
      <c r="EB33" s="675"/>
      <c r="EC33" s="677"/>
    </row>
    <row r="34" spans="2:133" ht="11.25" customHeight="1" x14ac:dyDescent="0.15">
      <c r="B34" s="638" t="s">
        <v>322</v>
      </c>
      <c r="C34" s="639"/>
      <c r="D34" s="639"/>
      <c r="E34" s="639"/>
      <c r="F34" s="639"/>
      <c r="G34" s="639"/>
      <c r="H34" s="639"/>
      <c r="I34" s="639"/>
      <c r="J34" s="639"/>
      <c r="K34" s="639"/>
      <c r="L34" s="639"/>
      <c r="M34" s="639"/>
      <c r="N34" s="639"/>
      <c r="O34" s="639"/>
      <c r="P34" s="639"/>
      <c r="Q34" s="640"/>
      <c r="R34" s="641">
        <v>171786</v>
      </c>
      <c r="S34" s="644"/>
      <c r="T34" s="644"/>
      <c r="U34" s="644"/>
      <c r="V34" s="644"/>
      <c r="W34" s="644"/>
      <c r="X34" s="644"/>
      <c r="Y34" s="645"/>
      <c r="Z34" s="703">
        <v>0.9</v>
      </c>
      <c r="AA34" s="703"/>
      <c r="AB34" s="703"/>
      <c r="AC34" s="703"/>
      <c r="AD34" s="704">
        <v>1451</v>
      </c>
      <c r="AE34" s="704"/>
      <c r="AF34" s="704"/>
      <c r="AG34" s="704"/>
      <c r="AH34" s="704"/>
      <c r="AI34" s="704"/>
      <c r="AJ34" s="704"/>
      <c r="AK34" s="704"/>
      <c r="AL34" s="646">
        <v>0</v>
      </c>
      <c r="AM34" s="647"/>
      <c r="AN34" s="647"/>
      <c r="AO34" s="705"/>
      <c r="AP34" s="214"/>
      <c r="AQ34" s="715" t="s">
        <v>323</v>
      </c>
      <c r="AR34" s="716"/>
      <c r="AS34" s="716"/>
      <c r="AT34" s="716"/>
      <c r="AU34" s="716"/>
      <c r="AV34" s="716"/>
      <c r="AW34" s="716"/>
      <c r="AX34" s="716"/>
      <c r="AY34" s="716"/>
      <c r="AZ34" s="716"/>
      <c r="BA34" s="716"/>
      <c r="BB34" s="716"/>
      <c r="BC34" s="716"/>
      <c r="BD34" s="716"/>
      <c r="BE34" s="716"/>
      <c r="BF34" s="717"/>
      <c r="BG34" s="715" t="s">
        <v>324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325</v>
      </c>
      <c r="CE34" s="682"/>
      <c r="CF34" s="682"/>
      <c r="CG34" s="682"/>
      <c r="CH34" s="682"/>
      <c r="CI34" s="682"/>
      <c r="CJ34" s="682"/>
      <c r="CK34" s="682"/>
      <c r="CL34" s="682"/>
      <c r="CM34" s="682"/>
      <c r="CN34" s="682"/>
      <c r="CO34" s="682"/>
      <c r="CP34" s="682"/>
      <c r="CQ34" s="683"/>
      <c r="CR34" s="641">
        <v>2807108</v>
      </c>
      <c r="CS34" s="644"/>
      <c r="CT34" s="644"/>
      <c r="CU34" s="644"/>
      <c r="CV34" s="644"/>
      <c r="CW34" s="644"/>
      <c r="CX34" s="644"/>
      <c r="CY34" s="645"/>
      <c r="CZ34" s="646">
        <v>15.2</v>
      </c>
      <c r="DA34" s="675"/>
      <c r="DB34" s="675"/>
      <c r="DC34" s="676"/>
      <c r="DD34" s="649">
        <v>2262880</v>
      </c>
      <c r="DE34" s="644"/>
      <c r="DF34" s="644"/>
      <c r="DG34" s="644"/>
      <c r="DH34" s="644"/>
      <c r="DI34" s="644"/>
      <c r="DJ34" s="644"/>
      <c r="DK34" s="645"/>
      <c r="DL34" s="649">
        <v>1816014</v>
      </c>
      <c r="DM34" s="644"/>
      <c r="DN34" s="644"/>
      <c r="DO34" s="644"/>
      <c r="DP34" s="644"/>
      <c r="DQ34" s="644"/>
      <c r="DR34" s="644"/>
      <c r="DS34" s="644"/>
      <c r="DT34" s="644"/>
      <c r="DU34" s="644"/>
      <c r="DV34" s="645"/>
      <c r="DW34" s="646">
        <v>14.2</v>
      </c>
      <c r="DX34" s="675"/>
      <c r="DY34" s="675"/>
      <c r="DZ34" s="675"/>
      <c r="EA34" s="675"/>
      <c r="EB34" s="675"/>
      <c r="EC34" s="677"/>
    </row>
    <row r="35" spans="2:133" ht="11.25" customHeight="1" x14ac:dyDescent="0.15">
      <c r="B35" s="638" t="s">
        <v>326</v>
      </c>
      <c r="C35" s="639"/>
      <c r="D35" s="639"/>
      <c r="E35" s="639"/>
      <c r="F35" s="639"/>
      <c r="G35" s="639"/>
      <c r="H35" s="639"/>
      <c r="I35" s="639"/>
      <c r="J35" s="639"/>
      <c r="K35" s="639"/>
      <c r="L35" s="639"/>
      <c r="M35" s="639"/>
      <c r="N35" s="639"/>
      <c r="O35" s="639"/>
      <c r="P35" s="639"/>
      <c r="Q35" s="640"/>
      <c r="R35" s="641">
        <v>1177602</v>
      </c>
      <c r="S35" s="644"/>
      <c r="T35" s="644"/>
      <c r="U35" s="644"/>
      <c r="V35" s="644"/>
      <c r="W35" s="644"/>
      <c r="X35" s="644"/>
      <c r="Y35" s="645"/>
      <c r="Z35" s="703">
        <v>6.1</v>
      </c>
      <c r="AA35" s="703"/>
      <c r="AB35" s="703"/>
      <c r="AC35" s="703"/>
      <c r="AD35" s="704" t="s">
        <v>238</v>
      </c>
      <c r="AE35" s="704"/>
      <c r="AF35" s="704"/>
      <c r="AG35" s="704"/>
      <c r="AH35" s="704"/>
      <c r="AI35" s="704"/>
      <c r="AJ35" s="704"/>
      <c r="AK35" s="704"/>
      <c r="AL35" s="646" t="s">
        <v>238</v>
      </c>
      <c r="AM35" s="647"/>
      <c r="AN35" s="647"/>
      <c r="AO35" s="705"/>
      <c r="AP35" s="214"/>
      <c r="AQ35" s="709" t="s">
        <v>327</v>
      </c>
      <c r="AR35" s="710"/>
      <c r="AS35" s="710"/>
      <c r="AT35" s="710"/>
      <c r="AU35" s="710"/>
      <c r="AV35" s="710"/>
      <c r="AW35" s="710"/>
      <c r="AX35" s="710"/>
      <c r="AY35" s="711"/>
      <c r="AZ35" s="706">
        <v>2803685</v>
      </c>
      <c r="BA35" s="707"/>
      <c r="BB35" s="707"/>
      <c r="BC35" s="707"/>
      <c r="BD35" s="707"/>
      <c r="BE35" s="707"/>
      <c r="BF35" s="708"/>
      <c r="BG35" s="712" t="s">
        <v>328</v>
      </c>
      <c r="BH35" s="713"/>
      <c r="BI35" s="713"/>
      <c r="BJ35" s="713"/>
      <c r="BK35" s="713"/>
      <c r="BL35" s="713"/>
      <c r="BM35" s="713"/>
      <c r="BN35" s="713"/>
      <c r="BO35" s="713"/>
      <c r="BP35" s="713"/>
      <c r="BQ35" s="713"/>
      <c r="BR35" s="713"/>
      <c r="BS35" s="713"/>
      <c r="BT35" s="713"/>
      <c r="BU35" s="714"/>
      <c r="BV35" s="706">
        <v>490274</v>
      </c>
      <c r="BW35" s="707"/>
      <c r="BX35" s="707"/>
      <c r="BY35" s="707"/>
      <c r="BZ35" s="707"/>
      <c r="CA35" s="707"/>
      <c r="CB35" s="708"/>
      <c r="CD35" s="685" t="s">
        <v>329</v>
      </c>
      <c r="CE35" s="682"/>
      <c r="CF35" s="682"/>
      <c r="CG35" s="682"/>
      <c r="CH35" s="682"/>
      <c r="CI35" s="682"/>
      <c r="CJ35" s="682"/>
      <c r="CK35" s="682"/>
      <c r="CL35" s="682"/>
      <c r="CM35" s="682"/>
      <c r="CN35" s="682"/>
      <c r="CO35" s="682"/>
      <c r="CP35" s="682"/>
      <c r="CQ35" s="683"/>
      <c r="CR35" s="641">
        <v>202350</v>
      </c>
      <c r="CS35" s="642"/>
      <c r="CT35" s="642"/>
      <c r="CU35" s="642"/>
      <c r="CV35" s="642"/>
      <c r="CW35" s="642"/>
      <c r="CX35" s="642"/>
      <c r="CY35" s="643"/>
      <c r="CZ35" s="646">
        <v>1.1000000000000001</v>
      </c>
      <c r="DA35" s="675"/>
      <c r="DB35" s="675"/>
      <c r="DC35" s="676"/>
      <c r="DD35" s="649">
        <v>171877</v>
      </c>
      <c r="DE35" s="642"/>
      <c r="DF35" s="642"/>
      <c r="DG35" s="642"/>
      <c r="DH35" s="642"/>
      <c r="DI35" s="642"/>
      <c r="DJ35" s="642"/>
      <c r="DK35" s="643"/>
      <c r="DL35" s="649">
        <v>170775</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232</v>
      </c>
      <c r="AM36" s="647"/>
      <c r="AN36" s="647"/>
      <c r="AO36" s="705"/>
      <c r="AQ36" s="678" t="s">
        <v>331</v>
      </c>
      <c r="AR36" s="679"/>
      <c r="AS36" s="679"/>
      <c r="AT36" s="679"/>
      <c r="AU36" s="679"/>
      <c r="AV36" s="679"/>
      <c r="AW36" s="679"/>
      <c r="AX36" s="679"/>
      <c r="AY36" s="680"/>
      <c r="AZ36" s="641">
        <v>863687</v>
      </c>
      <c r="BA36" s="644"/>
      <c r="BB36" s="644"/>
      <c r="BC36" s="644"/>
      <c r="BD36" s="642"/>
      <c r="BE36" s="642"/>
      <c r="BF36" s="681"/>
      <c r="BG36" s="685" t="s">
        <v>332</v>
      </c>
      <c r="BH36" s="682"/>
      <c r="BI36" s="682"/>
      <c r="BJ36" s="682"/>
      <c r="BK36" s="682"/>
      <c r="BL36" s="682"/>
      <c r="BM36" s="682"/>
      <c r="BN36" s="682"/>
      <c r="BO36" s="682"/>
      <c r="BP36" s="682"/>
      <c r="BQ36" s="682"/>
      <c r="BR36" s="682"/>
      <c r="BS36" s="682"/>
      <c r="BT36" s="682"/>
      <c r="BU36" s="683"/>
      <c r="BV36" s="641">
        <v>426049</v>
      </c>
      <c r="BW36" s="644"/>
      <c r="BX36" s="644"/>
      <c r="BY36" s="644"/>
      <c r="BZ36" s="644"/>
      <c r="CA36" s="644"/>
      <c r="CB36" s="684"/>
      <c r="CD36" s="685" t="s">
        <v>333</v>
      </c>
      <c r="CE36" s="682"/>
      <c r="CF36" s="682"/>
      <c r="CG36" s="682"/>
      <c r="CH36" s="682"/>
      <c r="CI36" s="682"/>
      <c r="CJ36" s="682"/>
      <c r="CK36" s="682"/>
      <c r="CL36" s="682"/>
      <c r="CM36" s="682"/>
      <c r="CN36" s="682"/>
      <c r="CO36" s="682"/>
      <c r="CP36" s="682"/>
      <c r="CQ36" s="683"/>
      <c r="CR36" s="641">
        <v>1409235</v>
      </c>
      <c r="CS36" s="644"/>
      <c r="CT36" s="644"/>
      <c r="CU36" s="644"/>
      <c r="CV36" s="644"/>
      <c r="CW36" s="644"/>
      <c r="CX36" s="644"/>
      <c r="CY36" s="645"/>
      <c r="CZ36" s="646">
        <v>7.6</v>
      </c>
      <c r="DA36" s="675"/>
      <c r="DB36" s="675"/>
      <c r="DC36" s="676"/>
      <c r="DD36" s="649">
        <v>1047306</v>
      </c>
      <c r="DE36" s="644"/>
      <c r="DF36" s="644"/>
      <c r="DG36" s="644"/>
      <c r="DH36" s="644"/>
      <c r="DI36" s="644"/>
      <c r="DJ36" s="644"/>
      <c r="DK36" s="645"/>
      <c r="DL36" s="649">
        <v>873171</v>
      </c>
      <c r="DM36" s="644"/>
      <c r="DN36" s="644"/>
      <c r="DO36" s="644"/>
      <c r="DP36" s="644"/>
      <c r="DQ36" s="644"/>
      <c r="DR36" s="644"/>
      <c r="DS36" s="644"/>
      <c r="DT36" s="644"/>
      <c r="DU36" s="644"/>
      <c r="DV36" s="645"/>
      <c r="DW36" s="646">
        <v>6.8</v>
      </c>
      <c r="DX36" s="675"/>
      <c r="DY36" s="675"/>
      <c r="DZ36" s="675"/>
      <c r="EA36" s="675"/>
      <c r="EB36" s="675"/>
      <c r="EC36" s="677"/>
    </row>
    <row r="37" spans="2:133" ht="11.25" customHeight="1" x14ac:dyDescent="0.15">
      <c r="B37" s="638" t="s">
        <v>334</v>
      </c>
      <c r="C37" s="639"/>
      <c r="D37" s="639"/>
      <c r="E37" s="639"/>
      <c r="F37" s="639"/>
      <c r="G37" s="639"/>
      <c r="H37" s="639"/>
      <c r="I37" s="639"/>
      <c r="J37" s="639"/>
      <c r="K37" s="639"/>
      <c r="L37" s="639"/>
      <c r="M37" s="639"/>
      <c r="N37" s="639"/>
      <c r="O37" s="639"/>
      <c r="P37" s="639"/>
      <c r="Q37" s="640"/>
      <c r="R37" s="641">
        <v>631802</v>
      </c>
      <c r="S37" s="644"/>
      <c r="T37" s="644"/>
      <c r="U37" s="644"/>
      <c r="V37" s="644"/>
      <c r="W37" s="644"/>
      <c r="X37" s="644"/>
      <c r="Y37" s="645"/>
      <c r="Z37" s="703">
        <v>3.3</v>
      </c>
      <c r="AA37" s="703"/>
      <c r="AB37" s="703"/>
      <c r="AC37" s="703"/>
      <c r="AD37" s="704" t="s">
        <v>132</v>
      </c>
      <c r="AE37" s="704"/>
      <c r="AF37" s="704"/>
      <c r="AG37" s="704"/>
      <c r="AH37" s="704"/>
      <c r="AI37" s="704"/>
      <c r="AJ37" s="704"/>
      <c r="AK37" s="704"/>
      <c r="AL37" s="646" t="s">
        <v>232</v>
      </c>
      <c r="AM37" s="647"/>
      <c r="AN37" s="647"/>
      <c r="AO37" s="705"/>
      <c r="AQ37" s="678" t="s">
        <v>335</v>
      </c>
      <c r="AR37" s="679"/>
      <c r="AS37" s="679"/>
      <c r="AT37" s="679"/>
      <c r="AU37" s="679"/>
      <c r="AV37" s="679"/>
      <c r="AW37" s="679"/>
      <c r="AX37" s="679"/>
      <c r="AY37" s="680"/>
      <c r="AZ37" s="641">
        <v>91203</v>
      </c>
      <c r="BA37" s="644"/>
      <c r="BB37" s="644"/>
      <c r="BC37" s="644"/>
      <c r="BD37" s="642"/>
      <c r="BE37" s="642"/>
      <c r="BF37" s="681"/>
      <c r="BG37" s="685" t="s">
        <v>336</v>
      </c>
      <c r="BH37" s="682"/>
      <c r="BI37" s="682"/>
      <c r="BJ37" s="682"/>
      <c r="BK37" s="682"/>
      <c r="BL37" s="682"/>
      <c r="BM37" s="682"/>
      <c r="BN37" s="682"/>
      <c r="BO37" s="682"/>
      <c r="BP37" s="682"/>
      <c r="BQ37" s="682"/>
      <c r="BR37" s="682"/>
      <c r="BS37" s="682"/>
      <c r="BT37" s="682"/>
      <c r="BU37" s="683"/>
      <c r="BV37" s="641">
        <v>6207</v>
      </c>
      <c r="BW37" s="644"/>
      <c r="BX37" s="644"/>
      <c r="BY37" s="644"/>
      <c r="BZ37" s="644"/>
      <c r="CA37" s="644"/>
      <c r="CB37" s="684"/>
      <c r="CD37" s="685" t="s">
        <v>337</v>
      </c>
      <c r="CE37" s="682"/>
      <c r="CF37" s="682"/>
      <c r="CG37" s="682"/>
      <c r="CH37" s="682"/>
      <c r="CI37" s="682"/>
      <c r="CJ37" s="682"/>
      <c r="CK37" s="682"/>
      <c r="CL37" s="682"/>
      <c r="CM37" s="682"/>
      <c r="CN37" s="682"/>
      <c r="CO37" s="682"/>
      <c r="CP37" s="682"/>
      <c r="CQ37" s="683"/>
      <c r="CR37" s="641">
        <v>208886</v>
      </c>
      <c r="CS37" s="642"/>
      <c r="CT37" s="642"/>
      <c r="CU37" s="642"/>
      <c r="CV37" s="642"/>
      <c r="CW37" s="642"/>
      <c r="CX37" s="642"/>
      <c r="CY37" s="643"/>
      <c r="CZ37" s="646">
        <v>1.1000000000000001</v>
      </c>
      <c r="DA37" s="675"/>
      <c r="DB37" s="675"/>
      <c r="DC37" s="676"/>
      <c r="DD37" s="649">
        <v>206098</v>
      </c>
      <c r="DE37" s="642"/>
      <c r="DF37" s="642"/>
      <c r="DG37" s="642"/>
      <c r="DH37" s="642"/>
      <c r="DI37" s="642"/>
      <c r="DJ37" s="642"/>
      <c r="DK37" s="643"/>
      <c r="DL37" s="649">
        <v>205536</v>
      </c>
      <c r="DM37" s="642"/>
      <c r="DN37" s="642"/>
      <c r="DO37" s="642"/>
      <c r="DP37" s="642"/>
      <c r="DQ37" s="642"/>
      <c r="DR37" s="642"/>
      <c r="DS37" s="642"/>
      <c r="DT37" s="642"/>
      <c r="DU37" s="642"/>
      <c r="DV37" s="643"/>
      <c r="DW37" s="646">
        <v>1.6</v>
      </c>
      <c r="DX37" s="675"/>
      <c r="DY37" s="675"/>
      <c r="DZ37" s="675"/>
      <c r="EA37" s="675"/>
      <c r="EB37" s="675"/>
      <c r="EC37" s="677"/>
    </row>
    <row r="38" spans="2:133" ht="11.25" customHeight="1" x14ac:dyDescent="0.15">
      <c r="B38" s="653" t="s">
        <v>338</v>
      </c>
      <c r="C38" s="654"/>
      <c r="D38" s="654"/>
      <c r="E38" s="654"/>
      <c r="F38" s="654"/>
      <c r="G38" s="654"/>
      <c r="H38" s="654"/>
      <c r="I38" s="654"/>
      <c r="J38" s="654"/>
      <c r="K38" s="654"/>
      <c r="L38" s="654"/>
      <c r="M38" s="654"/>
      <c r="N38" s="654"/>
      <c r="O38" s="654"/>
      <c r="P38" s="654"/>
      <c r="Q38" s="655"/>
      <c r="R38" s="656">
        <v>19363132</v>
      </c>
      <c r="S38" s="693"/>
      <c r="T38" s="693"/>
      <c r="U38" s="693"/>
      <c r="V38" s="693"/>
      <c r="W38" s="693"/>
      <c r="X38" s="693"/>
      <c r="Y38" s="698"/>
      <c r="Z38" s="699">
        <v>100</v>
      </c>
      <c r="AA38" s="699"/>
      <c r="AB38" s="699"/>
      <c r="AC38" s="699"/>
      <c r="AD38" s="700">
        <v>12193023</v>
      </c>
      <c r="AE38" s="700"/>
      <c r="AF38" s="700"/>
      <c r="AG38" s="700"/>
      <c r="AH38" s="700"/>
      <c r="AI38" s="700"/>
      <c r="AJ38" s="700"/>
      <c r="AK38" s="700"/>
      <c r="AL38" s="659">
        <v>100</v>
      </c>
      <c r="AM38" s="701"/>
      <c r="AN38" s="701"/>
      <c r="AO38" s="702"/>
      <c r="AQ38" s="678" t="s">
        <v>339</v>
      </c>
      <c r="AR38" s="679"/>
      <c r="AS38" s="679"/>
      <c r="AT38" s="679"/>
      <c r="AU38" s="679"/>
      <c r="AV38" s="679"/>
      <c r="AW38" s="679"/>
      <c r="AX38" s="679"/>
      <c r="AY38" s="680"/>
      <c r="AZ38" s="641">
        <v>86750</v>
      </c>
      <c r="BA38" s="644"/>
      <c r="BB38" s="644"/>
      <c r="BC38" s="644"/>
      <c r="BD38" s="642"/>
      <c r="BE38" s="642"/>
      <c r="BF38" s="681"/>
      <c r="BG38" s="685" t="s">
        <v>340</v>
      </c>
      <c r="BH38" s="682"/>
      <c r="BI38" s="682"/>
      <c r="BJ38" s="682"/>
      <c r="BK38" s="682"/>
      <c r="BL38" s="682"/>
      <c r="BM38" s="682"/>
      <c r="BN38" s="682"/>
      <c r="BO38" s="682"/>
      <c r="BP38" s="682"/>
      <c r="BQ38" s="682"/>
      <c r="BR38" s="682"/>
      <c r="BS38" s="682"/>
      <c r="BT38" s="682"/>
      <c r="BU38" s="683"/>
      <c r="BV38" s="641">
        <v>10104</v>
      </c>
      <c r="BW38" s="644"/>
      <c r="BX38" s="644"/>
      <c r="BY38" s="644"/>
      <c r="BZ38" s="644"/>
      <c r="CA38" s="644"/>
      <c r="CB38" s="684"/>
      <c r="CD38" s="685" t="s">
        <v>341</v>
      </c>
      <c r="CE38" s="682"/>
      <c r="CF38" s="682"/>
      <c r="CG38" s="682"/>
      <c r="CH38" s="682"/>
      <c r="CI38" s="682"/>
      <c r="CJ38" s="682"/>
      <c r="CK38" s="682"/>
      <c r="CL38" s="682"/>
      <c r="CM38" s="682"/>
      <c r="CN38" s="682"/>
      <c r="CO38" s="682"/>
      <c r="CP38" s="682"/>
      <c r="CQ38" s="683"/>
      <c r="CR38" s="641">
        <v>2683323</v>
      </c>
      <c r="CS38" s="644"/>
      <c r="CT38" s="644"/>
      <c r="CU38" s="644"/>
      <c r="CV38" s="644"/>
      <c r="CW38" s="644"/>
      <c r="CX38" s="644"/>
      <c r="CY38" s="645"/>
      <c r="CZ38" s="646">
        <v>14.6</v>
      </c>
      <c r="DA38" s="675"/>
      <c r="DB38" s="675"/>
      <c r="DC38" s="676"/>
      <c r="DD38" s="649">
        <v>2409558</v>
      </c>
      <c r="DE38" s="644"/>
      <c r="DF38" s="644"/>
      <c r="DG38" s="644"/>
      <c r="DH38" s="644"/>
      <c r="DI38" s="644"/>
      <c r="DJ38" s="644"/>
      <c r="DK38" s="645"/>
      <c r="DL38" s="649">
        <v>1968780</v>
      </c>
      <c r="DM38" s="644"/>
      <c r="DN38" s="644"/>
      <c r="DO38" s="644"/>
      <c r="DP38" s="644"/>
      <c r="DQ38" s="644"/>
      <c r="DR38" s="644"/>
      <c r="DS38" s="644"/>
      <c r="DT38" s="644"/>
      <c r="DU38" s="644"/>
      <c r="DV38" s="645"/>
      <c r="DW38" s="646">
        <v>15.4</v>
      </c>
      <c r="DX38" s="675"/>
      <c r="DY38" s="675"/>
      <c r="DZ38" s="675"/>
      <c r="EA38" s="675"/>
      <c r="EB38" s="675"/>
      <c r="EC38" s="677"/>
    </row>
    <row r="39" spans="2:133" ht="11.25" customHeight="1" x14ac:dyDescent="0.15">
      <c r="AQ39" s="678" t="s">
        <v>342</v>
      </c>
      <c r="AR39" s="679"/>
      <c r="AS39" s="679"/>
      <c r="AT39" s="679"/>
      <c r="AU39" s="679"/>
      <c r="AV39" s="679"/>
      <c r="AW39" s="679"/>
      <c r="AX39" s="679"/>
      <c r="AY39" s="680"/>
      <c r="AZ39" s="641">
        <v>28649</v>
      </c>
      <c r="BA39" s="644"/>
      <c r="BB39" s="644"/>
      <c r="BC39" s="644"/>
      <c r="BD39" s="642"/>
      <c r="BE39" s="642"/>
      <c r="BF39" s="681"/>
      <c r="BG39" s="686" t="s">
        <v>343</v>
      </c>
      <c r="BH39" s="687"/>
      <c r="BI39" s="687"/>
      <c r="BJ39" s="687"/>
      <c r="BK39" s="687"/>
      <c r="BL39" s="215"/>
      <c r="BM39" s="682" t="s">
        <v>344</v>
      </c>
      <c r="BN39" s="682"/>
      <c r="BO39" s="682"/>
      <c r="BP39" s="682"/>
      <c r="BQ39" s="682"/>
      <c r="BR39" s="682"/>
      <c r="BS39" s="682"/>
      <c r="BT39" s="682"/>
      <c r="BU39" s="683"/>
      <c r="BV39" s="641">
        <v>89</v>
      </c>
      <c r="BW39" s="644"/>
      <c r="BX39" s="644"/>
      <c r="BY39" s="644"/>
      <c r="BZ39" s="644"/>
      <c r="CA39" s="644"/>
      <c r="CB39" s="684"/>
      <c r="CD39" s="685" t="s">
        <v>345</v>
      </c>
      <c r="CE39" s="682"/>
      <c r="CF39" s="682"/>
      <c r="CG39" s="682"/>
      <c r="CH39" s="682"/>
      <c r="CI39" s="682"/>
      <c r="CJ39" s="682"/>
      <c r="CK39" s="682"/>
      <c r="CL39" s="682"/>
      <c r="CM39" s="682"/>
      <c r="CN39" s="682"/>
      <c r="CO39" s="682"/>
      <c r="CP39" s="682"/>
      <c r="CQ39" s="683"/>
      <c r="CR39" s="641">
        <v>43302</v>
      </c>
      <c r="CS39" s="642"/>
      <c r="CT39" s="642"/>
      <c r="CU39" s="642"/>
      <c r="CV39" s="642"/>
      <c r="CW39" s="642"/>
      <c r="CX39" s="642"/>
      <c r="CY39" s="643"/>
      <c r="CZ39" s="646">
        <v>0.2</v>
      </c>
      <c r="DA39" s="675"/>
      <c r="DB39" s="675"/>
      <c r="DC39" s="676"/>
      <c r="DD39" s="649" t="s">
        <v>238</v>
      </c>
      <c r="DE39" s="642"/>
      <c r="DF39" s="642"/>
      <c r="DG39" s="642"/>
      <c r="DH39" s="642"/>
      <c r="DI39" s="642"/>
      <c r="DJ39" s="642"/>
      <c r="DK39" s="643"/>
      <c r="DL39" s="649" t="s">
        <v>238</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15">
      <c r="AQ40" s="678" t="s">
        <v>346</v>
      </c>
      <c r="AR40" s="679"/>
      <c r="AS40" s="679"/>
      <c r="AT40" s="679"/>
      <c r="AU40" s="679"/>
      <c r="AV40" s="679"/>
      <c r="AW40" s="679"/>
      <c r="AX40" s="679"/>
      <c r="AY40" s="680"/>
      <c r="AZ40" s="641">
        <v>445528</v>
      </c>
      <c r="BA40" s="644"/>
      <c r="BB40" s="644"/>
      <c r="BC40" s="644"/>
      <c r="BD40" s="642"/>
      <c r="BE40" s="642"/>
      <c r="BF40" s="681"/>
      <c r="BG40" s="686"/>
      <c r="BH40" s="687"/>
      <c r="BI40" s="687"/>
      <c r="BJ40" s="687"/>
      <c r="BK40" s="687"/>
      <c r="BL40" s="215"/>
      <c r="BM40" s="682" t="s">
        <v>347</v>
      </c>
      <c r="BN40" s="682"/>
      <c r="BO40" s="682"/>
      <c r="BP40" s="682"/>
      <c r="BQ40" s="682"/>
      <c r="BR40" s="682"/>
      <c r="BS40" s="682"/>
      <c r="BT40" s="682"/>
      <c r="BU40" s="683"/>
      <c r="BV40" s="641">
        <v>94</v>
      </c>
      <c r="BW40" s="644"/>
      <c r="BX40" s="644"/>
      <c r="BY40" s="644"/>
      <c r="BZ40" s="644"/>
      <c r="CA40" s="644"/>
      <c r="CB40" s="684"/>
      <c r="CD40" s="685" t="s">
        <v>348</v>
      </c>
      <c r="CE40" s="682"/>
      <c r="CF40" s="682"/>
      <c r="CG40" s="682"/>
      <c r="CH40" s="682"/>
      <c r="CI40" s="682"/>
      <c r="CJ40" s="682"/>
      <c r="CK40" s="682"/>
      <c r="CL40" s="682"/>
      <c r="CM40" s="682"/>
      <c r="CN40" s="682"/>
      <c r="CO40" s="682"/>
      <c r="CP40" s="682"/>
      <c r="CQ40" s="683"/>
      <c r="CR40" s="641">
        <v>9868</v>
      </c>
      <c r="CS40" s="644"/>
      <c r="CT40" s="644"/>
      <c r="CU40" s="644"/>
      <c r="CV40" s="644"/>
      <c r="CW40" s="644"/>
      <c r="CX40" s="644"/>
      <c r="CY40" s="645"/>
      <c r="CZ40" s="646">
        <v>0.1</v>
      </c>
      <c r="DA40" s="675"/>
      <c r="DB40" s="675"/>
      <c r="DC40" s="676"/>
      <c r="DD40" s="649">
        <v>8068</v>
      </c>
      <c r="DE40" s="644"/>
      <c r="DF40" s="644"/>
      <c r="DG40" s="644"/>
      <c r="DH40" s="644"/>
      <c r="DI40" s="644"/>
      <c r="DJ40" s="644"/>
      <c r="DK40" s="645"/>
      <c r="DL40" s="649" t="s">
        <v>132</v>
      </c>
      <c r="DM40" s="644"/>
      <c r="DN40" s="644"/>
      <c r="DO40" s="644"/>
      <c r="DP40" s="644"/>
      <c r="DQ40" s="644"/>
      <c r="DR40" s="644"/>
      <c r="DS40" s="644"/>
      <c r="DT40" s="644"/>
      <c r="DU40" s="644"/>
      <c r="DV40" s="645"/>
      <c r="DW40" s="646" t="s">
        <v>232</v>
      </c>
      <c r="DX40" s="675"/>
      <c r="DY40" s="675"/>
      <c r="DZ40" s="675"/>
      <c r="EA40" s="675"/>
      <c r="EB40" s="675"/>
      <c r="EC40" s="677"/>
    </row>
    <row r="41" spans="2:133" ht="11.25" customHeight="1" x14ac:dyDescent="0.15">
      <c r="AQ41" s="690" t="s">
        <v>349</v>
      </c>
      <c r="AR41" s="691"/>
      <c r="AS41" s="691"/>
      <c r="AT41" s="691"/>
      <c r="AU41" s="691"/>
      <c r="AV41" s="691"/>
      <c r="AW41" s="691"/>
      <c r="AX41" s="691"/>
      <c r="AY41" s="692"/>
      <c r="AZ41" s="656">
        <v>1287868</v>
      </c>
      <c r="BA41" s="693"/>
      <c r="BB41" s="693"/>
      <c r="BC41" s="693"/>
      <c r="BD41" s="657"/>
      <c r="BE41" s="657"/>
      <c r="BF41" s="694"/>
      <c r="BG41" s="688"/>
      <c r="BH41" s="689"/>
      <c r="BI41" s="689"/>
      <c r="BJ41" s="689"/>
      <c r="BK41" s="689"/>
      <c r="BL41" s="216"/>
      <c r="BM41" s="695" t="s">
        <v>350</v>
      </c>
      <c r="BN41" s="695"/>
      <c r="BO41" s="695"/>
      <c r="BP41" s="695"/>
      <c r="BQ41" s="695"/>
      <c r="BR41" s="695"/>
      <c r="BS41" s="695"/>
      <c r="BT41" s="695"/>
      <c r="BU41" s="696"/>
      <c r="BV41" s="656">
        <v>364</v>
      </c>
      <c r="BW41" s="693"/>
      <c r="BX41" s="693"/>
      <c r="BY41" s="693"/>
      <c r="BZ41" s="693"/>
      <c r="CA41" s="693"/>
      <c r="CB41" s="697"/>
      <c r="CD41" s="685" t="s">
        <v>351</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232</v>
      </c>
      <c r="DA41" s="675"/>
      <c r="DB41" s="675"/>
      <c r="DC41" s="676"/>
      <c r="DD41" s="649" t="s">
        <v>238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353</v>
      </c>
      <c r="CE42" s="639"/>
      <c r="CF42" s="639"/>
      <c r="CG42" s="639"/>
      <c r="CH42" s="639"/>
      <c r="CI42" s="639"/>
      <c r="CJ42" s="639"/>
      <c r="CK42" s="639"/>
      <c r="CL42" s="639"/>
      <c r="CM42" s="639"/>
      <c r="CN42" s="639"/>
      <c r="CO42" s="639"/>
      <c r="CP42" s="639"/>
      <c r="CQ42" s="640"/>
      <c r="CR42" s="641">
        <v>1476660</v>
      </c>
      <c r="CS42" s="644"/>
      <c r="CT42" s="644"/>
      <c r="CU42" s="644"/>
      <c r="CV42" s="644"/>
      <c r="CW42" s="644"/>
      <c r="CX42" s="644"/>
      <c r="CY42" s="645"/>
      <c r="CZ42" s="646">
        <v>8</v>
      </c>
      <c r="DA42" s="647"/>
      <c r="DB42" s="647"/>
      <c r="DC42" s="648"/>
      <c r="DD42" s="649">
        <v>548374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355</v>
      </c>
      <c r="CE43" s="639"/>
      <c r="CF43" s="639"/>
      <c r="CG43" s="639"/>
      <c r="CH43" s="639"/>
      <c r="CI43" s="639"/>
      <c r="CJ43" s="639"/>
      <c r="CK43" s="639"/>
      <c r="CL43" s="639"/>
      <c r="CM43" s="639"/>
      <c r="CN43" s="639"/>
      <c r="CO43" s="639"/>
      <c r="CP43" s="639"/>
      <c r="CQ43" s="640"/>
      <c r="CR43" s="641">
        <v>18009</v>
      </c>
      <c r="CS43" s="642"/>
      <c r="CT43" s="642"/>
      <c r="CU43" s="642"/>
      <c r="CV43" s="642"/>
      <c r="CW43" s="642"/>
      <c r="CX43" s="642"/>
      <c r="CY43" s="643"/>
      <c r="CZ43" s="646">
        <v>0.1</v>
      </c>
      <c r="DA43" s="675"/>
      <c r="DB43" s="675"/>
      <c r="DC43" s="676"/>
      <c r="DD43" s="649">
        <v>18009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356</v>
      </c>
      <c r="CD44" s="669" t="s">
        <v>307</v>
      </c>
      <c r="CE44" s="670"/>
      <c r="CF44" s="638" t="s">
        <v>357</v>
      </c>
      <c r="CG44" s="639"/>
      <c r="CH44" s="639"/>
      <c r="CI44" s="639"/>
      <c r="CJ44" s="639"/>
      <c r="CK44" s="639"/>
      <c r="CL44" s="639"/>
      <c r="CM44" s="639"/>
      <c r="CN44" s="639"/>
      <c r="CO44" s="639"/>
      <c r="CP44" s="639"/>
      <c r="CQ44" s="640"/>
      <c r="CR44" s="641">
        <v>1386260</v>
      </c>
      <c r="CS44" s="644"/>
      <c r="CT44" s="644"/>
      <c r="CU44" s="644"/>
      <c r="CV44" s="644"/>
      <c r="CW44" s="644"/>
      <c r="CX44" s="644"/>
      <c r="CY44" s="645"/>
      <c r="CZ44" s="646">
        <v>7.5</v>
      </c>
      <c r="DA44" s="647"/>
      <c r="DB44" s="647"/>
      <c r="DC44" s="648"/>
      <c r="DD44" s="649">
        <v>467721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358</v>
      </c>
      <c r="CG45" s="639"/>
      <c r="CH45" s="639"/>
      <c r="CI45" s="639"/>
      <c r="CJ45" s="639"/>
      <c r="CK45" s="639"/>
      <c r="CL45" s="639"/>
      <c r="CM45" s="639"/>
      <c r="CN45" s="639"/>
      <c r="CO45" s="639"/>
      <c r="CP45" s="639"/>
      <c r="CQ45" s="640"/>
      <c r="CR45" s="641">
        <v>271362</v>
      </c>
      <c r="CS45" s="642"/>
      <c r="CT45" s="642"/>
      <c r="CU45" s="642"/>
      <c r="CV45" s="642"/>
      <c r="CW45" s="642"/>
      <c r="CX45" s="642"/>
      <c r="CY45" s="643"/>
      <c r="CZ45" s="646">
        <v>1.5</v>
      </c>
      <c r="DA45" s="675"/>
      <c r="DB45" s="675"/>
      <c r="DC45" s="676"/>
      <c r="DD45" s="649">
        <v>37750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359</v>
      </c>
      <c r="CG46" s="639"/>
      <c r="CH46" s="639"/>
      <c r="CI46" s="639"/>
      <c r="CJ46" s="639"/>
      <c r="CK46" s="639"/>
      <c r="CL46" s="639"/>
      <c r="CM46" s="639"/>
      <c r="CN46" s="639"/>
      <c r="CO46" s="639"/>
      <c r="CP46" s="639"/>
      <c r="CQ46" s="640"/>
      <c r="CR46" s="641">
        <v>943058</v>
      </c>
      <c r="CS46" s="644"/>
      <c r="CT46" s="644"/>
      <c r="CU46" s="644"/>
      <c r="CV46" s="644"/>
      <c r="CW46" s="644"/>
      <c r="CX46" s="644"/>
      <c r="CY46" s="645"/>
      <c r="CZ46" s="646">
        <v>5.0999999999999996</v>
      </c>
      <c r="DA46" s="647"/>
      <c r="DB46" s="647"/>
      <c r="DC46" s="648"/>
      <c r="DD46" s="649">
        <v>328717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360</v>
      </c>
      <c r="CG47" s="639"/>
      <c r="CH47" s="639"/>
      <c r="CI47" s="639"/>
      <c r="CJ47" s="639"/>
      <c r="CK47" s="639"/>
      <c r="CL47" s="639"/>
      <c r="CM47" s="639"/>
      <c r="CN47" s="639"/>
      <c r="CO47" s="639"/>
      <c r="CP47" s="639"/>
      <c r="CQ47" s="640"/>
      <c r="CR47" s="641">
        <v>90400</v>
      </c>
      <c r="CS47" s="642"/>
      <c r="CT47" s="642"/>
      <c r="CU47" s="642"/>
      <c r="CV47" s="642"/>
      <c r="CW47" s="642"/>
      <c r="CX47" s="642"/>
      <c r="CY47" s="643"/>
      <c r="CZ47" s="646">
        <v>0.5</v>
      </c>
      <c r="DA47" s="675"/>
      <c r="DB47" s="675"/>
      <c r="DC47" s="676"/>
      <c r="DD47" s="649">
        <v>80653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361</v>
      </c>
      <c r="CG48" s="639"/>
      <c r="CH48" s="639"/>
      <c r="CI48" s="639"/>
      <c r="CJ48" s="639"/>
      <c r="CK48" s="639"/>
      <c r="CL48" s="639"/>
      <c r="CM48" s="639"/>
      <c r="CN48" s="639"/>
      <c r="CO48" s="639"/>
      <c r="CP48" s="639"/>
      <c r="CQ48" s="640"/>
      <c r="CR48" s="641" t="s">
        <v>232</v>
      </c>
      <c r="CS48" s="644"/>
      <c r="CT48" s="644"/>
      <c r="CU48" s="644"/>
      <c r="CV48" s="644"/>
      <c r="CW48" s="644"/>
      <c r="CX48" s="644"/>
      <c r="CY48" s="645"/>
      <c r="CZ48" s="646" t="s">
        <v>238</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362</v>
      </c>
      <c r="CE49" s="654"/>
      <c r="CF49" s="654"/>
      <c r="CG49" s="654"/>
      <c r="CH49" s="654"/>
      <c r="CI49" s="654"/>
      <c r="CJ49" s="654"/>
      <c r="CK49" s="654"/>
      <c r="CL49" s="654"/>
      <c r="CM49" s="654"/>
      <c r="CN49" s="654"/>
      <c r="CO49" s="654"/>
      <c r="CP49" s="654"/>
      <c r="CQ49" s="655"/>
      <c r="CR49" s="656">
        <v>18428738</v>
      </c>
      <c r="CS49" s="657"/>
      <c r="CT49" s="657"/>
      <c r="CU49" s="657"/>
      <c r="CV49" s="657"/>
      <c r="CW49" s="657"/>
      <c r="CX49" s="657"/>
      <c r="CY49" s="658"/>
      <c r="CZ49" s="659">
        <v>100</v>
      </c>
      <c r="DA49" s="660"/>
      <c r="DB49" s="660"/>
      <c r="DC49" s="661"/>
      <c r="DD49" s="662">
        <v>13518062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lT6NTYYJfTHl6zm7WBW96fm40CpiagjVPcXgO+GRToVOfDuWrhJ2wVItRxMKZvXN5sugTv2jIidHTAmLwS71w==" saltValue="F2Mhz01mQJqJYtWGP0k1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364</v>
      </c>
      <c r="DK2" s="1180"/>
      <c r="DL2" s="1180"/>
      <c r="DM2" s="1180"/>
      <c r="DN2" s="1180"/>
      <c r="DO2" s="1181"/>
      <c r="DP2" s="229"/>
      <c r="DQ2" s="1179" t="s">
        <v>365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368</v>
      </c>
      <c r="B5" s="1065"/>
      <c r="C5" s="1065"/>
      <c r="D5" s="1065"/>
      <c r="E5" s="1065"/>
      <c r="F5" s="1065"/>
      <c r="G5" s="1065"/>
      <c r="H5" s="1065"/>
      <c r="I5" s="1065"/>
      <c r="J5" s="1065"/>
      <c r="K5" s="1065"/>
      <c r="L5" s="1065"/>
      <c r="M5" s="1065"/>
      <c r="N5" s="1065"/>
      <c r="O5" s="1065"/>
      <c r="P5" s="1066"/>
      <c r="Q5" s="1070" t="s">
        <v>369</v>
      </c>
      <c r="R5" s="1071"/>
      <c r="S5" s="1071"/>
      <c r="T5" s="1071"/>
      <c r="U5" s="1072"/>
      <c r="V5" s="1070" t="s">
        <v>370</v>
      </c>
      <c r="W5" s="1071"/>
      <c r="X5" s="1071"/>
      <c r="Y5" s="1071"/>
      <c r="Z5" s="1072"/>
      <c r="AA5" s="1070" t="s">
        <v>371</v>
      </c>
      <c r="AB5" s="1071"/>
      <c r="AC5" s="1071"/>
      <c r="AD5" s="1071"/>
      <c r="AE5" s="1071"/>
      <c r="AF5" s="1182" t="s">
        <v>372</v>
      </c>
      <c r="AG5" s="1071"/>
      <c r="AH5" s="1071"/>
      <c r="AI5" s="1071"/>
      <c r="AJ5" s="1086"/>
      <c r="AK5" s="1071" t="s">
        <v>373</v>
      </c>
      <c r="AL5" s="1071"/>
      <c r="AM5" s="1071"/>
      <c r="AN5" s="1071"/>
      <c r="AO5" s="1072"/>
      <c r="AP5" s="1070" t="s">
        <v>374</v>
      </c>
      <c r="AQ5" s="1071"/>
      <c r="AR5" s="1071"/>
      <c r="AS5" s="1071"/>
      <c r="AT5" s="1072"/>
      <c r="AU5" s="1070" t="s">
        <v>375</v>
      </c>
      <c r="AV5" s="1071"/>
      <c r="AW5" s="1071"/>
      <c r="AX5" s="1071"/>
      <c r="AY5" s="1086"/>
      <c r="AZ5" s="236"/>
      <c r="BA5" s="236"/>
      <c r="BB5" s="236"/>
      <c r="BC5" s="236"/>
      <c r="BD5" s="236"/>
      <c r="BE5" s="237"/>
      <c r="BF5" s="237"/>
      <c r="BG5" s="237"/>
      <c r="BH5" s="237"/>
      <c r="BI5" s="237"/>
      <c r="BJ5" s="237"/>
      <c r="BK5" s="237"/>
      <c r="BL5" s="237"/>
      <c r="BM5" s="237"/>
      <c r="BN5" s="237"/>
      <c r="BO5" s="237"/>
      <c r="BP5" s="237"/>
      <c r="BQ5" s="1064" t="s">
        <v>376</v>
      </c>
      <c r="BR5" s="1065"/>
      <c r="BS5" s="1065"/>
      <c r="BT5" s="1065"/>
      <c r="BU5" s="1065"/>
      <c r="BV5" s="1065"/>
      <c r="BW5" s="1065"/>
      <c r="BX5" s="1065"/>
      <c r="BY5" s="1065"/>
      <c r="BZ5" s="1065"/>
      <c r="CA5" s="1065"/>
      <c r="CB5" s="1065"/>
      <c r="CC5" s="1065"/>
      <c r="CD5" s="1065"/>
      <c r="CE5" s="1065"/>
      <c r="CF5" s="1065"/>
      <c r="CG5" s="1066"/>
      <c r="CH5" s="1070" t="s">
        <v>377</v>
      </c>
      <c r="CI5" s="1071"/>
      <c r="CJ5" s="1071"/>
      <c r="CK5" s="1071"/>
      <c r="CL5" s="1072"/>
      <c r="CM5" s="1070" t="s">
        <v>378</v>
      </c>
      <c r="CN5" s="1071"/>
      <c r="CO5" s="1071"/>
      <c r="CP5" s="1071"/>
      <c r="CQ5" s="1072"/>
      <c r="CR5" s="1070" t="s">
        <v>379</v>
      </c>
      <c r="CS5" s="1071"/>
      <c r="CT5" s="1071"/>
      <c r="CU5" s="1071"/>
      <c r="CV5" s="1072"/>
      <c r="CW5" s="1070" t="s">
        <v>380</v>
      </c>
      <c r="CX5" s="1071"/>
      <c r="CY5" s="1071"/>
      <c r="CZ5" s="1071"/>
      <c r="DA5" s="1072"/>
      <c r="DB5" s="1070" t="s">
        <v>381</v>
      </c>
      <c r="DC5" s="1071"/>
      <c r="DD5" s="1071"/>
      <c r="DE5" s="1071"/>
      <c r="DF5" s="1072"/>
      <c r="DG5" s="1167" t="s">
        <v>382</v>
      </c>
      <c r="DH5" s="1168"/>
      <c r="DI5" s="1168"/>
      <c r="DJ5" s="1168"/>
      <c r="DK5" s="1169"/>
      <c r="DL5" s="1167" t="s">
        <v>383</v>
      </c>
      <c r="DM5" s="1168"/>
      <c r="DN5" s="1168"/>
      <c r="DO5" s="1168"/>
      <c r="DP5" s="1169"/>
      <c r="DQ5" s="1070" t="s">
        <v>384</v>
      </c>
      <c r="DR5" s="1071"/>
      <c r="DS5" s="1071"/>
      <c r="DT5" s="1071"/>
      <c r="DU5" s="1072"/>
      <c r="DV5" s="1070" t="s">
        <v>375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385</v>
      </c>
      <c r="C7" s="1120"/>
      <c r="D7" s="1120"/>
      <c r="E7" s="1120"/>
      <c r="F7" s="1120"/>
      <c r="G7" s="1120"/>
      <c r="H7" s="1120"/>
      <c r="I7" s="1120"/>
      <c r="J7" s="1120"/>
      <c r="K7" s="1120"/>
      <c r="L7" s="1120"/>
      <c r="M7" s="1120"/>
      <c r="N7" s="1120"/>
      <c r="O7" s="1120"/>
      <c r="P7" s="1121"/>
      <c r="Q7" s="1173">
        <v>19354</v>
      </c>
      <c r="R7" s="1174"/>
      <c r="S7" s="1174"/>
      <c r="T7" s="1174"/>
      <c r="U7" s="1174"/>
      <c r="V7" s="1174">
        <v>18423</v>
      </c>
      <c r="W7" s="1174"/>
      <c r="X7" s="1174"/>
      <c r="Y7" s="1174"/>
      <c r="Z7" s="1174"/>
      <c r="AA7" s="1174">
        <v>932</v>
      </c>
      <c r="AB7" s="1174"/>
      <c r="AC7" s="1174"/>
      <c r="AD7" s="1174"/>
      <c r="AE7" s="1175"/>
      <c r="AF7" s="1176">
        <v>745</v>
      </c>
      <c r="AG7" s="1177"/>
      <c r="AH7" s="1177"/>
      <c r="AI7" s="1177"/>
      <c r="AJ7" s="1178"/>
      <c r="AK7" s="1160">
        <v>546</v>
      </c>
      <c r="AL7" s="1161"/>
      <c r="AM7" s="1161"/>
      <c r="AN7" s="1161"/>
      <c r="AO7" s="1161"/>
      <c r="AP7" s="1161">
        <v>20102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0</v>
      </c>
      <c r="CI7" s="1158"/>
      <c r="CJ7" s="1158"/>
      <c r="CK7" s="1158"/>
      <c r="CL7" s="1159"/>
      <c r="CM7" s="1157">
        <v>40</v>
      </c>
      <c r="CN7" s="1158"/>
      <c r="CO7" s="1158"/>
      <c r="CP7" s="1158"/>
      <c r="CQ7" s="1159"/>
      <c r="CR7" s="1157">
        <v>10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386</v>
      </c>
      <c r="C8" s="1107"/>
      <c r="D8" s="1107"/>
      <c r="E8" s="1107"/>
      <c r="F8" s="1107"/>
      <c r="G8" s="1107"/>
      <c r="H8" s="1107"/>
      <c r="I8" s="1107"/>
      <c r="J8" s="1107"/>
      <c r="K8" s="1107"/>
      <c r="L8" s="1107"/>
      <c r="M8" s="1107"/>
      <c r="N8" s="1107"/>
      <c r="O8" s="1107"/>
      <c r="P8" s="1108"/>
      <c r="Q8" s="1112">
        <v>16</v>
      </c>
      <c r="R8" s="1113"/>
      <c r="S8" s="1113"/>
      <c r="T8" s="1113"/>
      <c r="U8" s="1113"/>
      <c r="V8" s="1113">
        <v>13</v>
      </c>
      <c r="W8" s="1113"/>
      <c r="X8" s="1113"/>
      <c r="Y8" s="1113"/>
      <c r="Z8" s="1113"/>
      <c r="AA8" s="1113">
        <v>3</v>
      </c>
      <c r="AB8" s="1113"/>
      <c r="AC8" s="1113"/>
      <c r="AD8" s="1113"/>
      <c r="AE8" s="1114"/>
      <c r="AF8" s="1088">
        <v>3</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582</v>
      </c>
      <c r="BT8" s="1084"/>
      <c r="BU8" s="1084"/>
      <c r="BV8" s="1084"/>
      <c r="BW8" s="1084"/>
      <c r="BX8" s="1084"/>
      <c r="BY8" s="1084"/>
      <c r="BZ8" s="1084"/>
      <c r="CA8" s="1084"/>
      <c r="CB8" s="1084"/>
      <c r="CC8" s="1084"/>
      <c r="CD8" s="1084"/>
      <c r="CE8" s="1084"/>
      <c r="CF8" s="1084"/>
      <c r="CG8" s="1085"/>
      <c r="CH8" s="1058">
        <v>-3</v>
      </c>
      <c r="CI8" s="1059"/>
      <c r="CJ8" s="1059"/>
      <c r="CK8" s="1059"/>
      <c r="CL8" s="1060"/>
      <c r="CM8" s="1058">
        <v>10</v>
      </c>
      <c r="CN8" s="1059"/>
      <c r="CO8" s="1059"/>
      <c r="CP8" s="1059"/>
      <c r="CQ8" s="1060"/>
      <c r="CR8" s="1058">
        <v>8</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7">
        <v>19370</v>
      </c>
      <c r="R23" s="1138"/>
      <c r="S23" s="1138"/>
      <c r="T23" s="1138"/>
      <c r="U23" s="1138"/>
      <c r="V23" s="1138">
        <v>18436</v>
      </c>
      <c r="W23" s="1138"/>
      <c r="X23" s="1138"/>
      <c r="Y23" s="1138"/>
      <c r="Z23" s="1138"/>
      <c r="AA23" s="1138">
        <v>934</v>
      </c>
      <c r="AB23" s="1138"/>
      <c r="AC23" s="1138"/>
      <c r="AD23" s="1138"/>
      <c r="AE23" s="1139"/>
      <c r="AF23" s="1140">
        <v>748</v>
      </c>
      <c r="AG23" s="1138"/>
      <c r="AH23" s="1138"/>
      <c r="AI23" s="1138"/>
      <c r="AJ23" s="1141"/>
      <c r="AK23" s="1142"/>
      <c r="AL23" s="1143"/>
      <c r="AM23" s="1143"/>
      <c r="AN23" s="1143"/>
      <c r="AO23" s="1143"/>
      <c r="AP23" s="1138">
        <v>20102</v>
      </c>
      <c r="AQ23" s="1138"/>
      <c r="AR23" s="1138"/>
      <c r="AS23" s="1138"/>
      <c r="AT23" s="1138"/>
      <c r="AU23" s="1144"/>
      <c r="AV23" s="1144"/>
      <c r="AW23" s="1144"/>
      <c r="AX23" s="1144"/>
      <c r="AY23" s="1145"/>
      <c r="AZ23" s="1134" t="s">
        <v>390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368</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401</v>
      </c>
      <c r="C28" s="1120"/>
      <c r="D28" s="1120"/>
      <c r="E28" s="1120"/>
      <c r="F28" s="1120"/>
      <c r="G28" s="1120"/>
      <c r="H28" s="1120"/>
      <c r="I28" s="1120"/>
      <c r="J28" s="1120"/>
      <c r="K28" s="1120"/>
      <c r="L28" s="1120"/>
      <c r="M28" s="1120"/>
      <c r="N28" s="1120"/>
      <c r="O28" s="1120"/>
      <c r="P28" s="1121"/>
      <c r="Q28" s="1122">
        <v>6809</v>
      </c>
      <c r="R28" s="1123"/>
      <c r="S28" s="1123"/>
      <c r="T28" s="1123"/>
      <c r="U28" s="1123"/>
      <c r="V28" s="1123">
        <v>6277</v>
      </c>
      <c r="W28" s="1123"/>
      <c r="X28" s="1123"/>
      <c r="Y28" s="1123"/>
      <c r="Z28" s="1123"/>
      <c r="AA28" s="1123">
        <v>533</v>
      </c>
      <c r="AB28" s="1123"/>
      <c r="AC28" s="1123"/>
      <c r="AD28" s="1123"/>
      <c r="AE28" s="1124"/>
      <c r="AF28" s="1125">
        <v>533</v>
      </c>
      <c r="AG28" s="1123"/>
      <c r="AH28" s="1123"/>
      <c r="AI28" s="1123"/>
      <c r="AJ28" s="1126"/>
      <c r="AK28" s="1127">
        <v>473</v>
      </c>
      <c r="AL28" s="1115"/>
      <c r="AM28" s="1115"/>
      <c r="AN28" s="1115"/>
      <c r="AO28" s="1115"/>
      <c r="AP28" s="1115">
        <v>73</v>
      </c>
      <c r="AQ28" s="1115"/>
      <c r="AR28" s="1115"/>
      <c r="AS28" s="1115"/>
      <c r="AT28" s="1115"/>
      <c r="AU28" s="1115">
        <v>73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4100</v>
      </c>
      <c r="R29" s="1113"/>
      <c r="S29" s="1113"/>
      <c r="T29" s="1113"/>
      <c r="U29" s="1113"/>
      <c r="V29" s="1113">
        <v>3931</v>
      </c>
      <c r="W29" s="1113"/>
      <c r="X29" s="1113"/>
      <c r="Y29" s="1113"/>
      <c r="Z29" s="1113"/>
      <c r="AA29" s="1113">
        <v>169</v>
      </c>
      <c r="AB29" s="1113"/>
      <c r="AC29" s="1113"/>
      <c r="AD29" s="1113"/>
      <c r="AE29" s="1114"/>
      <c r="AF29" s="1088">
        <v>168</v>
      </c>
      <c r="AG29" s="1089"/>
      <c r="AH29" s="1089"/>
      <c r="AI29" s="1089"/>
      <c r="AJ29" s="1090"/>
      <c r="AK29" s="1049">
        <v>588</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608</v>
      </c>
      <c r="R30" s="1113"/>
      <c r="S30" s="1113"/>
      <c r="T30" s="1113"/>
      <c r="U30" s="1113"/>
      <c r="V30" s="1113">
        <v>603</v>
      </c>
      <c r="W30" s="1113"/>
      <c r="X30" s="1113"/>
      <c r="Y30" s="1113"/>
      <c r="Z30" s="1113"/>
      <c r="AA30" s="1113">
        <v>5</v>
      </c>
      <c r="AB30" s="1113"/>
      <c r="AC30" s="1113"/>
      <c r="AD30" s="1113"/>
      <c r="AE30" s="1114"/>
      <c r="AF30" s="1088">
        <v>5</v>
      </c>
      <c r="AG30" s="1089"/>
      <c r="AH30" s="1089"/>
      <c r="AI30" s="1089"/>
      <c r="AJ30" s="1090"/>
      <c r="AK30" s="1049">
        <v>134</v>
      </c>
      <c r="AL30" s="1040"/>
      <c r="AM30" s="1040"/>
      <c r="AN30" s="1040"/>
      <c r="AO30" s="1040"/>
      <c r="AP30" s="1040">
        <v>0</v>
      </c>
      <c r="AQ30" s="1040"/>
      <c r="AR30" s="1040"/>
      <c r="AS30" s="1040"/>
      <c r="AT30" s="1040"/>
      <c r="AU30" s="1040">
        <v>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50</v>
      </c>
      <c r="R31" s="1113"/>
      <c r="S31" s="1113"/>
      <c r="T31" s="1113"/>
      <c r="U31" s="1113"/>
      <c r="V31" s="1113">
        <v>44</v>
      </c>
      <c r="W31" s="1113"/>
      <c r="X31" s="1113"/>
      <c r="Y31" s="1113"/>
      <c r="Z31" s="1113"/>
      <c r="AA31" s="1113">
        <v>6</v>
      </c>
      <c r="AB31" s="1113"/>
      <c r="AC31" s="1113"/>
      <c r="AD31" s="1113"/>
      <c r="AE31" s="1114"/>
      <c r="AF31" s="1088">
        <v>6</v>
      </c>
      <c r="AG31" s="1089"/>
      <c r="AH31" s="1089"/>
      <c r="AI31" s="1089"/>
      <c r="AJ31" s="1090"/>
      <c r="AK31" s="1049">
        <v>15</v>
      </c>
      <c r="AL31" s="1040"/>
      <c r="AM31" s="1040"/>
      <c r="AN31" s="1040"/>
      <c r="AO31" s="1040"/>
      <c r="AP31" s="1040">
        <v>0</v>
      </c>
      <c r="AQ31" s="1040"/>
      <c r="AR31" s="1040"/>
      <c r="AS31" s="1040"/>
      <c r="AT31" s="1040"/>
      <c r="AU31" s="1040">
        <v>0</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1057</v>
      </c>
      <c r="R32" s="1113"/>
      <c r="S32" s="1113"/>
      <c r="T32" s="1113"/>
      <c r="U32" s="1113"/>
      <c r="V32" s="1113">
        <v>990</v>
      </c>
      <c r="W32" s="1113"/>
      <c r="X32" s="1113"/>
      <c r="Y32" s="1113"/>
      <c r="Z32" s="1113"/>
      <c r="AA32" s="1113">
        <v>67</v>
      </c>
      <c r="AB32" s="1113"/>
      <c r="AC32" s="1113"/>
      <c r="AD32" s="1113"/>
      <c r="AE32" s="1114"/>
      <c r="AF32" s="1088">
        <v>2468</v>
      </c>
      <c r="AG32" s="1089"/>
      <c r="AH32" s="1089"/>
      <c r="AI32" s="1089"/>
      <c r="AJ32" s="1090"/>
      <c r="AK32" s="1049">
        <v>77</v>
      </c>
      <c r="AL32" s="1040"/>
      <c r="AM32" s="1040"/>
      <c r="AN32" s="1040"/>
      <c r="AO32" s="1040"/>
      <c r="AP32" s="1040">
        <v>1147</v>
      </c>
      <c r="AQ32" s="1040"/>
      <c r="AR32" s="1040"/>
      <c r="AS32" s="1040"/>
      <c r="AT32" s="1040"/>
      <c r="AU32" s="1040">
        <v>1128</v>
      </c>
      <c r="AV32" s="1040"/>
      <c r="AW32" s="1040"/>
      <c r="AX32" s="1040"/>
      <c r="AY32" s="1040"/>
      <c r="AZ32" s="1111"/>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407</v>
      </c>
      <c r="C33" s="1107"/>
      <c r="D33" s="1107"/>
      <c r="E33" s="1107"/>
      <c r="F33" s="1107"/>
      <c r="G33" s="1107"/>
      <c r="H33" s="1107"/>
      <c r="I33" s="1107"/>
      <c r="J33" s="1107"/>
      <c r="K33" s="1107"/>
      <c r="L33" s="1107"/>
      <c r="M33" s="1107"/>
      <c r="N33" s="1107"/>
      <c r="O33" s="1107"/>
      <c r="P33" s="1108"/>
      <c r="Q33" s="1112">
        <v>2088</v>
      </c>
      <c r="R33" s="1113"/>
      <c r="S33" s="1113"/>
      <c r="T33" s="1113"/>
      <c r="U33" s="1113"/>
      <c r="V33" s="1113">
        <v>1998</v>
      </c>
      <c r="W33" s="1113"/>
      <c r="X33" s="1113"/>
      <c r="Y33" s="1113"/>
      <c r="Z33" s="1113"/>
      <c r="AA33" s="1113">
        <v>90</v>
      </c>
      <c r="AB33" s="1113"/>
      <c r="AC33" s="1113"/>
      <c r="AD33" s="1113"/>
      <c r="AE33" s="1114"/>
      <c r="AF33" s="1088">
        <v>74</v>
      </c>
      <c r="AG33" s="1089"/>
      <c r="AH33" s="1089"/>
      <c r="AI33" s="1089"/>
      <c r="AJ33" s="1090"/>
      <c r="AK33" s="1049">
        <v>864</v>
      </c>
      <c r="AL33" s="1040"/>
      <c r="AM33" s="1040"/>
      <c r="AN33" s="1040"/>
      <c r="AO33" s="1040"/>
      <c r="AP33" s="1040">
        <v>14437</v>
      </c>
      <c r="AQ33" s="1040"/>
      <c r="AR33" s="1040"/>
      <c r="AS33" s="1040"/>
      <c r="AT33" s="1040"/>
      <c r="AU33" s="1040">
        <v>12402</v>
      </c>
      <c r="AV33" s="1040"/>
      <c r="AW33" s="1040"/>
      <c r="AX33" s="1040"/>
      <c r="AY33" s="1040"/>
      <c r="AZ33" s="1111"/>
      <c r="BA33" s="1111"/>
      <c r="BB33" s="1111"/>
      <c r="BC33" s="1111"/>
      <c r="BD33" s="1111"/>
      <c r="BE33" s="1101" t="s">
        <v>408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409</v>
      </c>
      <c r="C34" s="1107"/>
      <c r="D34" s="1107"/>
      <c r="E34" s="1107"/>
      <c r="F34" s="1107"/>
      <c r="G34" s="1107"/>
      <c r="H34" s="1107"/>
      <c r="I34" s="1107"/>
      <c r="J34" s="1107"/>
      <c r="K34" s="1107"/>
      <c r="L34" s="1107"/>
      <c r="M34" s="1107"/>
      <c r="N34" s="1107"/>
      <c r="O34" s="1107"/>
      <c r="P34" s="1108"/>
      <c r="Q34" s="1112">
        <v>224</v>
      </c>
      <c r="R34" s="1113"/>
      <c r="S34" s="1113"/>
      <c r="T34" s="1113"/>
      <c r="U34" s="1113"/>
      <c r="V34" s="1113">
        <v>165</v>
      </c>
      <c r="W34" s="1113"/>
      <c r="X34" s="1113"/>
      <c r="Y34" s="1113"/>
      <c r="Z34" s="1113"/>
      <c r="AA34" s="1113">
        <v>58</v>
      </c>
      <c r="AB34" s="1113"/>
      <c r="AC34" s="1113"/>
      <c r="AD34" s="1113"/>
      <c r="AE34" s="1114"/>
      <c r="AF34" s="1088" t="s">
        <v>410</v>
      </c>
      <c r="AG34" s="1089"/>
      <c r="AH34" s="1089"/>
      <c r="AI34" s="1089"/>
      <c r="AJ34" s="1090"/>
      <c r="AK34" s="1049">
        <v>91</v>
      </c>
      <c r="AL34" s="1040"/>
      <c r="AM34" s="1040"/>
      <c r="AN34" s="1040"/>
      <c r="AO34" s="1040"/>
      <c r="AP34" s="1040">
        <v>318</v>
      </c>
      <c r="AQ34" s="1040"/>
      <c r="AR34" s="1040"/>
      <c r="AS34" s="1040"/>
      <c r="AT34" s="1040"/>
      <c r="AU34" s="1040">
        <v>0</v>
      </c>
      <c r="AV34" s="1040"/>
      <c r="AW34" s="1040"/>
      <c r="AX34" s="1040"/>
      <c r="AY34" s="1040"/>
      <c r="AZ34" s="1111"/>
      <c r="BA34" s="1111"/>
      <c r="BB34" s="1111"/>
      <c r="BC34" s="1111"/>
      <c r="BD34" s="1111"/>
      <c r="BE34" s="1101" t="s">
        <v>411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3254</v>
      </c>
      <c r="AG63" s="1028"/>
      <c r="AH63" s="1028"/>
      <c r="AI63" s="1028"/>
      <c r="AJ63" s="1099"/>
      <c r="AK63" s="1100"/>
      <c r="AL63" s="1032"/>
      <c r="AM63" s="1032"/>
      <c r="AN63" s="1032"/>
      <c r="AO63" s="1032"/>
      <c r="AP63" s="1028">
        <v>15975</v>
      </c>
      <c r="AQ63" s="1028"/>
      <c r="AR63" s="1028"/>
      <c r="AS63" s="1028"/>
      <c r="AT63" s="1028"/>
      <c r="AU63" s="1028">
        <v>13603</v>
      </c>
      <c r="AV63" s="1028"/>
      <c r="AW63" s="1028"/>
      <c r="AX63" s="1028"/>
      <c r="AY63" s="1028"/>
      <c r="AZ63" s="1094"/>
      <c r="BA63" s="1094"/>
      <c r="BB63" s="1094"/>
      <c r="BC63" s="1094"/>
      <c r="BD63" s="1094"/>
      <c r="BE63" s="1029"/>
      <c r="BF63" s="1029"/>
      <c r="BG63" s="1029"/>
      <c r="BH63" s="1029"/>
      <c r="BI63" s="1030"/>
      <c r="BJ63" s="1095" t="s">
        <v>414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418</v>
      </c>
      <c r="W66" s="1071"/>
      <c r="X66" s="1071"/>
      <c r="Y66" s="1071"/>
      <c r="Z66" s="1072"/>
      <c r="AA66" s="1070" t="s">
        <v>419</v>
      </c>
      <c r="AB66" s="1071"/>
      <c r="AC66" s="1071"/>
      <c r="AD66" s="1071"/>
      <c r="AE66" s="1072"/>
      <c r="AF66" s="1076" t="s">
        <v>420</v>
      </c>
      <c r="AG66" s="1077"/>
      <c r="AH66" s="1077"/>
      <c r="AI66" s="1077"/>
      <c r="AJ66" s="1078"/>
      <c r="AK66" s="1070" t="s">
        <v>421</v>
      </c>
      <c r="AL66" s="1065"/>
      <c r="AM66" s="1065"/>
      <c r="AN66" s="1065"/>
      <c r="AO66" s="1066"/>
      <c r="AP66" s="1070" t="s">
        <v>422</v>
      </c>
      <c r="AQ66" s="1071"/>
      <c r="AR66" s="1071"/>
      <c r="AS66" s="1071"/>
      <c r="AT66" s="1072"/>
      <c r="AU66" s="1070" t="s">
        <v>423</v>
      </c>
      <c r="AV66" s="1071"/>
      <c r="AW66" s="1071"/>
      <c r="AX66" s="1071"/>
      <c r="AY66" s="1072"/>
      <c r="AZ66" s="1070" t="s">
        <v>375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583</v>
      </c>
      <c r="C68" s="1055"/>
      <c r="D68" s="1055"/>
      <c r="E68" s="1055"/>
      <c r="F68" s="1055"/>
      <c r="G68" s="1055"/>
      <c r="H68" s="1055"/>
      <c r="I68" s="1055"/>
      <c r="J68" s="1055"/>
      <c r="K68" s="1055"/>
      <c r="L68" s="1055"/>
      <c r="M68" s="1055"/>
      <c r="N68" s="1055"/>
      <c r="O68" s="1055"/>
      <c r="P68" s="1056"/>
      <c r="Q68" s="1057">
        <v>7203</v>
      </c>
      <c r="R68" s="1051"/>
      <c r="S68" s="1051"/>
      <c r="T68" s="1051"/>
      <c r="U68" s="1051"/>
      <c r="V68" s="1051">
        <v>6919</v>
      </c>
      <c r="W68" s="1051"/>
      <c r="X68" s="1051"/>
      <c r="Y68" s="1051"/>
      <c r="Z68" s="1051"/>
      <c r="AA68" s="1051">
        <v>284</v>
      </c>
      <c r="AB68" s="1051"/>
      <c r="AC68" s="1051"/>
      <c r="AD68" s="1051"/>
      <c r="AE68" s="1051"/>
      <c r="AF68" s="1051">
        <v>284</v>
      </c>
      <c r="AG68" s="1051"/>
      <c r="AH68" s="1051"/>
      <c r="AI68" s="1051"/>
      <c r="AJ68" s="1051"/>
      <c r="AK68" s="1051">
        <v>845</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584</v>
      </c>
      <c r="C69" s="1044"/>
      <c r="D69" s="1044"/>
      <c r="E69" s="1044"/>
      <c r="F69" s="1044"/>
      <c r="G69" s="1044"/>
      <c r="H69" s="1044"/>
      <c r="I69" s="1044"/>
      <c r="J69" s="1044"/>
      <c r="K69" s="1044"/>
      <c r="L69" s="1044"/>
      <c r="M69" s="1044"/>
      <c r="N69" s="1044"/>
      <c r="O69" s="1044"/>
      <c r="P69" s="1045"/>
      <c r="Q69" s="1046">
        <v>1279</v>
      </c>
      <c r="R69" s="1040"/>
      <c r="S69" s="1040"/>
      <c r="T69" s="1040"/>
      <c r="U69" s="1040"/>
      <c r="V69" s="1040">
        <v>1167</v>
      </c>
      <c r="W69" s="1040"/>
      <c r="X69" s="1040"/>
      <c r="Y69" s="1040"/>
      <c r="Z69" s="1040"/>
      <c r="AA69" s="1040">
        <v>112</v>
      </c>
      <c r="AB69" s="1040"/>
      <c r="AC69" s="1040"/>
      <c r="AD69" s="1040"/>
      <c r="AE69" s="1040"/>
      <c r="AF69" s="1040">
        <v>112</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236</v>
      </c>
      <c r="R70" s="1040"/>
      <c r="S70" s="1040"/>
      <c r="T70" s="1040"/>
      <c r="U70" s="1040"/>
      <c r="V70" s="1040">
        <v>217</v>
      </c>
      <c r="W70" s="1040"/>
      <c r="X70" s="1040"/>
      <c r="Y70" s="1040"/>
      <c r="Z70" s="1040"/>
      <c r="AA70" s="1040">
        <v>19</v>
      </c>
      <c r="AB70" s="1040"/>
      <c r="AC70" s="1040"/>
      <c r="AD70" s="1040"/>
      <c r="AE70" s="1040"/>
      <c r="AF70" s="1040">
        <v>19</v>
      </c>
      <c r="AG70" s="1040"/>
      <c r="AH70" s="1040"/>
      <c r="AI70" s="1040"/>
      <c r="AJ70" s="1040"/>
      <c r="AK70" s="1040">
        <v>229</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586</v>
      </c>
      <c r="C71" s="1044"/>
      <c r="D71" s="1044"/>
      <c r="E71" s="1044"/>
      <c r="F71" s="1044"/>
      <c r="G71" s="1044"/>
      <c r="H71" s="1044"/>
      <c r="I71" s="1044"/>
      <c r="J71" s="1044"/>
      <c r="K71" s="1044"/>
      <c r="L71" s="1044"/>
      <c r="M71" s="1044"/>
      <c r="N71" s="1044"/>
      <c r="O71" s="1044"/>
      <c r="P71" s="1045"/>
      <c r="Q71" s="1046">
        <v>6</v>
      </c>
      <c r="R71" s="1040"/>
      <c r="S71" s="1040"/>
      <c r="T71" s="1040"/>
      <c r="U71" s="1040"/>
      <c r="V71" s="1040">
        <v>2</v>
      </c>
      <c r="W71" s="1040"/>
      <c r="X71" s="1040"/>
      <c r="Y71" s="1040"/>
      <c r="Z71" s="1040"/>
      <c r="AA71" s="1040">
        <v>3</v>
      </c>
      <c r="AB71" s="1040"/>
      <c r="AC71" s="1040"/>
      <c r="AD71" s="1040"/>
      <c r="AE71" s="1040"/>
      <c r="AF71" s="1040">
        <v>3</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587</v>
      </c>
      <c r="C72" s="1044"/>
      <c r="D72" s="1044"/>
      <c r="E72" s="1044"/>
      <c r="F72" s="1044"/>
      <c r="G72" s="1044"/>
      <c r="H72" s="1044"/>
      <c r="I72" s="1044"/>
      <c r="J72" s="1044"/>
      <c r="K72" s="1044"/>
      <c r="L72" s="1044"/>
      <c r="M72" s="1044"/>
      <c r="N72" s="1044"/>
      <c r="O72" s="1044"/>
      <c r="P72" s="1045"/>
      <c r="Q72" s="1046">
        <v>107</v>
      </c>
      <c r="R72" s="1040"/>
      <c r="S72" s="1040"/>
      <c r="T72" s="1040"/>
      <c r="U72" s="1040"/>
      <c r="V72" s="1040">
        <v>86</v>
      </c>
      <c r="W72" s="1040"/>
      <c r="X72" s="1040"/>
      <c r="Y72" s="1040"/>
      <c r="Z72" s="1040"/>
      <c r="AA72" s="1040">
        <v>21</v>
      </c>
      <c r="AB72" s="1040"/>
      <c r="AC72" s="1040"/>
      <c r="AD72" s="1040"/>
      <c r="AE72" s="1040"/>
      <c r="AF72" s="1040">
        <v>21</v>
      </c>
      <c r="AG72" s="1040"/>
      <c r="AH72" s="1040"/>
      <c r="AI72" s="1040"/>
      <c r="AJ72" s="1040"/>
      <c r="AK72" s="1040">
        <v>27</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588</v>
      </c>
      <c r="C73" s="1044"/>
      <c r="D73" s="1044"/>
      <c r="E73" s="1044"/>
      <c r="F73" s="1044"/>
      <c r="G73" s="1044"/>
      <c r="H73" s="1044"/>
      <c r="I73" s="1044"/>
      <c r="J73" s="1044"/>
      <c r="K73" s="1044"/>
      <c r="L73" s="1044"/>
      <c r="M73" s="1044"/>
      <c r="N73" s="1044"/>
      <c r="O73" s="1044"/>
      <c r="P73" s="1045"/>
      <c r="Q73" s="1046">
        <v>75</v>
      </c>
      <c r="R73" s="1040"/>
      <c r="S73" s="1040"/>
      <c r="T73" s="1040"/>
      <c r="U73" s="1040"/>
      <c r="V73" s="1040">
        <v>75</v>
      </c>
      <c r="W73" s="1040"/>
      <c r="X73" s="1040"/>
      <c r="Y73" s="1040"/>
      <c r="Z73" s="1040"/>
      <c r="AA73" s="1040">
        <v>0</v>
      </c>
      <c r="AB73" s="1040"/>
      <c r="AC73" s="1040"/>
      <c r="AD73" s="1040"/>
      <c r="AE73" s="1040"/>
      <c r="AF73" s="1040">
        <v>0</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589</v>
      </c>
      <c r="C74" s="1044"/>
      <c r="D74" s="1044"/>
      <c r="E74" s="1044"/>
      <c r="F74" s="1044"/>
      <c r="G74" s="1044"/>
      <c r="H74" s="1044"/>
      <c r="I74" s="1044"/>
      <c r="J74" s="1044"/>
      <c r="K74" s="1044"/>
      <c r="L74" s="1044"/>
      <c r="M74" s="1044"/>
      <c r="N74" s="1044"/>
      <c r="O74" s="1044"/>
      <c r="P74" s="1045"/>
      <c r="Q74" s="1046">
        <v>273827</v>
      </c>
      <c r="R74" s="1040"/>
      <c r="S74" s="1040"/>
      <c r="T74" s="1040"/>
      <c r="U74" s="1040"/>
      <c r="V74" s="1040">
        <v>273727</v>
      </c>
      <c r="W74" s="1040"/>
      <c r="X74" s="1040"/>
      <c r="Y74" s="1040"/>
      <c r="Z74" s="1040"/>
      <c r="AA74" s="1040">
        <v>99</v>
      </c>
      <c r="AB74" s="1040"/>
      <c r="AC74" s="1040"/>
      <c r="AD74" s="1040"/>
      <c r="AE74" s="1040"/>
      <c r="AF74" s="1040">
        <v>99</v>
      </c>
      <c r="AG74" s="1040"/>
      <c r="AH74" s="1040"/>
      <c r="AI74" s="1040"/>
      <c r="AJ74" s="1040"/>
      <c r="AK74" s="1040">
        <v>8213</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590</v>
      </c>
      <c r="C75" s="1044"/>
      <c r="D75" s="1044"/>
      <c r="E75" s="1044"/>
      <c r="F75" s="1044"/>
      <c r="G75" s="1044"/>
      <c r="H75" s="1044"/>
      <c r="I75" s="1044"/>
      <c r="J75" s="1044"/>
      <c r="K75" s="1044"/>
      <c r="L75" s="1044"/>
      <c r="M75" s="1044"/>
      <c r="N75" s="1044"/>
      <c r="O75" s="1044"/>
      <c r="P75" s="1045"/>
      <c r="Q75" s="1047">
        <v>17</v>
      </c>
      <c r="R75" s="1048"/>
      <c r="S75" s="1048"/>
      <c r="T75" s="1048"/>
      <c r="U75" s="1049"/>
      <c r="V75" s="1050">
        <v>15</v>
      </c>
      <c r="W75" s="1048"/>
      <c r="X75" s="1048"/>
      <c r="Y75" s="1048"/>
      <c r="Z75" s="1049"/>
      <c r="AA75" s="1050">
        <v>2</v>
      </c>
      <c r="AB75" s="1048"/>
      <c r="AC75" s="1048"/>
      <c r="AD75" s="1048"/>
      <c r="AE75" s="1049"/>
      <c r="AF75" s="1050">
        <v>3</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591</v>
      </c>
      <c r="C76" s="1044"/>
      <c r="D76" s="1044"/>
      <c r="E76" s="1044"/>
      <c r="F76" s="1044"/>
      <c r="G76" s="1044"/>
      <c r="H76" s="1044"/>
      <c r="I76" s="1044"/>
      <c r="J76" s="1044"/>
      <c r="K76" s="1044"/>
      <c r="L76" s="1044"/>
      <c r="M76" s="1044"/>
      <c r="N76" s="1044"/>
      <c r="O76" s="1044"/>
      <c r="P76" s="1045"/>
      <c r="Q76" s="1047">
        <v>16</v>
      </c>
      <c r="R76" s="1048"/>
      <c r="S76" s="1048"/>
      <c r="T76" s="1048"/>
      <c r="U76" s="1049"/>
      <c r="V76" s="1050">
        <v>12</v>
      </c>
      <c r="W76" s="1048"/>
      <c r="X76" s="1048"/>
      <c r="Y76" s="1048"/>
      <c r="Z76" s="1049"/>
      <c r="AA76" s="1050">
        <v>4</v>
      </c>
      <c r="AB76" s="1048"/>
      <c r="AC76" s="1048"/>
      <c r="AD76" s="1048"/>
      <c r="AE76" s="1049"/>
      <c r="AF76" s="1050">
        <v>4</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592</v>
      </c>
      <c r="C77" s="1044"/>
      <c r="D77" s="1044"/>
      <c r="E77" s="1044"/>
      <c r="F77" s="1044"/>
      <c r="G77" s="1044"/>
      <c r="H77" s="1044"/>
      <c r="I77" s="1044"/>
      <c r="J77" s="1044"/>
      <c r="K77" s="1044"/>
      <c r="L77" s="1044"/>
      <c r="M77" s="1044"/>
      <c r="N77" s="1044"/>
      <c r="O77" s="1044"/>
      <c r="P77" s="1045"/>
      <c r="Q77" s="1047">
        <v>106</v>
      </c>
      <c r="R77" s="1048"/>
      <c r="S77" s="1048"/>
      <c r="T77" s="1048"/>
      <c r="U77" s="1049"/>
      <c r="V77" s="1050">
        <v>106</v>
      </c>
      <c r="W77" s="1048"/>
      <c r="X77" s="1048"/>
      <c r="Y77" s="1048"/>
      <c r="Z77" s="1049"/>
      <c r="AA77" s="1050">
        <v>0</v>
      </c>
      <c r="AB77" s="1048"/>
      <c r="AC77" s="1048"/>
      <c r="AD77" s="1048"/>
      <c r="AE77" s="1049"/>
      <c r="AF77" s="1050">
        <v>179</v>
      </c>
      <c r="AG77" s="1048"/>
      <c r="AH77" s="1048"/>
      <c r="AI77" s="1048"/>
      <c r="AJ77" s="1049"/>
      <c r="AK77" s="1050">
        <v>0</v>
      </c>
      <c r="AL77" s="1048"/>
      <c r="AM77" s="1048"/>
      <c r="AN77" s="1048"/>
      <c r="AO77" s="1049"/>
      <c r="AP77" s="1050">
        <v>0</v>
      </c>
      <c r="AQ77" s="1048"/>
      <c r="AR77" s="1048"/>
      <c r="AS77" s="1048"/>
      <c r="AT77" s="1049"/>
      <c r="AU77" s="1050">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593</v>
      </c>
      <c r="C78" s="1044"/>
      <c r="D78" s="1044"/>
      <c r="E78" s="1044"/>
      <c r="F78" s="1044"/>
      <c r="G78" s="1044"/>
      <c r="H78" s="1044"/>
      <c r="I78" s="1044"/>
      <c r="J78" s="1044"/>
      <c r="K78" s="1044"/>
      <c r="L78" s="1044"/>
      <c r="M78" s="1044"/>
      <c r="N78" s="1044"/>
      <c r="O78" s="1044"/>
      <c r="P78" s="1045"/>
      <c r="Q78" s="1046">
        <v>39</v>
      </c>
      <c r="R78" s="1040"/>
      <c r="S78" s="1040"/>
      <c r="T78" s="1040"/>
      <c r="U78" s="1040"/>
      <c r="V78" s="1040">
        <v>33</v>
      </c>
      <c r="W78" s="1040"/>
      <c r="X78" s="1040"/>
      <c r="Y78" s="1040"/>
      <c r="Z78" s="1040"/>
      <c r="AA78" s="1040">
        <v>6</v>
      </c>
      <c r="AB78" s="1040"/>
      <c r="AC78" s="1040"/>
      <c r="AD78" s="1040"/>
      <c r="AE78" s="1040"/>
      <c r="AF78" s="1040">
        <v>6</v>
      </c>
      <c r="AG78" s="1040"/>
      <c r="AH78" s="1040"/>
      <c r="AI78" s="1040"/>
      <c r="AJ78" s="1040"/>
      <c r="AK78" s="1040">
        <v>0</v>
      </c>
      <c r="AL78" s="1040"/>
      <c r="AM78" s="1040"/>
      <c r="AN78" s="1040"/>
      <c r="AO78" s="1040"/>
      <c r="AP78" s="1040">
        <v>0</v>
      </c>
      <c r="AQ78" s="1040"/>
      <c r="AR78" s="1040"/>
      <c r="AS78" s="1040"/>
      <c r="AT78" s="1040"/>
      <c r="AU78" s="1040">
        <v>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594</v>
      </c>
      <c r="C79" s="1044"/>
      <c r="D79" s="1044"/>
      <c r="E79" s="1044"/>
      <c r="F79" s="1044"/>
      <c r="G79" s="1044"/>
      <c r="H79" s="1044"/>
      <c r="I79" s="1044"/>
      <c r="J79" s="1044"/>
      <c r="K79" s="1044"/>
      <c r="L79" s="1044"/>
      <c r="M79" s="1044"/>
      <c r="N79" s="1044"/>
      <c r="O79" s="1044"/>
      <c r="P79" s="1045"/>
      <c r="Q79" s="1046">
        <v>244</v>
      </c>
      <c r="R79" s="1040"/>
      <c r="S79" s="1040"/>
      <c r="T79" s="1040"/>
      <c r="U79" s="1040"/>
      <c r="V79" s="1040">
        <v>198</v>
      </c>
      <c r="W79" s="1040"/>
      <c r="X79" s="1040"/>
      <c r="Y79" s="1040"/>
      <c r="Z79" s="1040"/>
      <c r="AA79" s="1040">
        <v>46</v>
      </c>
      <c r="AB79" s="1040"/>
      <c r="AC79" s="1040"/>
      <c r="AD79" s="1040"/>
      <c r="AE79" s="1040"/>
      <c r="AF79" s="1040">
        <v>46</v>
      </c>
      <c r="AG79" s="1040"/>
      <c r="AH79" s="1040"/>
      <c r="AI79" s="1040"/>
      <c r="AJ79" s="1040"/>
      <c r="AK79" s="1040">
        <v>0</v>
      </c>
      <c r="AL79" s="1040"/>
      <c r="AM79" s="1040"/>
      <c r="AN79" s="1040"/>
      <c r="AO79" s="1040"/>
      <c r="AP79" s="1040">
        <v>0</v>
      </c>
      <c r="AQ79" s="1040"/>
      <c r="AR79" s="1040"/>
      <c r="AS79" s="1040"/>
      <c r="AT79" s="1040"/>
      <c r="AU79" s="1040">
        <v>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595</v>
      </c>
      <c r="C80" s="1044"/>
      <c r="D80" s="1044"/>
      <c r="E80" s="1044"/>
      <c r="F80" s="1044"/>
      <c r="G80" s="1044"/>
      <c r="H80" s="1044"/>
      <c r="I80" s="1044"/>
      <c r="J80" s="1044"/>
      <c r="K80" s="1044"/>
      <c r="L80" s="1044"/>
      <c r="M80" s="1044"/>
      <c r="N80" s="1044"/>
      <c r="O80" s="1044"/>
      <c r="P80" s="1045"/>
      <c r="Q80" s="1046">
        <v>139</v>
      </c>
      <c r="R80" s="1040"/>
      <c r="S80" s="1040"/>
      <c r="T80" s="1040"/>
      <c r="U80" s="1040"/>
      <c r="V80" s="1040">
        <v>138</v>
      </c>
      <c r="W80" s="1040"/>
      <c r="X80" s="1040"/>
      <c r="Y80" s="1040"/>
      <c r="Z80" s="1040"/>
      <c r="AA80" s="1040">
        <v>1</v>
      </c>
      <c r="AB80" s="1040"/>
      <c r="AC80" s="1040"/>
      <c r="AD80" s="1040"/>
      <c r="AE80" s="1040"/>
      <c r="AF80" s="1040">
        <v>1</v>
      </c>
      <c r="AG80" s="1040"/>
      <c r="AH80" s="1040"/>
      <c r="AI80" s="1040"/>
      <c r="AJ80" s="1040"/>
      <c r="AK80" s="1040">
        <v>0</v>
      </c>
      <c r="AL80" s="1040"/>
      <c r="AM80" s="1040"/>
      <c r="AN80" s="1040"/>
      <c r="AO80" s="1040"/>
      <c r="AP80" s="1040">
        <v>54</v>
      </c>
      <c r="AQ80" s="1040"/>
      <c r="AR80" s="1040"/>
      <c r="AS80" s="1040"/>
      <c r="AT80" s="1040"/>
      <c r="AU80" s="1040">
        <v>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596</v>
      </c>
      <c r="C81" s="1044"/>
      <c r="D81" s="1044"/>
      <c r="E81" s="1044"/>
      <c r="F81" s="1044"/>
      <c r="G81" s="1044"/>
      <c r="H81" s="1044"/>
      <c r="I81" s="1044"/>
      <c r="J81" s="1044"/>
      <c r="K81" s="1044"/>
      <c r="L81" s="1044"/>
      <c r="M81" s="1044"/>
      <c r="N81" s="1044"/>
      <c r="O81" s="1044"/>
      <c r="P81" s="1045"/>
      <c r="Q81" s="1046">
        <v>365</v>
      </c>
      <c r="R81" s="1040"/>
      <c r="S81" s="1040"/>
      <c r="T81" s="1040"/>
      <c r="U81" s="1040"/>
      <c r="V81" s="1040">
        <v>326</v>
      </c>
      <c r="W81" s="1040"/>
      <c r="X81" s="1040"/>
      <c r="Y81" s="1040"/>
      <c r="Z81" s="1040"/>
      <c r="AA81" s="1040">
        <v>39</v>
      </c>
      <c r="AB81" s="1040"/>
      <c r="AC81" s="1040"/>
      <c r="AD81" s="1040"/>
      <c r="AE81" s="1040"/>
      <c r="AF81" s="1040">
        <v>35</v>
      </c>
      <c r="AG81" s="1040"/>
      <c r="AH81" s="1040"/>
      <c r="AI81" s="1040"/>
      <c r="AJ81" s="1040"/>
      <c r="AK81" s="1040">
        <v>0</v>
      </c>
      <c r="AL81" s="1040"/>
      <c r="AM81" s="1040"/>
      <c r="AN81" s="1040"/>
      <c r="AO81" s="1040"/>
      <c r="AP81" s="1040">
        <v>130</v>
      </c>
      <c r="AQ81" s="1040"/>
      <c r="AR81" s="1040"/>
      <c r="AS81" s="1040"/>
      <c r="AT81" s="1040"/>
      <c r="AU81" s="1040">
        <v>60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597</v>
      </c>
      <c r="C82" s="1044"/>
      <c r="D82" s="1044"/>
      <c r="E82" s="1044"/>
      <c r="F82" s="1044"/>
      <c r="G82" s="1044"/>
      <c r="H82" s="1044"/>
      <c r="I82" s="1044"/>
      <c r="J82" s="1044"/>
      <c r="K82" s="1044"/>
      <c r="L82" s="1044"/>
      <c r="M82" s="1044"/>
      <c r="N82" s="1044"/>
      <c r="O82" s="1044"/>
      <c r="P82" s="1045"/>
      <c r="Q82" s="1046">
        <v>6551</v>
      </c>
      <c r="R82" s="1040"/>
      <c r="S82" s="1040"/>
      <c r="T82" s="1040"/>
      <c r="U82" s="1040"/>
      <c r="V82" s="1040">
        <v>7258</v>
      </c>
      <c r="W82" s="1040"/>
      <c r="X82" s="1040"/>
      <c r="Y82" s="1040"/>
      <c r="Z82" s="1040"/>
      <c r="AA82" s="1040">
        <v>-707</v>
      </c>
      <c r="AB82" s="1040"/>
      <c r="AC82" s="1040"/>
      <c r="AD82" s="1040"/>
      <c r="AE82" s="1040"/>
      <c r="AF82" s="1040">
        <v>3706</v>
      </c>
      <c r="AG82" s="1040"/>
      <c r="AH82" s="1040"/>
      <c r="AI82" s="1040"/>
      <c r="AJ82" s="1040"/>
      <c r="AK82" s="1040">
        <v>0</v>
      </c>
      <c r="AL82" s="1040"/>
      <c r="AM82" s="1040"/>
      <c r="AN82" s="1040"/>
      <c r="AO82" s="1040"/>
      <c r="AP82" s="1040">
        <v>27960</v>
      </c>
      <c r="AQ82" s="1040"/>
      <c r="AR82" s="1040"/>
      <c r="AS82" s="1040"/>
      <c r="AT82" s="1040"/>
      <c r="AU82" s="1040">
        <v>182</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18</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v>0</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306</v>
      </c>
      <c r="AG109" s="963"/>
      <c r="AH109" s="963"/>
      <c r="AI109" s="963"/>
      <c r="AJ109" s="964"/>
      <c r="AK109" s="965" t="s">
        <v>305</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306</v>
      </c>
      <c r="BW109" s="963"/>
      <c r="BX109" s="963"/>
      <c r="BY109" s="963"/>
      <c r="BZ109" s="964"/>
      <c r="CA109" s="965" t="s">
        <v>305</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306</v>
      </c>
      <c r="DM109" s="963"/>
      <c r="DN109" s="963"/>
      <c r="DO109" s="963"/>
      <c r="DP109" s="964"/>
      <c r="DQ109" s="965" t="s">
        <v>305</v>
      </c>
      <c r="DR109" s="963"/>
      <c r="DS109" s="963"/>
      <c r="DT109" s="963"/>
      <c r="DU109" s="964"/>
      <c r="DV109" s="965" t="s">
        <v>434</v>
      </c>
      <c r="DW109" s="963"/>
      <c r="DX109" s="963"/>
      <c r="DY109" s="963"/>
      <c r="DZ109" s="994"/>
    </row>
    <row r="110" spans="1:131" s="226" customFormat="1" ht="26.25" customHeight="1" x14ac:dyDescent="0.15">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2183338</v>
      </c>
      <c r="AB110" s="956"/>
      <c r="AC110" s="956"/>
      <c r="AD110" s="956"/>
      <c r="AE110" s="957"/>
      <c r="AF110" s="958">
        <v>2226693</v>
      </c>
      <c r="AG110" s="956"/>
      <c r="AH110" s="956"/>
      <c r="AI110" s="956"/>
      <c r="AJ110" s="957"/>
      <c r="AK110" s="958">
        <v>2270697</v>
      </c>
      <c r="AL110" s="956"/>
      <c r="AM110" s="956"/>
      <c r="AN110" s="956"/>
      <c r="AO110" s="957"/>
      <c r="AP110" s="959">
        <v>22.4</v>
      </c>
      <c r="AQ110" s="960"/>
      <c r="AR110" s="960"/>
      <c r="AS110" s="960"/>
      <c r="AT110" s="961"/>
      <c r="AU110" s="995" t="s">
        <v>67</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21678489</v>
      </c>
      <c r="BR110" s="903"/>
      <c r="BS110" s="903"/>
      <c r="BT110" s="903"/>
      <c r="BU110" s="903"/>
      <c r="BV110" s="903">
        <v>21019534</v>
      </c>
      <c r="BW110" s="903"/>
      <c r="BX110" s="903"/>
      <c r="BY110" s="903"/>
      <c r="BZ110" s="903"/>
      <c r="CA110" s="903">
        <v>20101532</v>
      </c>
      <c r="CB110" s="903"/>
      <c r="CC110" s="903"/>
      <c r="CD110" s="903"/>
      <c r="CE110" s="903"/>
      <c r="CF110" s="927">
        <v>198</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390</v>
      </c>
      <c r="DH110" s="903"/>
      <c r="DI110" s="903"/>
      <c r="DJ110" s="903"/>
      <c r="DK110" s="903"/>
      <c r="DL110" s="903" t="s">
        <v>414</v>
      </c>
      <c r="DM110" s="903"/>
      <c r="DN110" s="903"/>
      <c r="DO110" s="903"/>
      <c r="DP110" s="903"/>
      <c r="DQ110" s="903" t="s">
        <v>440</v>
      </c>
      <c r="DR110" s="903"/>
      <c r="DS110" s="903"/>
      <c r="DT110" s="903"/>
      <c r="DU110" s="903"/>
      <c r="DV110" s="904" t="s">
        <v>414</v>
      </c>
      <c r="DW110" s="904"/>
      <c r="DX110" s="904"/>
      <c r="DY110" s="904"/>
      <c r="DZ110" s="905"/>
    </row>
    <row r="111" spans="1:131" s="226" customFormat="1" ht="26.25" customHeight="1" x14ac:dyDescent="0.15">
      <c r="A111" s="832" t="s">
        <v>441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442</v>
      </c>
      <c r="AB111" s="984"/>
      <c r="AC111" s="984"/>
      <c r="AD111" s="984"/>
      <c r="AE111" s="985"/>
      <c r="AF111" s="986" t="s">
        <v>390</v>
      </c>
      <c r="AG111" s="984"/>
      <c r="AH111" s="984"/>
      <c r="AI111" s="984"/>
      <c r="AJ111" s="985"/>
      <c r="AK111" s="986" t="s">
        <v>442</v>
      </c>
      <c r="AL111" s="984"/>
      <c r="AM111" s="984"/>
      <c r="AN111" s="984"/>
      <c r="AO111" s="985"/>
      <c r="AP111" s="987" t="s">
        <v>414</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v>1073358</v>
      </c>
      <c r="BR111" s="875"/>
      <c r="BS111" s="875"/>
      <c r="BT111" s="875"/>
      <c r="BU111" s="875"/>
      <c r="BV111" s="875">
        <v>873956</v>
      </c>
      <c r="BW111" s="875"/>
      <c r="BX111" s="875"/>
      <c r="BY111" s="875"/>
      <c r="BZ111" s="875"/>
      <c r="CA111" s="875">
        <v>826739</v>
      </c>
      <c r="CB111" s="875"/>
      <c r="CC111" s="875"/>
      <c r="CD111" s="875"/>
      <c r="CE111" s="875"/>
      <c r="CF111" s="936">
        <v>8.1</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390</v>
      </c>
      <c r="DM111" s="875"/>
      <c r="DN111" s="875"/>
      <c r="DO111" s="875"/>
      <c r="DP111" s="875"/>
      <c r="DQ111" s="875" t="s">
        <v>442</v>
      </c>
      <c r="DR111" s="875"/>
      <c r="DS111" s="875"/>
      <c r="DT111" s="875"/>
      <c r="DU111" s="875"/>
      <c r="DV111" s="852" t="s">
        <v>445</v>
      </c>
      <c r="DW111" s="852"/>
      <c r="DX111" s="852"/>
      <c r="DY111" s="852"/>
      <c r="DZ111" s="853"/>
    </row>
    <row r="112" spans="1:131" s="226" customFormat="1" ht="26.25" customHeight="1" x14ac:dyDescent="0.15">
      <c r="A112" s="977" t="s">
        <v>446</v>
      </c>
      <c r="B112" s="978"/>
      <c r="C112" s="808" t="s">
        <v>447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390</v>
      </c>
      <c r="AG112" s="838"/>
      <c r="AH112" s="838"/>
      <c r="AI112" s="838"/>
      <c r="AJ112" s="839"/>
      <c r="AK112" s="840" t="s">
        <v>448</v>
      </c>
      <c r="AL112" s="838"/>
      <c r="AM112" s="838"/>
      <c r="AN112" s="838"/>
      <c r="AO112" s="839"/>
      <c r="AP112" s="885" t="s">
        <v>449</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12602959</v>
      </c>
      <c r="BR112" s="875"/>
      <c r="BS112" s="875"/>
      <c r="BT112" s="875"/>
      <c r="BU112" s="875"/>
      <c r="BV112" s="875">
        <v>13447075</v>
      </c>
      <c r="BW112" s="875"/>
      <c r="BX112" s="875"/>
      <c r="BY112" s="875"/>
      <c r="BZ112" s="875"/>
      <c r="CA112" s="875">
        <v>13602994</v>
      </c>
      <c r="CB112" s="875"/>
      <c r="CC112" s="875"/>
      <c r="CD112" s="875"/>
      <c r="CE112" s="875"/>
      <c r="CF112" s="936">
        <v>134</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442</v>
      </c>
      <c r="DM112" s="875"/>
      <c r="DN112" s="875"/>
      <c r="DO112" s="875"/>
      <c r="DP112" s="875"/>
      <c r="DQ112" s="875" t="s">
        <v>440</v>
      </c>
      <c r="DR112" s="875"/>
      <c r="DS112" s="875"/>
      <c r="DT112" s="875"/>
      <c r="DU112" s="875"/>
      <c r="DV112" s="852" t="s">
        <v>445</v>
      </c>
      <c r="DW112" s="852"/>
      <c r="DX112" s="852"/>
      <c r="DY112" s="852"/>
      <c r="DZ112" s="853"/>
    </row>
    <row r="113" spans="1:130" s="226" customFormat="1" ht="26.25" customHeight="1" x14ac:dyDescent="0.15">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826798</v>
      </c>
      <c r="AB113" s="984"/>
      <c r="AC113" s="984"/>
      <c r="AD113" s="984"/>
      <c r="AE113" s="985"/>
      <c r="AF113" s="986">
        <v>812374</v>
      </c>
      <c r="AG113" s="984"/>
      <c r="AH113" s="984"/>
      <c r="AI113" s="984"/>
      <c r="AJ113" s="985"/>
      <c r="AK113" s="986">
        <v>799781</v>
      </c>
      <c r="AL113" s="984"/>
      <c r="AM113" s="984"/>
      <c r="AN113" s="984"/>
      <c r="AO113" s="985"/>
      <c r="AP113" s="987">
        <v>7.9</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420162</v>
      </c>
      <c r="BR113" s="875"/>
      <c r="BS113" s="875"/>
      <c r="BT113" s="875"/>
      <c r="BU113" s="875"/>
      <c r="BV113" s="875">
        <v>285506</v>
      </c>
      <c r="BW113" s="875"/>
      <c r="BX113" s="875"/>
      <c r="BY113" s="875"/>
      <c r="BZ113" s="875"/>
      <c r="CA113" s="875">
        <v>247990</v>
      </c>
      <c r="CB113" s="875"/>
      <c r="CC113" s="875"/>
      <c r="CD113" s="875"/>
      <c r="CE113" s="875"/>
      <c r="CF113" s="936">
        <v>2.4</v>
      </c>
      <c r="CG113" s="937"/>
      <c r="CH113" s="937"/>
      <c r="CI113" s="937"/>
      <c r="CJ113" s="937"/>
      <c r="CK113" s="992"/>
      <c r="CL113" s="879"/>
      <c r="CM113" s="882" t="s">
        <v>454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449</v>
      </c>
      <c r="DH113" s="838"/>
      <c r="DI113" s="838"/>
      <c r="DJ113" s="838"/>
      <c r="DK113" s="839"/>
      <c r="DL113" s="840" t="s">
        <v>442</v>
      </c>
      <c r="DM113" s="838"/>
      <c r="DN113" s="838"/>
      <c r="DO113" s="838"/>
      <c r="DP113" s="839"/>
      <c r="DQ113" s="840" t="s">
        <v>440</v>
      </c>
      <c r="DR113" s="838"/>
      <c r="DS113" s="838"/>
      <c r="DT113" s="838"/>
      <c r="DU113" s="839"/>
      <c r="DV113" s="885" t="s">
        <v>414</v>
      </c>
      <c r="DW113" s="886"/>
      <c r="DX113" s="886"/>
      <c r="DY113" s="886"/>
      <c r="DZ113" s="887"/>
    </row>
    <row r="114" spans="1:130" s="226" customFormat="1" ht="26.25" customHeight="1" x14ac:dyDescent="0.15">
      <c r="A114" s="979"/>
      <c r="B114" s="980"/>
      <c r="C114" s="808" t="s">
        <v>455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108082</v>
      </c>
      <c r="AB114" s="838"/>
      <c r="AC114" s="838"/>
      <c r="AD114" s="838"/>
      <c r="AE114" s="839"/>
      <c r="AF114" s="840">
        <v>91641</v>
      </c>
      <c r="AG114" s="838"/>
      <c r="AH114" s="838"/>
      <c r="AI114" s="838"/>
      <c r="AJ114" s="839"/>
      <c r="AK114" s="840">
        <v>42432</v>
      </c>
      <c r="AL114" s="838"/>
      <c r="AM114" s="838"/>
      <c r="AN114" s="838"/>
      <c r="AO114" s="839"/>
      <c r="AP114" s="885">
        <v>0.4</v>
      </c>
      <c r="AQ114" s="886"/>
      <c r="AR114" s="886"/>
      <c r="AS114" s="886"/>
      <c r="AT114" s="887"/>
      <c r="AU114" s="997"/>
      <c r="AV114" s="998"/>
      <c r="AW114" s="998"/>
      <c r="AX114" s="998"/>
      <c r="AY114" s="998"/>
      <c r="AZ114" s="873" t="s">
        <v>456</v>
      </c>
      <c r="BA114" s="808"/>
      <c r="BB114" s="808"/>
      <c r="BC114" s="808"/>
      <c r="BD114" s="808"/>
      <c r="BE114" s="808"/>
      <c r="BF114" s="808"/>
      <c r="BG114" s="808"/>
      <c r="BH114" s="808"/>
      <c r="BI114" s="808"/>
      <c r="BJ114" s="808"/>
      <c r="BK114" s="808"/>
      <c r="BL114" s="808"/>
      <c r="BM114" s="808"/>
      <c r="BN114" s="808"/>
      <c r="BO114" s="808"/>
      <c r="BP114" s="809"/>
      <c r="BQ114" s="874">
        <v>970745</v>
      </c>
      <c r="BR114" s="875"/>
      <c r="BS114" s="875"/>
      <c r="BT114" s="875"/>
      <c r="BU114" s="875"/>
      <c r="BV114" s="875">
        <v>836751</v>
      </c>
      <c r="BW114" s="875"/>
      <c r="BX114" s="875"/>
      <c r="BY114" s="875"/>
      <c r="BZ114" s="875"/>
      <c r="CA114" s="875">
        <v>911258</v>
      </c>
      <c r="CB114" s="875"/>
      <c r="CC114" s="875"/>
      <c r="CD114" s="875"/>
      <c r="CE114" s="875"/>
      <c r="CF114" s="936">
        <v>9</v>
      </c>
      <c r="CG114" s="937"/>
      <c r="CH114" s="937"/>
      <c r="CI114" s="937"/>
      <c r="CJ114" s="937"/>
      <c r="CK114" s="992"/>
      <c r="CL114" s="879"/>
      <c r="CM114" s="882" t="s">
        <v>457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442</v>
      </c>
      <c r="DM114" s="838"/>
      <c r="DN114" s="838"/>
      <c r="DO114" s="838"/>
      <c r="DP114" s="839"/>
      <c r="DQ114" s="840" t="s">
        <v>390</v>
      </c>
      <c r="DR114" s="838"/>
      <c r="DS114" s="838"/>
      <c r="DT114" s="838"/>
      <c r="DU114" s="839"/>
      <c r="DV114" s="885" t="s">
        <v>390</v>
      </c>
      <c r="DW114" s="886"/>
      <c r="DX114" s="886"/>
      <c r="DY114" s="886"/>
      <c r="DZ114" s="887"/>
    </row>
    <row r="115" spans="1:130" s="226" customFormat="1" ht="26.25" customHeight="1" x14ac:dyDescent="0.15">
      <c r="A115" s="979"/>
      <c r="B115" s="980"/>
      <c r="C115" s="808" t="s">
        <v>458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58412</v>
      </c>
      <c r="AB115" s="984"/>
      <c r="AC115" s="984"/>
      <c r="AD115" s="984"/>
      <c r="AE115" s="985"/>
      <c r="AF115" s="986">
        <v>121724</v>
      </c>
      <c r="AG115" s="984"/>
      <c r="AH115" s="984"/>
      <c r="AI115" s="984"/>
      <c r="AJ115" s="985"/>
      <c r="AK115" s="986">
        <v>50411</v>
      </c>
      <c r="AL115" s="984"/>
      <c r="AM115" s="984"/>
      <c r="AN115" s="984"/>
      <c r="AO115" s="985"/>
      <c r="AP115" s="987">
        <v>0.5</v>
      </c>
      <c r="AQ115" s="988"/>
      <c r="AR115" s="988"/>
      <c r="AS115" s="988"/>
      <c r="AT115" s="989"/>
      <c r="AU115" s="997"/>
      <c r="AV115" s="998"/>
      <c r="AW115" s="998"/>
      <c r="AX115" s="998"/>
      <c r="AY115" s="998"/>
      <c r="AZ115" s="873" t="s">
        <v>459</v>
      </c>
      <c r="BA115" s="808"/>
      <c r="BB115" s="808"/>
      <c r="BC115" s="808"/>
      <c r="BD115" s="808"/>
      <c r="BE115" s="808"/>
      <c r="BF115" s="808"/>
      <c r="BG115" s="808"/>
      <c r="BH115" s="808"/>
      <c r="BI115" s="808"/>
      <c r="BJ115" s="808"/>
      <c r="BK115" s="808"/>
      <c r="BL115" s="808"/>
      <c r="BM115" s="808"/>
      <c r="BN115" s="808"/>
      <c r="BO115" s="808"/>
      <c r="BP115" s="809"/>
      <c r="BQ115" s="874" t="s">
        <v>414</v>
      </c>
      <c r="BR115" s="875"/>
      <c r="BS115" s="875"/>
      <c r="BT115" s="875"/>
      <c r="BU115" s="875"/>
      <c r="BV115" s="875" t="s">
        <v>390</v>
      </c>
      <c r="BW115" s="875"/>
      <c r="BX115" s="875"/>
      <c r="BY115" s="875"/>
      <c r="BZ115" s="875"/>
      <c r="CA115" s="875" t="s">
        <v>414</v>
      </c>
      <c r="CB115" s="875"/>
      <c r="CC115" s="875"/>
      <c r="CD115" s="875"/>
      <c r="CE115" s="875"/>
      <c r="CF115" s="936" t="s">
        <v>448</v>
      </c>
      <c r="CG115" s="937"/>
      <c r="CH115" s="937"/>
      <c r="CI115" s="937"/>
      <c r="CJ115" s="937"/>
      <c r="CK115" s="992"/>
      <c r="CL115" s="879"/>
      <c r="CM115" s="873" t="s">
        <v>460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442</v>
      </c>
      <c r="DH115" s="838"/>
      <c r="DI115" s="838"/>
      <c r="DJ115" s="838"/>
      <c r="DK115" s="839"/>
      <c r="DL115" s="840" t="s">
        <v>442</v>
      </c>
      <c r="DM115" s="838"/>
      <c r="DN115" s="838"/>
      <c r="DO115" s="838"/>
      <c r="DP115" s="839"/>
      <c r="DQ115" s="840" t="s">
        <v>440</v>
      </c>
      <c r="DR115" s="838"/>
      <c r="DS115" s="838"/>
      <c r="DT115" s="838"/>
      <c r="DU115" s="839"/>
      <c r="DV115" s="885" t="s">
        <v>445</v>
      </c>
      <c r="DW115" s="886"/>
      <c r="DX115" s="886"/>
      <c r="DY115" s="886"/>
      <c r="DZ115" s="887"/>
    </row>
    <row r="116" spans="1:130" s="226" customFormat="1" ht="26.25" customHeight="1" x14ac:dyDescent="0.15">
      <c r="A116" s="981"/>
      <c r="B116" s="982"/>
      <c r="C116" s="941" t="s">
        <v>461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448</v>
      </c>
      <c r="AB116" s="838"/>
      <c r="AC116" s="838"/>
      <c r="AD116" s="838"/>
      <c r="AE116" s="839"/>
      <c r="AF116" s="840" t="s">
        <v>414</v>
      </c>
      <c r="AG116" s="838"/>
      <c r="AH116" s="838"/>
      <c r="AI116" s="838"/>
      <c r="AJ116" s="839"/>
      <c r="AK116" s="840" t="s">
        <v>414</v>
      </c>
      <c r="AL116" s="838"/>
      <c r="AM116" s="838"/>
      <c r="AN116" s="838"/>
      <c r="AO116" s="839"/>
      <c r="AP116" s="885" t="s">
        <v>414</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390</v>
      </c>
      <c r="BR116" s="875"/>
      <c r="BS116" s="875"/>
      <c r="BT116" s="875"/>
      <c r="BU116" s="875"/>
      <c r="BV116" s="875" t="s">
        <v>442</v>
      </c>
      <c r="BW116" s="875"/>
      <c r="BX116" s="875"/>
      <c r="BY116" s="875"/>
      <c r="BZ116" s="875"/>
      <c r="CA116" s="875" t="s">
        <v>414</v>
      </c>
      <c r="CB116" s="875"/>
      <c r="CC116" s="875"/>
      <c r="CD116" s="875"/>
      <c r="CE116" s="875"/>
      <c r="CF116" s="936" t="s">
        <v>390</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19600</v>
      </c>
      <c r="DH116" s="838"/>
      <c r="DI116" s="838"/>
      <c r="DJ116" s="838"/>
      <c r="DK116" s="839"/>
      <c r="DL116" s="840">
        <v>9800</v>
      </c>
      <c r="DM116" s="838"/>
      <c r="DN116" s="838"/>
      <c r="DO116" s="838"/>
      <c r="DP116" s="839"/>
      <c r="DQ116" s="840" t="s">
        <v>442</v>
      </c>
      <c r="DR116" s="838"/>
      <c r="DS116" s="838"/>
      <c r="DT116" s="838"/>
      <c r="DU116" s="839"/>
      <c r="DV116" s="885" t="s">
        <v>442</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3176630</v>
      </c>
      <c r="AB117" s="970"/>
      <c r="AC117" s="970"/>
      <c r="AD117" s="970"/>
      <c r="AE117" s="971"/>
      <c r="AF117" s="972">
        <v>3252432</v>
      </c>
      <c r="AG117" s="970"/>
      <c r="AH117" s="970"/>
      <c r="AI117" s="970"/>
      <c r="AJ117" s="971"/>
      <c r="AK117" s="972">
        <v>3163321</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390</v>
      </c>
      <c r="BR117" s="875"/>
      <c r="BS117" s="875"/>
      <c r="BT117" s="875"/>
      <c r="BU117" s="875"/>
      <c r="BV117" s="875" t="s">
        <v>442</v>
      </c>
      <c r="BW117" s="875"/>
      <c r="BX117" s="875"/>
      <c r="BY117" s="875"/>
      <c r="BZ117" s="875"/>
      <c r="CA117" s="875" t="s">
        <v>390</v>
      </c>
      <c r="CB117" s="875"/>
      <c r="CC117" s="875"/>
      <c r="CD117" s="875"/>
      <c r="CE117" s="875"/>
      <c r="CF117" s="936" t="s">
        <v>414</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414</v>
      </c>
      <c r="DH117" s="838"/>
      <c r="DI117" s="838"/>
      <c r="DJ117" s="838"/>
      <c r="DK117" s="839"/>
      <c r="DL117" s="840" t="s">
        <v>414</v>
      </c>
      <c r="DM117" s="838"/>
      <c r="DN117" s="838"/>
      <c r="DO117" s="838"/>
      <c r="DP117" s="839"/>
      <c r="DQ117" s="840" t="s">
        <v>442</v>
      </c>
      <c r="DR117" s="838"/>
      <c r="DS117" s="838"/>
      <c r="DT117" s="838"/>
      <c r="DU117" s="839"/>
      <c r="DV117" s="885" t="s">
        <v>449</v>
      </c>
      <c r="DW117" s="886"/>
      <c r="DX117" s="886"/>
      <c r="DY117" s="886"/>
      <c r="DZ117" s="887"/>
    </row>
    <row r="118" spans="1:130" s="226" customFormat="1" ht="26.25" customHeight="1" x14ac:dyDescent="0.15">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306</v>
      </c>
      <c r="AG118" s="963"/>
      <c r="AH118" s="963"/>
      <c r="AI118" s="963"/>
      <c r="AJ118" s="964"/>
      <c r="AK118" s="965" t="s">
        <v>305</v>
      </c>
      <c r="AL118" s="963"/>
      <c r="AM118" s="963"/>
      <c r="AN118" s="963"/>
      <c r="AO118" s="964"/>
      <c r="AP118" s="966" t="s">
        <v>434</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414</v>
      </c>
      <c r="BR118" s="906"/>
      <c r="BS118" s="906"/>
      <c r="BT118" s="906"/>
      <c r="BU118" s="906"/>
      <c r="BV118" s="906" t="s">
        <v>414</v>
      </c>
      <c r="BW118" s="906"/>
      <c r="BX118" s="906"/>
      <c r="BY118" s="906"/>
      <c r="BZ118" s="906"/>
      <c r="CA118" s="906" t="s">
        <v>442</v>
      </c>
      <c r="CB118" s="906"/>
      <c r="CC118" s="906"/>
      <c r="CD118" s="906"/>
      <c r="CE118" s="906"/>
      <c r="CF118" s="936" t="s">
        <v>414</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414</v>
      </c>
      <c r="DH118" s="838"/>
      <c r="DI118" s="838"/>
      <c r="DJ118" s="838"/>
      <c r="DK118" s="839"/>
      <c r="DL118" s="840" t="s">
        <v>414</v>
      </c>
      <c r="DM118" s="838"/>
      <c r="DN118" s="838"/>
      <c r="DO118" s="838"/>
      <c r="DP118" s="839"/>
      <c r="DQ118" s="840" t="s">
        <v>445</v>
      </c>
      <c r="DR118" s="838"/>
      <c r="DS118" s="838"/>
      <c r="DT118" s="838"/>
      <c r="DU118" s="839"/>
      <c r="DV118" s="885" t="s">
        <v>442</v>
      </c>
      <c r="DW118" s="886"/>
      <c r="DX118" s="886"/>
      <c r="DY118" s="886"/>
      <c r="DZ118" s="887"/>
    </row>
    <row r="119" spans="1:130" s="226" customFormat="1" ht="26.25" customHeight="1" x14ac:dyDescent="0.15">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414</v>
      </c>
      <c r="AB119" s="956"/>
      <c r="AC119" s="956"/>
      <c r="AD119" s="956"/>
      <c r="AE119" s="957"/>
      <c r="AF119" s="958" t="s">
        <v>414</v>
      </c>
      <c r="AG119" s="956"/>
      <c r="AH119" s="956"/>
      <c r="AI119" s="956"/>
      <c r="AJ119" s="957"/>
      <c r="AK119" s="958" t="s">
        <v>414</v>
      </c>
      <c r="AL119" s="956"/>
      <c r="AM119" s="956"/>
      <c r="AN119" s="956"/>
      <c r="AO119" s="957"/>
      <c r="AP119" s="959" t="s">
        <v>414</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469</v>
      </c>
      <c r="BP119" s="939"/>
      <c r="BQ119" s="943">
        <v>36745713</v>
      </c>
      <c r="BR119" s="906"/>
      <c r="BS119" s="906"/>
      <c r="BT119" s="906"/>
      <c r="BU119" s="906"/>
      <c r="BV119" s="906">
        <v>36462822</v>
      </c>
      <c r="BW119" s="906"/>
      <c r="BX119" s="906"/>
      <c r="BY119" s="906"/>
      <c r="BZ119" s="906"/>
      <c r="CA119" s="906">
        <v>35690513</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1053758</v>
      </c>
      <c r="DH119" s="821"/>
      <c r="DI119" s="821"/>
      <c r="DJ119" s="821"/>
      <c r="DK119" s="822"/>
      <c r="DL119" s="823">
        <v>864156</v>
      </c>
      <c r="DM119" s="821"/>
      <c r="DN119" s="821"/>
      <c r="DO119" s="821"/>
      <c r="DP119" s="822"/>
      <c r="DQ119" s="823">
        <v>826739</v>
      </c>
      <c r="DR119" s="821"/>
      <c r="DS119" s="821"/>
      <c r="DT119" s="821"/>
      <c r="DU119" s="822"/>
      <c r="DV119" s="909">
        <v>8.1</v>
      </c>
      <c r="DW119" s="910"/>
      <c r="DX119" s="910"/>
      <c r="DY119" s="910"/>
      <c r="DZ119" s="911"/>
    </row>
    <row r="120" spans="1:130" s="226" customFormat="1" ht="26.25" customHeight="1" x14ac:dyDescent="0.15">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390</v>
      </c>
      <c r="AB120" s="838"/>
      <c r="AC120" s="838"/>
      <c r="AD120" s="838"/>
      <c r="AE120" s="839"/>
      <c r="AF120" s="840" t="s">
        <v>414</v>
      </c>
      <c r="AG120" s="838"/>
      <c r="AH120" s="838"/>
      <c r="AI120" s="838"/>
      <c r="AJ120" s="839"/>
      <c r="AK120" s="840" t="s">
        <v>414</v>
      </c>
      <c r="AL120" s="838"/>
      <c r="AM120" s="838"/>
      <c r="AN120" s="838"/>
      <c r="AO120" s="839"/>
      <c r="AP120" s="885" t="s">
        <v>414</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9906106</v>
      </c>
      <c r="BR120" s="903"/>
      <c r="BS120" s="903"/>
      <c r="BT120" s="903"/>
      <c r="BU120" s="903"/>
      <c r="BV120" s="903">
        <v>9710859</v>
      </c>
      <c r="BW120" s="903"/>
      <c r="BX120" s="903"/>
      <c r="BY120" s="903"/>
      <c r="BZ120" s="903"/>
      <c r="CA120" s="903">
        <v>9913693</v>
      </c>
      <c r="CB120" s="903"/>
      <c r="CC120" s="903"/>
      <c r="CD120" s="903"/>
      <c r="CE120" s="903"/>
      <c r="CF120" s="927">
        <v>97.6</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11563712</v>
      </c>
      <c r="DH120" s="903"/>
      <c r="DI120" s="903"/>
      <c r="DJ120" s="903"/>
      <c r="DK120" s="903"/>
      <c r="DL120" s="903">
        <v>12267289</v>
      </c>
      <c r="DM120" s="903"/>
      <c r="DN120" s="903"/>
      <c r="DO120" s="903"/>
      <c r="DP120" s="903"/>
      <c r="DQ120" s="903">
        <v>12401626</v>
      </c>
      <c r="DR120" s="903"/>
      <c r="DS120" s="903"/>
      <c r="DT120" s="903"/>
      <c r="DU120" s="903"/>
      <c r="DV120" s="904">
        <v>122.1</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442</v>
      </c>
      <c r="AB121" s="838"/>
      <c r="AC121" s="838"/>
      <c r="AD121" s="838"/>
      <c r="AE121" s="839"/>
      <c r="AF121" s="840" t="s">
        <v>448</v>
      </c>
      <c r="AG121" s="838"/>
      <c r="AH121" s="838"/>
      <c r="AI121" s="838"/>
      <c r="AJ121" s="839"/>
      <c r="AK121" s="840" t="s">
        <v>414</v>
      </c>
      <c r="AL121" s="838"/>
      <c r="AM121" s="838"/>
      <c r="AN121" s="838"/>
      <c r="AO121" s="839"/>
      <c r="AP121" s="885" t="s">
        <v>390</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659477</v>
      </c>
      <c r="BR121" s="875"/>
      <c r="BS121" s="875"/>
      <c r="BT121" s="875"/>
      <c r="BU121" s="875"/>
      <c r="BV121" s="875">
        <v>606316</v>
      </c>
      <c r="BW121" s="875"/>
      <c r="BX121" s="875"/>
      <c r="BY121" s="875"/>
      <c r="BZ121" s="875"/>
      <c r="CA121" s="875">
        <v>407543</v>
      </c>
      <c r="CB121" s="875"/>
      <c r="CC121" s="875"/>
      <c r="CD121" s="875"/>
      <c r="CE121" s="875"/>
      <c r="CF121" s="936">
        <v>4</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500000</v>
      </c>
      <c r="DH121" s="875"/>
      <c r="DI121" s="875"/>
      <c r="DJ121" s="875"/>
      <c r="DK121" s="875"/>
      <c r="DL121" s="875">
        <v>500000</v>
      </c>
      <c r="DM121" s="875"/>
      <c r="DN121" s="875"/>
      <c r="DO121" s="875"/>
      <c r="DP121" s="875"/>
      <c r="DQ121" s="875">
        <v>1128489</v>
      </c>
      <c r="DR121" s="875"/>
      <c r="DS121" s="875"/>
      <c r="DT121" s="875"/>
      <c r="DU121" s="875"/>
      <c r="DV121" s="852">
        <v>11.1</v>
      </c>
      <c r="DW121" s="852"/>
      <c r="DX121" s="852"/>
      <c r="DY121" s="852"/>
      <c r="DZ121" s="853"/>
    </row>
    <row r="122" spans="1:130" s="226" customFormat="1" ht="26.25" customHeight="1" x14ac:dyDescent="0.15">
      <c r="A122" s="878"/>
      <c r="B122" s="879"/>
      <c r="C122" s="882" t="s">
        <v>457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390</v>
      </c>
      <c r="AG122" s="838"/>
      <c r="AH122" s="838"/>
      <c r="AI122" s="838"/>
      <c r="AJ122" s="839"/>
      <c r="AK122" s="840" t="s">
        <v>442</v>
      </c>
      <c r="AL122" s="838"/>
      <c r="AM122" s="838"/>
      <c r="AN122" s="838"/>
      <c r="AO122" s="839"/>
      <c r="AP122" s="885" t="s">
        <v>390</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24551752</v>
      </c>
      <c r="BR122" s="906"/>
      <c r="BS122" s="906"/>
      <c r="BT122" s="906"/>
      <c r="BU122" s="906"/>
      <c r="BV122" s="906">
        <v>23895536</v>
      </c>
      <c r="BW122" s="906"/>
      <c r="BX122" s="906"/>
      <c r="BY122" s="906"/>
      <c r="BZ122" s="906"/>
      <c r="CA122" s="906">
        <v>22881280</v>
      </c>
      <c r="CB122" s="906"/>
      <c r="CC122" s="906"/>
      <c r="CD122" s="906"/>
      <c r="CE122" s="906"/>
      <c r="CF122" s="907">
        <v>225.3</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t="s">
        <v>414</v>
      </c>
      <c r="DH122" s="875"/>
      <c r="DI122" s="875"/>
      <c r="DJ122" s="875"/>
      <c r="DK122" s="875"/>
      <c r="DL122" s="875">
        <v>31241</v>
      </c>
      <c r="DM122" s="875"/>
      <c r="DN122" s="875"/>
      <c r="DO122" s="875"/>
      <c r="DP122" s="875"/>
      <c r="DQ122" s="875">
        <v>72879</v>
      </c>
      <c r="DR122" s="875"/>
      <c r="DS122" s="875"/>
      <c r="DT122" s="875"/>
      <c r="DU122" s="875"/>
      <c r="DV122" s="852">
        <v>0.7</v>
      </c>
      <c r="DW122" s="852"/>
      <c r="DX122" s="852"/>
      <c r="DY122" s="852"/>
      <c r="DZ122" s="853"/>
    </row>
    <row r="123" spans="1:130" s="226" customFormat="1" ht="26.25" customHeight="1" x14ac:dyDescent="0.15">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390</v>
      </c>
      <c r="AB123" s="838"/>
      <c r="AC123" s="838"/>
      <c r="AD123" s="838"/>
      <c r="AE123" s="839"/>
      <c r="AF123" s="840" t="s">
        <v>440</v>
      </c>
      <c r="AG123" s="838"/>
      <c r="AH123" s="838"/>
      <c r="AI123" s="838"/>
      <c r="AJ123" s="839"/>
      <c r="AK123" s="840" t="s">
        <v>442</v>
      </c>
      <c r="AL123" s="838"/>
      <c r="AM123" s="838"/>
      <c r="AN123" s="838"/>
      <c r="AO123" s="839"/>
      <c r="AP123" s="885" t="s">
        <v>442</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480</v>
      </c>
      <c r="BP123" s="939"/>
      <c r="BQ123" s="893">
        <v>35117335</v>
      </c>
      <c r="BR123" s="894"/>
      <c r="BS123" s="894"/>
      <c r="BT123" s="894"/>
      <c r="BU123" s="894"/>
      <c r="BV123" s="894">
        <v>34212711</v>
      </c>
      <c r="BW123" s="894"/>
      <c r="BX123" s="894"/>
      <c r="BY123" s="894"/>
      <c r="BZ123" s="894"/>
      <c r="CA123" s="894">
        <v>33202516</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t="s">
        <v>442</v>
      </c>
      <c r="DH123" s="838"/>
      <c r="DI123" s="838"/>
      <c r="DJ123" s="838"/>
      <c r="DK123" s="839"/>
      <c r="DL123" s="840" t="s">
        <v>390</v>
      </c>
      <c r="DM123" s="838"/>
      <c r="DN123" s="838"/>
      <c r="DO123" s="838"/>
      <c r="DP123" s="839"/>
      <c r="DQ123" s="840" t="s">
        <v>414</v>
      </c>
      <c r="DR123" s="838"/>
      <c r="DS123" s="838"/>
      <c r="DT123" s="838"/>
      <c r="DU123" s="839"/>
      <c r="DV123" s="885" t="s">
        <v>448</v>
      </c>
      <c r="DW123" s="886"/>
      <c r="DX123" s="886"/>
      <c r="DY123" s="886"/>
      <c r="DZ123" s="887"/>
    </row>
    <row r="124" spans="1:130" s="226" customFormat="1" ht="26.25" customHeight="1" thickBot="1" x14ac:dyDescent="0.2">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442</v>
      </c>
      <c r="AB124" s="838"/>
      <c r="AC124" s="838"/>
      <c r="AD124" s="838"/>
      <c r="AE124" s="839"/>
      <c r="AF124" s="840" t="s">
        <v>390</v>
      </c>
      <c r="AG124" s="838"/>
      <c r="AH124" s="838"/>
      <c r="AI124" s="838"/>
      <c r="AJ124" s="839"/>
      <c r="AK124" s="840" t="s">
        <v>414</v>
      </c>
      <c r="AL124" s="838"/>
      <c r="AM124" s="838"/>
      <c r="AN124" s="838"/>
      <c r="AO124" s="839"/>
      <c r="AP124" s="885" t="s">
        <v>448</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15.4</v>
      </c>
      <c r="BR124" s="892"/>
      <c r="BS124" s="892"/>
      <c r="BT124" s="892"/>
      <c r="BU124" s="892"/>
      <c r="BV124" s="892">
        <v>21.7</v>
      </c>
      <c r="BW124" s="892"/>
      <c r="BX124" s="892"/>
      <c r="BY124" s="892"/>
      <c r="BZ124" s="892"/>
      <c r="CA124" s="892">
        <v>24.5</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539247</v>
      </c>
      <c r="DH124" s="821"/>
      <c r="DI124" s="821"/>
      <c r="DJ124" s="821"/>
      <c r="DK124" s="822"/>
      <c r="DL124" s="823">
        <v>648545</v>
      </c>
      <c r="DM124" s="821"/>
      <c r="DN124" s="821"/>
      <c r="DO124" s="821"/>
      <c r="DP124" s="822"/>
      <c r="DQ124" s="823" t="s">
        <v>448</v>
      </c>
      <c r="DR124" s="821"/>
      <c r="DS124" s="821"/>
      <c r="DT124" s="821"/>
      <c r="DU124" s="822"/>
      <c r="DV124" s="909" t="s">
        <v>448</v>
      </c>
      <c r="DW124" s="910"/>
      <c r="DX124" s="910"/>
      <c r="DY124" s="910"/>
      <c r="DZ124" s="911"/>
    </row>
    <row r="125" spans="1:130" s="226" customFormat="1" ht="26.25" customHeight="1" x14ac:dyDescent="0.15">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442</v>
      </c>
      <c r="AB125" s="838"/>
      <c r="AC125" s="838"/>
      <c r="AD125" s="838"/>
      <c r="AE125" s="839"/>
      <c r="AF125" s="840" t="s">
        <v>442</v>
      </c>
      <c r="AG125" s="838"/>
      <c r="AH125" s="838"/>
      <c r="AI125" s="838"/>
      <c r="AJ125" s="839"/>
      <c r="AK125" s="840" t="s">
        <v>442</v>
      </c>
      <c r="AL125" s="838"/>
      <c r="AM125" s="838"/>
      <c r="AN125" s="838"/>
      <c r="AO125" s="839"/>
      <c r="AP125" s="885" t="s">
        <v>448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440</v>
      </c>
      <c r="DM125" s="903"/>
      <c r="DN125" s="903"/>
      <c r="DO125" s="903"/>
      <c r="DP125" s="903"/>
      <c r="DQ125" s="903" t="s">
        <v>442</v>
      </c>
      <c r="DR125" s="903"/>
      <c r="DS125" s="903"/>
      <c r="DT125" s="903"/>
      <c r="DU125" s="903"/>
      <c r="DV125" s="904" t="s">
        <v>442</v>
      </c>
      <c r="DW125" s="904"/>
      <c r="DX125" s="904"/>
      <c r="DY125" s="904"/>
      <c r="DZ125" s="905"/>
    </row>
    <row r="126" spans="1:130" s="226" customFormat="1" ht="26.25" customHeight="1" thickBot="1" x14ac:dyDescent="0.2">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440</v>
      </c>
      <c r="AB126" s="838"/>
      <c r="AC126" s="838"/>
      <c r="AD126" s="838"/>
      <c r="AE126" s="839"/>
      <c r="AF126" s="840" t="s">
        <v>442</v>
      </c>
      <c r="AG126" s="838"/>
      <c r="AH126" s="838"/>
      <c r="AI126" s="838"/>
      <c r="AJ126" s="839"/>
      <c r="AK126" s="840" t="s">
        <v>448</v>
      </c>
      <c r="AL126" s="838"/>
      <c r="AM126" s="838"/>
      <c r="AN126" s="838"/>
      <c r="AO126" s="839"/>
      <c r="AP126" s="885" t="s">
        <v>442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448</v>
      </c>
      <c r="DH126" s="875"/>
      <c r="DI126" s="875"/>
      <c r="DJ126" s="875"/>
      <c r="DK126" s="875"/>
      <c r="DL126" s="875" t="s">
        <v>440</v>
      </c>
      <c r="DM126" s="875"/>
      <c r="DN126" s="875"/>
      <c r="DO126" s="875"/>
      <c r="DP126" s="875"/>
      <c r="DQ126" s="875" t="s">
        <v>442</v>
      </c>
      <c r="DR126" s="875"/>
      <c r="DS126" s="875"/>
      <c r="DT126" s="875"/>
      <c r="DU126" s="875"/>
      <c r="DV126" s="852" t="s">
        <v>442</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58412</v>
      </c>
      <c r="AB127" s="838"/>
      <c r="AC127" s="838"/>
      <c r="AD127" s="838"/>
      <c r="AE127" s="839"/>
      <c r="AF127" s="840">
        <v>121724</v>
      </c>
      <c r="AG127" s="838"/>
      <c r="AH127" s="838"/>
      <c r="AI127" s="838"/>
      <c r="AJ127" s="839"/>
      <c r="AK127" s="840">
        <v>50411</v>
      </c>
      <c r="AL127" s="838"/>
      <c r="AM127" s="838"/>
      <c r="AN127" s="838"/>
      <c r="AO127" s="839"/>
      <c r="AP127" s="885">
        <v>0.5</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448</v>
      </c>
      <c r="DH127" s="875"/>
      <c r="DI127" s="875"/>
      <c r="DJ127" s="875"/>
      <c r="DK127" s="875"/>
      <c r="DL127" s="875" t="s">
        <v>442</v>
      </c>
      <c r="DM127" s="875"/>
      <c r="DN127" s="875"/>
      <c r="DO127" s="875"/>
      <c r="DP127" s="875"/>
      <c r="DQ127" s="875" t="s">
        <v>448</v>
      </c>
      <c r="DR127" s="875"/>
      <c r="DS127" s="875"/>
      <c r="DT127" s="875"/>
      <c r="DU127" s="875"/>
      <c r="DV127" s="852" t="s">
        <v>448</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4784</v>
      </c>
      <c r="AB128" s="859"/>
      <c r="AC128" s="859"/>
      <c r="AD128" s="859"/>
      <c r="AE128" s="860"/>
      <c r="AF128" s="861">
        <v>4533</v>
      </c>
      <c r="AG128" s="859"/>
      <c r="AH128" s="859"/>
      <c r="AI128" s="859"/>
      <c r="AJ128" s="860"/>
      <c r="AK128" s="861">
        <v>3248</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442</v>
      </c>
      <c r="BG128" s="845"/>
      <c r="BH128" s="845"/>
      <c r="BI128" s="845"/>
      <c r="BJ128" s="845"/>
      <c r="BK128" s="845"/>
      <c r="BL128" s="868"/>
      <c r="BM128" s="844">
        <v>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449</v>
      </c>
      <c r="DH128" s="849"/>
      <c r="DI128" s="849"/>
      <c r="DJ128" s="849"/>
      <c r="DK128" s="849"/>
      <c r="DL128" s="849" t="s">
        <v>440</v>
      </c>
      <c r="DM128" s="849"/>
      <c r="DN128" s="849"/>
      <c r="DO128" s="849"/>
      <c r="DP128" s="849"/>
      <c r="DQ128" s="849" t="s">
        <v>440</v>
      </c>
      <c r="DR128" s="849"/>
      <c r="DS128" s="849"/>
      <c r="DT128" s="849"/>
      <c r="DU128" s="849"/>
      <c r="DV128" s="850" t="s">
        <v>390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12884029</v>
      </c>
      <c r="AB129" s="838"/>
      <c r="AC129" s="838"/>
      <c r="AD129" s="838"/>
      <c r="AE129" s="839"/>
      <c r="AF129" s="840">
        <v>12686888</v>
      </c>
      <c r="AG129" s="838"/>
      <c r="AH129" s="838"/>
      <c r="AI129" s="838"/>
      <c r="AJ129" s="839"/>
      <c r="AK129" s="840">
        <v>12534450</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499</v>
      </c>
      <c r="BG129" s="828"/>
      <c r="BH129" s="828"/>
      <c r="BI129" s="828"/>
      <c r="BJ129" s="828"/>
      <c r="BK129" s="828"/>
      <c r="BL129" s="829"/>
      <c r="BM129" s="827">
        <v>18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2335280</v>
      </c>
      <c r="AB130" s="838"/>
      <c r="AC130" s="838"/>
      <c r="AD130" s="838"/>
      <c r="AE130" s="839"/>
      <c r="AF130" s="840">
        <v>2358997</v>
      </c>
      <c r="AG130" s="838"/>
      <c r="AH130" s="838"/>
      <c r="AI130" s="838"/>
      <c r="AJ130" s="839"/>
      <c r="AK130" s="840">
        <v>2379815</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10548749</v>
      </c>
      <c r="AB131" s="821"/>
      <c r="AC131" s="821"/>
      <c r="AD131" s="821"/>
      <c r="AE131" s="822"/>
      <c r="AF131" s="823">
        <v>10327891</v>
      </c>
      <c r="AG131" s="821"/>
      <c r="AH131" s="821"/>
      <c r="AI131" s="821"/>
      <c r="AJ131" s="822"/>
      <c r="AK131" s="823">
        <v>10154635</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24.5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7.9304759269999998</v>
      </c>
      <c r="AB132" s="801"/>
      <c r="AC132" s="801"/>
      <c r="AD132" s="801"/>
      <c r="AE132" s="802"/>
      <c r="AF132" s="803">
        <v>8.6068104319999996</v>
      </c>
      <c r="AG132" s="801"/>
      <c r="AH132" s="801"/>
      <c r="AI132" s="801"/>
      <c r="AJ132" s="802"/>
      <c r="AK132" s="803">
        <v>7.6837621440000001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8.1</v>
      </c>
      <c r="AB133" s="780"/>
      <c r="AC133" s="780"/>
      <c r="AD133" s="780"/>
      <c r="AE133" s="781"/>
      <c r="AF133" s="779">
        <v>8</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i5EuA0gu5FFoVUsaN4FohPz30U7pR2PHh8P8Na3J3NBR2kXfgBIPZ+Lpzy+HFdTyjn7WOpDlfhpQPdf4Y5jjQ==" saltValue="zY4rOfTU2SRRuB5mLxvS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EwR6yDdfnvxh1FD15o1O2uTBYDxloUJ2lFvYRTdly4dOHU59fp3nNddEPA7eqOnBIFLcre4ferW2nLbKwWJ1A==" saltValue="euMe22xwrLWyd1r9Kz2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DCZ8d+e8n1sFW/DmgbZZxfUIQm4LmgXhVsLtNQIU1l/yiMBXhN5QhtLThan3WVpLn5Wbx8riRkc1QIS3NqGg==" saltValue="wGn2GiaeHEY06QrtIWLg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3598828</v>
      </c>
      <c r="AP9" s="292">
        <v>80943</v>
      </c>
      <c r="AQ9" s="293">
        <v>89546</v>
      </c>
      <c r="AR9" s="294">
        <v>-9.6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280832</v>
      </c>
      <c r="AP10" s="295">
        <v>6316</v>
      </c>
      <c r="AQ10" s="296">
        <v>7518</v>
      </c>
      <c r="AR10" s="297">
        <v>-16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60263</v>
      </c>
      <c r="AP11" s="295">
        <v>1355</v>
      </c>
      <c r="AQ11" s="296">
        <v>9181</v>
      </c>
      <c r="AR11" s="297">
        <v>-85.2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19113</v>
      </c>
      <c r="AP12" s="295">
        <v>430</v>
      </c>
      <c r="AQ12" s="296">
        <v>1021</v>
      </c>
      <c r="AR12" s="297">
        <v>-57.9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11</v>
      </c>
      <c r="AR13" s="297" t="s">
        <v>521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427172</v>
      </c>
      <c r="AP14" s="295">
        <v>9608</v>
      </c>
      <c r="AQ14" s="296">
        <v>4082</v>
      </c>
      <c r="AR14" s="297">
        <v>135.4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18009</v>
      </c>
      <c r="AP15" s="295">
        <v>405</v>
      </c>
      <c r="AQ15" s="296">
        <v>2228</v>
      </c>
      <c r="AR15" s="297">
        <v>-81.8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-299600</v>
      </c>
      <c r="AP16" s="295">
        <v>-6738</v>
      </c>
      <c r="AQ16" s="296">
        <v>-8980</v>
      </c>
      <c r="AR16" s="297">
        <v>-25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4104617</v>
      </c>
      <c r="AP17" s="295">
        <v>92319</v>
      </c>
      <c r="AQ17" s="296">
        <v>104606</v>
      </c>
      <c r="AR17" s="297">
        <v>-11.7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9.9</v>
      </c>
      <c r="AP21" s="308">
        <v>10.09</v>
      </c>
      <c r="AQ21" s="309">
        <v>-0.19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96.2</v>
      </c>
      <c r="AP22" s="313">
        <v>97.8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2270697</v>
      </c>
      <c r="AP32" s="322">
        <v>51072</v>
      </c>
      <c r="AQ32" s="323">
        <v>67805</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11</v>
      </c>
      <c r="AR34" s="324" t="s">
        <v>521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799781</v>
      </c>
      <c r="AP35" s="322">
        <v>17988</v>
      </c>
      <c r="AQ35" s="323">
        <v>18110</v>
      </c>
      <c r="AR35" s="324">
        <v>-0.7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42432</v>
      </c>
      <c r="AP36" s="322">
        <v>954</v>
      </c>
      <c r="AQ36" s="323">
        <v>2781</v>
      </c>
      <c r="AR36" s="324">
        <v>-65.7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50411</v>
      </c>
      <c r="AP37" s="322">
        <v>1134</v>
      </c>
      <c r="AQ37" s="323">
        <v>1073</v>
      </c>
      <c r="AR37" s="324">
        <v>5.7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5</v>
      </c>
      <c r="AR38" s="314" t="s">
        <v>521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-3248</v>
      </c>
      <c r="AP39" s="322">
        <v>-73</v>
      </c>
      <c r="AQ39" s="323">
        <v>-3858</v>
      </c>
      <c r="AR39" s="324">
        <v>-98.1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-2379815</v>
      </c>
      <c r="AP40" s="322">
        <v>-53526</v>
      </c>
      <c r="AQ40" s="323">
        <v>-59194</v>
      </c>
      <c r="AR40" s="324">
        <v>-9.6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780258</v>
      </c>
      <c r="AP41" s="322">
        <v>17549</v>
      </c>
      <c r="AQ41" s="323">
        <v>26732</v>
      </c>
      <c r="AR41" s="324">
        <v>-34.4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5533496</v>
      </c>
      <c r="AN51" s="344">
        <v>123010</v>
      </c>
      <c r="AO51" s="345">
        <v>40.4</v>
      </c>
      <c r="AP51" s="346">
        <v>90961</v>
      </c>
      <c r="AQ51" s="347">
        <v>20.100000000000001</v>
      </c>
      <c r="AR51" s="348">
        <v>20.3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3251939</v>
      </c>
      <c r="AN52" s="352">
        <v>72291</v>
      </c>
      <c r="AO52" s="353">
        <v>23.5</v>
      </c>
      <c r="AP52" s="354">
        <v>37720</v>
      </c>
      <c r="AQ52" s="355">
        <v>7.1</v>
      </c>
      <c r="AR52" s="356">
        <v>16.399999999999999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1896591</v>
      </c>
      <c r="AN53" s="344">
        <v>42309</v>
      </c>
      <c r="AO53" s="345">
        <v>-65.599999999999994</v>
      </c>
      <c r="AP53" s="346">
        <v>106614</v>
      </c>
      <c r="AQ53" s="347">
        <v>17.2</v>
      </c>
      <c r="AR53" s="348">
        <v>-82.8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1323181</v>
      </c>
      <c r="AN54" s="352">
        <v>29518</v>
      </c>
      <c r="AO54" s="353">
        <v>-59.2</v>
      </c>
      <c r="AP54" s="354">
        <v>45545</v>
      </c>
      <c r="AQ54" s="355">
        <v>20.7</v>
      </c>
      <c r="AR54" s="356">
        <v>-79.900000000000006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1444790</v>
      </c>
      <c r="AN55" s="344">
        <v>32263</v>
      </c>
      <c r="AO55" s="345">
        <v>-23.7</v>
      </c>
      <c r="AP55" s="346">
        <v>85459</v>
      </c>
      <c r="AQ55" s="347">
        <v>-19.8</v>
      </c>
      <c r="AR55" s="348">
        <v>-3.9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1028671</v>
      </c>
      <c r="AN56" s="352">
        <v>22971</v>
      </c>
      <c r="AO56" s="353">
        <v>-22.2</v>
      </c>
      <c r="AP56" s="354">
        <v>44378</v>
      </c>
      <c r="AQ56" s="355">
        <v>-2.6</v>
      </c>
      <c r="AR56" s="356">
        <v>-19.600000000000001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1597358</v>
      </c>
      <c r="AN57" s="344">
        <v>35816</v>
      </c>
      <c r="AO57" s="345">
        <v>11</v>
      </c>
      <c r="AP57" s="346">
        <v>83280</v>
      </c>
      <c r="AQ57" s="347">
        <v>-2.5</v>
      </c>
      <c r="AR57" s="348">
        <v>13.5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1046094</v>
      </c>
      <c r="AN58" s="352">
        <v>23456</v>
      </c>
      <c r="AO58" s="353">
        <v>2.1</v>
      </c>
      <c r="AP58" s="354">
        <v>43123</v>
      </c>
      <c r="AQ58" s="355">
        <v>-2.8</v>
      </c>
      <c r="AR58" s="356">
        <v>4.9000000000000004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1386260</v>
      </c>
      <c r="AN59" s="344">
        <v>31179</v>
      </c>
      <c r="AO59" s="345">
        <v>-12.9</v>
      </c>
      <c r="AP59" s="346">
        <v>88968</v>
      </c>
      <c r="AQ59" s="347">
        <v>6.8</v>
      </c>
      <c r="AR59" s="348">
        <v>-19.7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943058</v>
      </c>
      <c r="AN60" s="352">
        <v>21211</v>
      </c>
      <c r="AO60" s="353">
        <v>-9.6</v>
      </c>
      <c r="AP60" s="354">
        <v>45482</v>
      </c>
      <c r="AQ60" s="355">
        <v>5.5</v>
      </c>
      <c r="AR60" s="356">
        <v>-15.1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2371699</v>
      </c>
      <c r="AN61" s="359">
        <v>52915</v>
      </c>
      <c r="AO61" s="360">
        <v>-10.199999999999999</v>
      </c>
      <c r="AP61" s="361">
        <v>91056</v>
      </c>
      <c r="AQ61" s="362">
        <v>4.4000000000000004</v>
      </c>
      <c r="AR61" s="348">
        <v>-14.6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1518589</v>
      </c>
      <c r="AN62" s="352">
        <v>33889</v>
      </c>
      <c r="AO62" s="353">
        <v>-13.1</v>
      </c>
      <c r="AP62" s="354">
        <v>43250</v>
      </c>
      <c r="AQ62" s="355">
        <v>5.6</v>
      </c>
      <c r="AR62" s="356">
        <v>-18.7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nWS3HBiw/De2GcLu06kur5MSBUDbhZrAS8TcS47q/ZrNhrnr5EnyVS6Kql10JTR3GmgZw86lYY8fkDq56aNyw==" saltValue="LLFR6/asBytTPWYyaIQo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3nhfV1sxbfJSOZlf4wJ/VL1E73H26sO14F20CpoYl8liCH1EotS97pFVkWfhruQ5I2BkDvaAv3FL5TGeQskOQ==" saltValue="lKZT6vRxQGoycpNAx/mP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TPP57dOvUDcbnqSsqQZfT2YIEuvpjYHKpyhL/O/5U4qRLmEvozWTwai6VbGTnshGDrFHl1QaOFWQiBBDpm7FA==" saltValue="sWHZk/xJq3Sl88SE2qQN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44.12</v>
      </c>
      <c r="G47" s="12">
        <v>52.28</v>
      </c>
      <c r="H47" s="12">
        <v>56.99</v>
      </c>
      <c r="I47" s="12">
        <v>58.62</v>
      </c>
      <c r="J47" s="13">
        <v>59.67</v>
      </c>
    </row>
    <row r="48" spans="2:10" ht="57.75" customHeight="1" x14ac:dyDescent="0.15">
      <c r="B48" s="14"/>
      <c r="C48" s="1214" t="s">
        <v>4</v>
      </c>
      <c r="D48" s="1214"/>
      <c r="E48" s="1215"/>
      <c r="F48" s="15">
        <v>5.19</v>
      </c>
      <c r="G48" s="16">
        <v>6.82</v>
      </c>
      <c r="H48" s="16">
        <v>6.05</v>
      </c>
      <c r="I48" s="16">
        <v>6.6</v>
      </c>
      <c r="J48" s="17">
        <v>5.97</v>
      </c>
    </row>
    <row r="49" spans="2:10" ht="57.75" customHeight="1" thickBot="1" x14ac:dyDescent="0.2">
      <c r="B49" s="18"/>
      <c r="C49" s="1216" t="s">
        <v>5</v>
      </c>
      <c r="D49" s="1216"/>
      <c r="E49" s="1217"/>
      <c r="F49" s="19">
        <v>3.73</v>
      </c>
      <c r="G49" s="20">
        <v>6.81</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uIXsQA/YpxkL6hoE9d091meNSGY7qQqn+mDqeFrQA97g3kPXZG1zKKPA4yALKi5F1VZ43nuA710sPpdpZ9G3Q==" saltValue="u09NJb2DhNZgHeWQnm//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2019-03-12T01:08:18Z</cp:lastPrinted>
  <dcterms:created xsi:type="dcterms:W3CDTF">2019-02-14T04:15:32Z</dcterms:created>
  <dcterms:modified xsi:type="dcterms:W3CDTF">2020-03-16T05:18:01Z</dcterms:modified>
  <cp:category/>
</cp:coreProperties>
</file>