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9395" windowHeight="8505"/>
  </bookViews>
  <sheets>
    <sheet name="Sheet1" sheetId="11" r:id="rId1"/>
    <sheet name="6-1,2" sheetId="1" r:id="rId2"/>
    <sheet name="6-3,4" sheetId="2" r:id="rId3"/>
    <sheet name="6-5,6" sheetId="3" r:id="rId4"/>
    <sheet name="6-7" sheetId="4" r:id="rId5"/>
    <sheet name="6-8" sheetId="5" r:id="rId6"/>
    <sheet name="6-9" sheetId="6" r:id="rId7"/>
    <sheet name="6-10" sheetId="7" r:id="rId8"/>
    <sheet name="6-11" sheetId="8" r:id="rId9"/>
    <sheet name="6-12" sheetId="9" r:id="rId10"/>
    <sheet name="6-13" sheetId="10" r:id="rId11"/>
  </sheets>
  <calcPr calcId="145621"/>
</workbook>
</file>

<file path=xl/calcChain.xml><?xml version="1.0" encoding="utf-8"?>
<calcChain xmlns="http://schemas.openxmlformats.org/spreadsheetml/2006/main">
  <c r="D31" i="10" l="1"/>
  <c r="D30" i="10"/>
  <c r="D29" i="10"/>
  <c r="D28" i="10"/>
  <c r="D27" i="10"/>
  <c r="D26" i="10"/>
  <c r="D25" i="10"/>
  <c r="D24" i="10"/>
  <c r="D23" i="10"/>
  <c r="D22" i="10"/>
  <c r="D21" i="10"/>
  <c r="D19" i="10"/>
  <c r="D18" i="10"/>
  <c r="D16" i="10"/>
  <c r="D15" i="10"/>
  <c r="D14" i="10"/>
  <c r="D13" i="10"/>
  <c r="D12" i="10"/>
  <c r="D11" i="10"/>
  <c r="D10" i="10"/>
  <c r="D9" i="10"/>
  <c r="D8" i="10"/>
  <c r="D7" i="10"/>
  <c r="D6" i="10"/>
  <c r="D4" i="10"/>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I5" i="7"/>
  <c r="H5" i="7"/>
  <c r="G5" i="7"/>
  <c r="F5" i="7"/>
  <c r="E5" i="7"/>
  <c r="D5" i="7"/>
  <c r="C5" i="7"/>
  <c r="D28" i="6"/>
  <c r="D27" i="6"/>
  <c r="D26" i="6"/>
  <c r="D25" i="6"/>
  <c r="D24" i="6"/>
  <c r="D23" i="6"/>
  <c r="D22" i="6"/>
  <c r="D21" i="6"/>
  <c r="D20" i="6"/>
  <c r="D19" i="6"/>
  <c r="D18" i="6"/>
  <c r="D17" i="6"/>
  <c r="D16" i="6"/>
  <c r="D15" i="6"/>
  <c r="D14" i="6"/>
  <c r="D13" i="6"/>
  <c r="D12" i="6"/>
  <c r="D11" i="6"/>
  <c r="D10" i="6"/>
  <c r="D9" i="6"/>
  <c r="D8" i="6"/>
  <c r="D7" i="6"/>
  <c r="D6" i="6"/>
  <c r="D5" i="6"/>
  <c r="D4" i="6"/>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P4" i="5"/>
  <c r="O4" i="5"/>
  <c r="N4" i="5"/>
  <c r="M4" i="5"/>
  <c r="L4" i="5"/>
  <c r="K4" i="5"/>
  <c r="J4" i="5"/>
  <c r="I4" i="5"/>
  <c r="H4" i="5"/>
  <c r="G4" i="5"/>
  <c r="F4" i="5"/>
  <c r="E4" i="5"/>
  <c r="D4" i="5" s="1"/>
  <c r="M63" i="4"/>
  <c r="L63" i="4"/>
  <c r="K63" i="4"/>
  <c r="J63" i="4"/>
  <c r="I63" i="4"/>
  <c r="H63" i="4"/>
  <c r="G63" i="4"/>
  <c r="F63" i="4"/>
  <c r="E63" i="4"/>
  <c r="D63" i="4"/>
  <c r="M56" i="4"/>
  <c r="L56" i="4"/>
  <c r="K56" i="4"/>
  <c r="J56" i="4"/>
  <c r="I56" i="4"/>
  <c r="H56" i="4"/>
  <c r="G56" i="4"/>
  <c r="F56" i="4"/>
  <c r="E56" i="4"/>
  <c r="D56" i="4"/>
  <c r="M41" i="4"/>
  <c r="L41" i="4"/>
  <c r="K41" i="4"/>
  <c r="J41" i="4"/>
  <c r="I41" i="4"/>
  <c r="H41" i="4"/>
  <c r="G41" i="4"/>
  <c r="F41" i="4"/>
  <c r="E41" i="4"/>
  <c r="D41" i="4"/>
  <c r="M34" i="4"/>
  <c r="L34" i="4"/>
  <c r="K34" i="4"/>
  <c r="J34" i="4"/>
  <c r="I34" i="4"/>
  <c r="H34" i="4"/>
  <c r="G34" i="4"/>
  <c r="F34" i="4"/>
  <c r="E34" i="4"/>
  <c r="D34" i="4"/>
  <c r="M27" i="4"/>
  <c r="L27" i="4"/>
  <c r="K27" i="4"/>
  <c r="J27" i="4"/>
  <c r="I27" i="4"/>
  <c r="H27" i="4"/>
  <c r="G27" i="4"/>
  <c r="F27" i="4"/>
  <c r="E27" i="4"/>
  <c r="D27" i="4"/>
  <c r="M20" i="4"/>
  <c r="L20" i="4"/>
  <c r="K20" i="4"/>
  <c r="J20" i="4"/>
  <c r="I20" i="4"/>
  <c r="H20" i="4"/>
  <c r="G20" i="4"/>
  <c r="F20" i="4"/>
  <c r="E20" i="4"/>
  <c r="D20" i="4"/>
  <c r="M13" i="4"/>
  <c r="M6" i="4" s="1"/>
  <c r="L13" i="4"/>
  <c r="K13" i="4"/>
  <c r="K6" i="4" s="1"/>
  <c r="J13" i="4"/>
  <c r="I13" i="4"/>
  <c r="I6" i="4" s="1"/>
  <c r="H13" i="4"/>
  <c r="G13" i="4"/>
  <c r="G6" i="4" s="1"/>
  <c r="F13" i="4"/>
  <c r="E13" i="4"/>
  <c r="E6" i="4" s="1"/>
  <c r="D13" i="4"/>
  <c r="M12" i="4"/>
  <c r="L12" i="4"/>
  <c r="K12" i="4"/>
  <c r="J12" i="4"/>
  <c r="I12" i="4"/>
  <c r="H12" i="4"/>
  <c r="G12" i="4"/>
  <c r="F12" i="4"/>
  <c r="E12" i="4"/>
  <c r="D12" i="4"/>
  <c r="M11" i="4"/>
  <c r="L11" i="4"/>
  <c r="K11" i="4"/>
  <c r="J11" i="4"/>
  <c r="I11" i="4"/>
  <c r="H11" i="4"/>
  <c r="G11" i="4"/>
  <c r="F11" i="4"/>
  <c r="E11" i="4"/>
  <c r="D11" i="4"/>
  <c r="M10" i="4"/>
  <c r="L10" i="4"/>
  <c r="K10" i="4"/>
  <c r="J10" i="4"/>
  <c r="I10" i="4"/>
  <c r="H10" i="4"/>
  <c r="M9" i="4"/>
  <c r="L9" i="4"/>
  <c r="K9" i="4"/>
  <c r="J9" i="4"/>
  <c r="I9" i="4"/>
  <c r="M8" i="4"/>
  <c r="L8" i="4"/>
  <c r="K8" i="4"/>
  <c r="J8" i="4"/>
  <c r="I8" i="4"/>
  <c r="M7" i="4"/>
  <c r="L7" i="4"/>
  <c r="K7" i="4"/>
  <c r="J7" i="4"/>
  <c r="I7" i="4"/>
  <c r="L6" i="4"/>
  <c r="J6" i="4"/>
  <c r="H6" i="4"/>
  <c r="F6" i="4"/>
  <c r="D6" i="4"/>
  <c r="J33" i="3"/>
  <c r="I33" i="3"/>
  <c r="H33" i="3"/>
  <c r="G33" i="3"/>
  <c r="F33" i="3"/>
  <c r="E33" i="3"/>
  <c r="D33" i="3"/>
  <c r="C33" i="3"/>
  <c r="J20" i="3"/>
  <c r="I20" i="3"/>
  <c r="H20" i="3"/>
  <c r="G20" i="3"/>
  <c r="F20" i="3"/>
  <c r="E20" i="3"/>
  <c r="D20" i="3"/>
  <c r="C20" i="3"/>
  <c r="J7" i="3"/>
  <c r="I7" i="3"/>
  <c r="H7" i="3"/>
  <c r="G7" i="3"/>
  <c r="F7" i="3"/>
  <c r="E7" i="3"/>
  <c r="D7" i="3"/>
  <c r="C7" i="3"/>
</calcChain>
</file>

<file path=xl/sharedStrings.xml><?xml version="1.0" encoding="utf-8"?>
<sst xmlns="http://schemas.openxmlformats.org/spreadsheetml/2006/main" count="970" uniqueCount="432">
  <si>
    <t>第６－１表　　結核登録者数，り患率（人口10万対），年次別</t>
    <rPh sb="7" eb="9">
      <t>ケッカク</t>
    </rPh>
    <rPh sb="9" eb="12">
      <t>トウロクシャ</t>
    </rPh>
    <rPh sb="12" eb="13">
      <t>スウ</t>
    </rPh>
    <rPh sb="15" eb="16">
      <t>カンジャ</t>
    </rPh>
    <rPh sb="16" eb="17">
      <t>リツ</t>
    </rPh>
    <rPh sb="18" eb="20">
      <t>ジンコウ</t>
    </rPh>
    <rPh sb="22" eb="23">
      <t>マン</t>
    </rPh>
    <rPh sb="23" eb="24">
      <t>タイ</t>
    </rPh>
    <phoneticPr fontId="4"/>
  </si>
  <si>
    <t>登録者数</t>
    <rPh sb="0" eb="3">
      <t>トウロクシャ</t>
    </rPh>
    <rPh sb="3" eb="4">
      <t>スウ</t>
    </rPh>
    <phoneticPr fontId="4"/>
  </si>
  <si>
    <t>活動性全結核患者数</t>
    <rPh sb="0" eb="2">
      <t>カツドウ</t>
    </rPh>
    <rPh sb="2" eb="3">
      <t>セイ</t>
    </rPh>
    <rPh sb="3" eb="4">
      <t>ゼン</t>
    </rPh>
    <rPh sb="4" eb="6">
      <t>ケッカク</t>
    </rPh>
    <rPh sb="6" eb="9">
      <t>カンジャスウ</t>
    </rPh>
    <phoneticPr fontId="4"/>
  </si>
  <si>
    <t>新登録者数</t>
    <rPh sb="0" eb="1">
      <t>シン</t>
    </rPh>
    <rPh sb="1" eb="4">
      <t>トウロクシャ</t>
    </rPh>
    <rPh sb="4" eb="5">
      <t>スウ</t>
    </rPh>
    <phoneticPr fontId="4"/>
  </si>
  <si>
    <t>り患率</t>
    <rPh sb="1" eb="2">
      <t>カンジャ</t>
    </rPh>
    <rPh sb="2" eb="3">
      <t>リツ</t>
    </rPh>
    <phoneticPr fontId="4"/>
  </si>
  <si>
    <t>昭和30年</t>
  </si>
  <si>
    <t>…</t>
  </si>
  <si>
    <t>　　35</t>
  </si>
  <si>
    <t>　　40</t>
  </si>
  <si>
    <t>　　45</t>
  </si>
  <si>
    <t>　　50</t>
  </si>
  <si>
    <t>　　55</t>
  </si>
  <si>
    <t>　　60</t>
  </si>
  <si>
    <t>平成２</t>
    <rPh sb="0" eb="2">
      <t>ヘイセイ</t>
    </rPh>
    <phoneticPr fontId="4"/>
  </si>
  <si>
    <t>　　３</t>
  </si>
  <si>
    <t>　　４</t>
  </si>
  <si>
    <t>　　５</t>
  </si>
  <si>
    <t>　　６</t>
  </si>
  <si>
    <t>　　７</t>
  </si>
  <si>
    <t>　　８</t>
  </si>
  <si>
    <t>　　９</t>
  </si>
  <si>
    <t>　　10</t>
  </si>
  <si>
    <r>
      <t>　　1</t>
    </r>
    <r>
      <rPr>
        <sz val="12"/>
        <rFont val="ＭＳ 明朝"/>
        <family val="1"/>
        <charset val="128"/>
      </rPr>
      <t>1</t>
    </r>
  </si>
  <si>
    <r>
      <t>　　1</t>
    </r>
    <r>
      <rPr>
        <sz val="12"/>
        <rFont val="ＭＳ 明朝"/>
        <family val="1"/>
        <charset val="128"/>
      </rPr>
      <t>2</t>
    </r>
  </si>
  <si>
    <r>
      <t>　　1</t>
    </r>
    <r>
      <rPr>
        <sz val="12"/>
        <rFont val="ＭＳ 明朝"/>
        <family val="1"/>
        <charset val="128"/>
      </rPr>
      <t>3</t>
    </r>
  </si>
  <si>
    <t>　　14</t>
  </si>
  <si>
    <r>
      <t xml:space="preserve">    </t>
    </r>
    <r>
      <rPr>
        <sz val="12"/>
        <rFont val="ＭＳ 明朝"/>
        <family val="1"/>
        <charset val="128"/>
      </rPr>
      <t>1</t>
    </r>
    <r>
      <rPr>
        <sz val="12"/>
        <rFont val="ＭＳ 明朝"/>
        <family val="1"/>
        <charset val="128"/>
      </rPr>
      <t xml:space="preserve">5 </t>
    </r>
  </si>
  <si>
    <r>
      <t xml:space="preserve">    </t>
    </r>
    <r>
      <rPr>
        <sz val="12"/>
        <rFont val="ＭＳ 明朝"/>
        <family val="1"/>
        <charset val="128"/>
      </rPr>
      <t>16</t>
    </r>
    <r>
      <rPr>
        <sz val="12"/>
        <rFont val="ＭＳ 明朝"/>
        <family val="1"/>
        <charset val="128"/>
      </rPr>
      <t/>
    </r>
  </si>
  <si>
    <r>
      <t xml:space="preserve">    </t>
    </r>
    <r>
      <rPr>
        <sz val="12"/>
        <rFont val="ＭＳ 明朝"/>
        <family val="1"/>
        <charset val="128"/>
      </rPr>
      <t>17</t>
    </r>
    <r>
      <rPr>
        <sz val="12"/>
        <rFont val="ＭＳ 明朝"/>
        <family val="1"/>
        <charset val="128"/>
      </rPr>
      <t/>
    </r>
  </si>
  <si>
    <t xml:space="preserve">    18</t>
  </si>
  <si>
    <r>
      <t xml:space="preserve">    </t>
    </r>
    <r>
      <rPr>
        <sz val="12"/>
        <rFont val="ＭＳ 明朝"/>
        <family val="1"/>
        <charset val="128"/>
      </rPr>
      <t>1</t>
    </r>
    <r>
      <rPr>
        <sz val="12"/>
        <rFont val="ＭＳ 明朝"/>
        <family val="1"/>
        <charset val="128"/>
      </rPr>
      <t>9</t>
    </r>
  </si>
  <si>
    <r>
      <t xml:space="preserve">    </t>
    </r>
    <r>
      <rPr>
        <sz val="12"/>
        <rFont val="ＭＳ 明朝"/>
        <family val="1"/>
        <charset val="128"/>
      </rPr>
      <t>20</t>
    </r>
    <r>
      <rPr>
        <sz val="12"/>
        <rFont val="ＭＳ 明朝"/>
        <family val="1"/>
        <charset val="128"/>
      </rPr>
      <t/>
    </r>
  </si>
  <si>
    <r>
      <t xml:space="preserve">    </t>
    </r>
    <r>
      <rPr>
        <sz val="12"/>
        <rFont val="ＭＳ 明朝"/>
        <family val="1"/>
        <charset val="128"/>
      </rPr>
      <t>21</t>
    </r>
    <r>
      <rPr>
        <sz val="12"/>
        <rFont val="ＭＳ 明朝"/>
        <family val="1"/>
        <charset val="128"/>
      </rPr>
      <t/>
    </r>
  </si>
  <si>
    <r>
      <t xml:space="preserve">    </t>
    </r>
    <r>
      <rPr>
        <sz val="12"/>
        <rFont val="ＭＳ 明朝"/>
        <family val="1"/>
        <charset val="128"/>
      </rPr>
      <t>2</t>
    </r>
    <r>
      <rPr>
        <sz val="12"/>
        <rFont val="ＭＳ 明朝"/>
        <family val="1"/>
        <charset val="128"/>
      </rPr>
      <t>2</t>
    </r>
  </si>
  <si>
    <r>
      <t xml:space="preserve">    </t>
    </r>
    <r>
      <rPr>
        <sz val="12"/>
        <rFont val="ＭＳ 明朝"/>
        <family val="1"/>
        <charset val="128"/>
      </rPr>
      <t>2</t>
    </r>
    <r>
      <rPr>
        <sz val="12"/>
        <rFont val="ＭＳ 明朝"/>
        <family val="1"/>
        <charset val="128"/>
      </rPr>
      <t>3</t>
    </r>
  </si>
  <si>
    <t>注　1)　平成10年から新活動性分類による。</t>
    <rPh sb="0" eb="1">
      <t>チュウ</t>
    </rPh>
    <rPh sb="5" eb="7">
      <t>ヘイセイ</t>
    </rPh>
    <rPh sb="9" eb="10">
      <t>ネン</t>
    </rPh>
    <rPh sb="12" eb="13">
      <t>シン</t>
    </rPh>
    <rPh sb="13" eb="15">
      <t>カツドウ</t>
    </rPh>
    <rPh sb="15" eb="16">
      <t>セイ</t>
    </rPh>
    <rPh sb="16" eb="18">
      <t>ブンルイ</t>
    </rPh>
    <phoneticPr fontId="4"/>
  </si>
  <si>
    <t>資料　「結核年報」</t>
    <rPh sb="4" eb="6">
      <t>ケッカク</t>
    </rPh>
    <rPh sb="6" eb="8">
      <t>ネンポウ</t>
    </rPh>
    <phoneticPr fontId="4"/>
  </si>
  <si>
    <t>第６－２表　　結核登録者数，り患率（人口10万対），保健所別</t>
    <rPh sb="7" eb="9">
      <t>ケッカク</t>
    </rPh>
    <rPh sb="9" eb="12">
      <t>トウロクシャ</t>
    </rPh>
    <rPh sb="12" eb="13">
      <t>スウ</t>
    </rPh>
    <rPh sb="15" eb="16">
      <t>カンジャ</t>
    </rPh>
    <rPh sb="16" eb="17">
      <t>リツ</t>
    </rPh>
    <rPh sb="18" eb="20">
      <t>ジンコウ</t>
    </rPh>
    <rPh sb="22" eb="23">
      <t>マン</t>
    </rPh>
    <rPh sb="23" eb="24">
      <t>タイ</t>
    </rPh>
    <rPh sb="26" eb="29">
      <t>ホケンジョ</t>
    </rPh>
    <phoneticPr fontId="4"/>
  </si>
  <si>
    <r>
      <t>平成23</t>
    </r>
    <r>
      <rPr>
        <sz val="12"/>
        <rFont val="ＭＳ 明朝"/>
        <family val="1"/>
        <charset val="128"/>
      </rPr>
      <t>年末</t>
    </r>
    <rPh sb="0" eb="2">
      <t>ヘイセイ</t>
    </rPh>
    <rPh sb="4" eb="5">
      <t>ネン</t>
    </rPh>
    <rPh sb="5" eb="6">
      <t>マツ</t>
    </rPh>
    <phoneticPr fontId="4"/>
  </si>
  <si>
    <t>保　健　所</t>
    <rPh sb="0" eb="5">
      <t>ホケンジョ</t>
    </rPh>
    <phoneticPr fontId="4"/>
  </si>
  <si>
    <t>活動性全結核患者数</t>
    <rPh sb="0" eb="2">
      <t>カツドウ</t>
    </rPh>
    <rPh sb="2" eb="4">
      <t>セイゼン</t>
    </rPh>
    <rPh sb="4" eb="6">
      <t>ケッカク</t>
    </rPh>
    <rPh sb="6" eb="9">
      <t>カンジャスウ</t>
    </rPh>
    <phoneticPr fontId="4"/>
  </si>
  <si>
    <r>
      <t xml:space="preserve">全 </t>
    </r>
    <r>
      <rPr>
        <sz val="12"/>
        <rFont val="ＭＳ 明朝"/>
        <family val="1"/>
        <charset val="128"/>
      </rPr>
      <t xml:space="preserve">     </t>
    </r>
    <r>
      <rPr>
        <sz val="12"/>
        <rFont val="ＭＳ 明朝"/>
        <family val="1"/>
        <charset val="128"/>
      </rPr>
      <t>国</t>
    </r>
    <rPh sb="0" eb="8">
      <t>ゼンコク</t>
    </rPh>
    <phoneticPr fontId="4"/>
  </si>
  <si>
    <r>
      <t xml:space="preserve">岡 </t>
    </r>
    <r>
      <rPr>
        <sz val="12"/>
        <rFont val="ＭＳ 明朝"/>
        <family val="1"/>
        <charset val="128"/>
      </rPr>
      <t xml:space="preserve"> </t>
    </r>
    <r>
      <rPr>
        <sz val="12"/>
        <rFont val="ＭＳ 明朝"/>
        <family val="1"/>
        <charset val="128"/>
      </rPr>
      <t>山</t>
    </r>
    <r>
      <rPr>
        <sz val="12"/>
        <rFont val="ＭＳ 明朝"/>
        <family val="1"/>
        <charset val="128"/>
      </rPr>
      <t xml:space="preserve">  </t>
    </r>
    <r>
      <rPr>
        <sz val="12"/>
        <rFont val="ＭＳ 明朝"/>
        <family val="1"/>
        <charset val="128"/>
      </rPr>
      <t>県</t>
    </r>
    <rPh sb="0" eb="7">
      <t>オカヤマケン</t>
    </rPh>
    <phoneticPr fontId="4"/>
  </si>
  <si>
    <t>県南東部保健医療圏</t>
    <rPh sb="0" eb="2">
      <t>ケンナン</t>
    </rPh>
    <rPh sb="2" eb="4">
      <t>トウブ</t>
    </rPh>
    <rPh sb="4" eb="6">
      <t>ホケン</t>
    </rPh>
    <rPh sb="6" eb="9">
      <t>イリョウケン</t>
    </rPh>
    <phoneticPr fontId="4"/>
  </si>
  <si>
    <t>県南西部保健医療圏</t>
    <rPh sb="0" eb="1">
      <t>ケン</t>
    </rPh>
    <rPh sb="1" eb="4">
      <t>ナンセイブ</t>
    </rPh>
    <rPh sb="4" eb="6">
      <t>ホケン</t>
    </rPh>
    <rPh sb="6" eb="9">
      <t>イリョウケン</t>
    </rPh>
    <phoneticPr fontId="4"/>
  </si>
  <si>
    <t>高梁・新見保健医療圏</t>
    <rPh sb="0" eb="2">
      <t>タカハシ</t>
    </rPh>
    <rPh sb="3" eb="5">
      <t>ニイミ</t>
    </rPh>
    <rPh sb="5" eb="7">
      <t>ホケン</t>
    </rPh>
    <rPh sb="7" eb="10">
      <t>イリョウケン</t>
    </rPh>
    <phoneticPr fontId="4"/>
  </si>
  <si>
    <t>真庭保健医療圏</t>
    <rPh sb="0" eb="2">
      <t>マニワ</t>
    </rPh>
    <rPh sb="2" eb="4">
      <t>ホケン</t>
    </rPh>
    <rPh sb="4" eb="7">
      <t>イリョウケン</t>
    </rPh>
    <phoneticPr fontId="4"/>
  </si>
  <si>
    <t>津山・英田保健医療圏</t>
    <rPh sb="0" eb="2">
      <t>ツヤマ</t>
    </rPh>
    <rPh sb="3" eb="5">
      <t>アイダ</t>
    </rPh>
    <rPh sb="5" eb="7">
      <t>ホケン</t>
    </rPh>
    <rPh sb="7" eb="10">
      <t>イリョウケン</t>
    </rPh>
    <phoneticPr fontId="4"/>
  </si>
  <si>
    <t>岡山市保健所</t>
    <rPh sb="0" eb="3">
      <t>オカヤマシ</t>
    </rPh>
    <rPh sb="3" eb="6">
      <t>ホケンジョ</t>
    </rPh>
    <phoneticPr fontId="4"/>
  </si>
  <si>
    <t>倉敷市保健所</t>
    <rPh sb="0" eb="2">
      <t>クラシキ</t>
    </rPh>
    <rPh sb="2" eb="3">
      <t>シ</t>
    </rPh>
    <rPh sb="3" eb="6">
      <t>ホケンジョ</t>
    </rPh>
    <phoneticPr fontId="4"/>
  </si>
  <si>
    <t>備前保健所</t>
    <rPh sb="0" eb="2">
      <t>ビゼン</t>
    </rPh>
    <rPh sb="2" eb="5">
      <t>ホケンショ</t>
    </rPh>
    <phoneticPr fontId="4"/>
  </si>
  <si>
    <t>備中保健所</t>
    <rPh sb="0" eb="2">
      <t>ビッチュウ</t>
    </rPh>
    <rPh sb="2" eb="5">
      <t>ホケンショ</t>
    </rPh>
    <phoneticPr fontId="4"/>
  </si>
  <si>
    <t>備北保健所</t>
    <rPh sb="0" eb="2">
      <t>ビホク</t>
    </rPh>
    <rPh sb="2" eb="5">
      <t>ホケンショ</t>
    </rPh>
    <phoneticPr fontId="4"/>
  </si>
  <si>
    <t>真庭保健所</t>
    <rPh sb="0" eb="2">
      <t>マニワ</t>
    </rPh>
    <rPh sb="2" eb="5">
      <t>ホケンショ</t>
    </rPh>
    <phoneticPr fontId="4"/>
  </si>
  <si>
    <t>美作保健所</t>
    <rPh sb="0" eb="2">
      <t>ミマサカ</t>
    </rPh>
    <rPh sb="2" eb="5">
      <t>ホケンショ</t>
    </rPh>
    <phoneticPr fontId="4"/>
  </si>
  <si>
    <t>第６－３表　　結核登録者数，活動性分類・保健所別</t>
    <rPh sb="7" eb="9">
      <t>ケッカク</t>
    </rPh>
    <rPh sb="9" eb="12">
      <t>トウロクシャ</t>
    </rPh>
    <rPh sb="12" eb="13">
      <t>スウ</t>
    </rPh>
    <rPh sb="14" eb="17">
      <t>カツドウセイ</t>
    </rPh>
    <rPh sb="17" eb="19">
      <t>ブンルイ</t>
    </rPh>
    <rPh sb="20" eb="23">
      <t>ホケンジョ</t>
    </rPh>
    <phoneticPr fontId="4"/>
  </si>
  <si>
    <t>平成23年末</t>
    <rPh sb="0" eb="2">
      <t>ヘイセイ</t>
    </rPh>
    <rPh sb="4" eb="5">
      <t>ネン</t>
    </rPh>
    <rPh sb="5" eb="6">
      <t>マツ</t>
    </rPh>
    <phoneticPr fontId="4"/>
  </si>
  <si>
    <t>登録者総数</t>
    <rPh sb="0" eb="3">
      <t>トウロクシャ</t>
    </rPh>
    <rPh sb="3" eb="5">
      <t>ソウスウ</t>
    </rPh>
    <phoneticPr fontId="4"/>
  </si>
  <si>
    <t>活動性肺結核</t>
    <rPh sb="0" eb="3">
      <t>カツドウセイ</t>
    </rPh>
    <rPh sb="3" eb="6">
      <t>ハイケッカク</t>
    </rPh>
    <phoneticPr fontId="4"/>
  </si>
  <si>
    <r>
      <t>肺外結核
活</t>
    </r>
    <r>
      <rPr>
        <sz val="12"/>
        <rFont val="ＭＳ 明朝"/>
        <family val="1"/>
        <charset val="128"/>
      </rPr>
      <t xml:space="preserve"> </t>
    </r>
    <r>
      <rPr>
        <sz val="12"/>
        <rFont val="ＭＳ 明朝"/>
        <family val="1"/>
        <charset val="128"/>
      </rPr>
      <t>動</t>
    </r>
    <r>
      <rPr>
        <sz val="12"/>
        <rFont val="ＭＳ 明朝"/>
        <family val="1"/>
        <charset val="128"/>
      </rPr>
      <t xml:space="preserve"> </t>
    </r>
    <r>
      <rPr>
        <sz val="12"/>
        <rFont val="ＭＳ 明朝"/>
        <family val="1"/>
        <charset val="128"/>
      </rPr>
      <t>性</t>
    </r>
    <rPh sb="0" eb="1">
      <t>ハイ</t>
    </rPh>
    <rPh sb="1" eb="2">
      <t>ガイ</t>
    </rPh>
    <rPh sb="2" eb="4">
      <t>ケッカク</t>
    </rPh>
    <rPh sb="5" eb="10">
      <t>カツドウセイ</t>
    </rPh>
    <phoneticPr fontId="4"/>
  </si>
  <si>
    <t>不活動性
結　　核</t>
    <rPh sb="0" eb="1">
      <t>フ</t>
    </rPh>
    <rPh sb="1" eb="4">
      <t>カツドウセイ</t>
    </rPh>
    <rPh sb="5" eb="9">
      <t>ケッカク</t>
    </rPh>
    <phoneticPr fontId="4"/>
  </si>
  <si>
    <t>活動性
不　明</t>
    <rPh sb="0" eb="3">
      <t>カツドウセイ</t>
    </rPh>
    <rPh sb="4" eb="7">
      <t>フメイ</t>
    </rPh>
    <phoneticPr fontId="4"/>
  </si>
  <si>
    <t>総   数</t>
    <rPh sb="0" eb="5">
      <t>ソウスウ</t>
    </rPh>
    <phoneticPr fontId="4"/>
  </si>
  <si>
    <r>
      <t>登</t>
    </r>
    <r>
      <rPr>
        <sz val="12"/>
        <rFont val="ＭＳ 明朝"/>
        <family val="1"/>
        <charset val="128"/>
      </rPr>
      <t xml:space="preserve"> </t>
    </r>
    <r>
      <rPr>
        <sz val="12"/>
        <rFont val="ＭＳ 明朝"/>
        <family val="1"/>
        <charset val="128"/>
      </rPr>
      <t>録</t>
    </r>
    <r>
      <rPr>
        <sz val="12"/>
        <rFont val="ＭＳ 明朝"/>
        <family val="1"/>
        <charset val="128"/>
      </rPr>
      <t xml:space="preserve"> </t>
    </r>
    <r>
      <rPr>
        <sz val="12"/>
        <rFont val="ＭＳ 明朝"/>
        <family val="1"/>
        <charset val="128"/>
      </rPr>
      <t>時
喀痰塗抹
陽</t>
    </r>
    <r>
      <rPr>
        <sz val="12"/>
        <rFont val="ＭＳ 明朝"/>
        <family val="1"/>
        <charset val="128"/>
      </rPr>
      <t xml:space="preserve">    </t>
    </r>
    <r>
      <rPr>
        <sz val="12"/>
        <rFont val="ＭＳ 明朝"/>
        <family val="1"/>
        <charset val="128"/>
      </rPr>
      <t>性</t>
    </r>
    <rPh sb="0" eb="5">
      <t>トウロクジ</t>
    </rPh>
    <rPh sb="6" eb="8">
      <t>カクタン</t>
    </rPh>
    <rPh sb="8" eb="9">
      <t>ト</t>
    </rPh>
    <rPh sb="9" eb="10">
      <t>マツ</t>
    </rPh>
    <rPh sb="11" eb="17">
      <t>ヨウセイ</t>
    </rPh>
    <phoneticPr fontId="4"/>
  </si>
  <si>
    <r>
      <t>登</t>
    </r>
    <r>
      <rPr>
        <sz val="12"/>
        <rFont val="ＭＳ 明朝"/>
        <family val="1"/>
        <charset val="128"/>
      </rPr>
      <t xml:space="preserve"> </t>
    </r>
    <r>
      <rPr>
        <sz val="12"/>
        <rFont val="ＭＳ 明朝"/>
        <family val="1"/>
        <charset val="128"/>
      </rPr>
      <t>録</t>
    </r>
    <r>
      <rPr>
        <sz val="12"/>
        <rFont val="ＭＳ 明朝"/>
        <family val="1"/>
        <charset val="128"/>
      </rPr>
      <t xml:space="preserve"> </t>
    </r>
    <r>
      <rPr>
        <sz val="12"/>
        <rFont val="ＭＳ 明朝"/>
        <family val="1"/>
        <charset val="128"/>
      </rPr>
      <t>時
その他の
結</t>
    </r>
    <r>
      <rPr>
        <sz val="12"/>
        <rFont val="ＭＳ 明朝"/>
        <family val="1"/>
        <charset val="128"/>
      </rPr>
      <t xml:space="preserve"> </t>
    </r>
    <r>
      <rPr>
        <sz val="12"/>
        <rFont val="ＭＳ 明朝"/>
        <family val="1"/>
        <charset val="128"/>
      </rPr>
      <t>核</t>
    </r>
    <r>
      <rPr>
        <sz val="12"/>
        <rFont val="ＭＳ 明朝"/>
        <family val="1"/>
        <charset val="128"/>
      </rPr>
      <t xml:space="preserve"> </t>
    </r>
    <r>
      <rPr>
        <sz val="12"/>
        <rFont val="ＭＳ 明朝"/>
        <family val="1"/>
        <charset val="128"/>
      </rPr>
      <t>菌
陽</t>
    </r>
    <r>
      <rPr>
        <sz val="12"/>
        <rFont val="ＭＳ 明朝"/>
        <family val="1"/>
        <charset val="128"/>
      </rPr>
      <t xml:space="preserve">    </t>
    </r>
    <r>
      <rPr>
        <sz val="12"/>
        <rFont val="ＭＳ 明朝"/>
        <family val="1"/>
        <charset val="128"/>
      </rPr>
      <t>性</t>
    </r>
    <rPh sb="0" eb="5">
      <t>トウロクジ</t>
    </rPh>
    <rPh sb="8" eb="9">
      <t>ホカ</t>
    </rPh>
    <rPh sb="11" eb="14">
      <t>ケッカク</t>
    </rPh>
    <rPh sb="15" eb="16">
      <t>キン</t>
    </rPh>
    <rPh sb="17" eb="23">
      <t>ヨウセイ</t>
    </rPh>
    <phoneticPr fontId="4"/>
  </si>
  <si>
    <r>
      <t>登 録</t>
    </r>
    <r>
      <rPr>
        <sz val="12"/>
        <rFont val="ＭＳ 明朝"/>
        <family val="1"/>
        <charset val="128"/>
      </rPr>
      <t xml:space="preserve"> </t>
    </r>
    <r>
      <rPr>
        <sz val="12"/>
        <rFont val="ＭＳ 明朝"/>
        <family val="1"/>
        <charset val="128"/>
      </rPr>
      <t>時
菌</t>
    </r>
    <r>
      <rPr>
        <sz val="12"/>
        <rFont val="ＭＳ 明朝"/>
        <family val="1"/>
        <charset val="128"/>
      </rPr>
      <t xml:space="preserve"> </t>
    </r>
    <r>
      <rPr>
        <sz val="12"/>
        <rFont val="ＭＳ 明朝"/>
        <family val="1"/>
        <charset val="128"/>
      </rPr>
      <t>陰</t>
    </r>
    <r>
      <rPr>
        <sz val="12"/>
        <rFont val="ＭＳ 明朝"/>
        <family val="1"/>
        <charset val="128"/>
      </rPr>
      <t xml:space="preserve"> </t>
    </r>
    <r>
      <rPr>
        <sz val="12"/>
        <rFont val="ＭＳ 明朝"/>
        <family val="1"/>
        <charset val="128"/>
      </rPr>
      <t>性
・その他</t>
    </r>
    <rPh sb="0" eb="5">
      <t>トウロクジ</t>
    </rPh>
    <rPh sb="6" eb="7">
      <t>キン</t>
    </rPh>
    <rPh sb="8" eb="11">
      <t>インセイ</t>
    </rPh>
    <rPh sb="15" eb="16">
      <t>ホカ</t>
    </rPh>
    <phoneticPr fontId="4"/>
  </si>
  <si>
    <t>全　　　国</t>
    <rPh sb="0" eb="5">
      <t>ゼンコク</t>
    </rPh>
    <phoneticPr fontId="4"/>
  </si>
  <si>
    <t>岡　山　県</t>
    <rPh sb="0" eb="5">
      <t>オカヤマケン</t>
    </rPh>
    <phoneticPr fontId="4"/>
  </si>
  <si>
    <t>備前保管所</t>
    <rPh sb="0" eb="2">
      <t>ビゼン</t>
    </rPh>
    <rPh sb="2" eb="5">
      <t>ホカンショ</t>
    </rPh>
    <phoneticPr fontId="4"/>
  </si>
  <si>
    <t>真庭保健所</t>
    <rPh sb="0" eb="2">
      <t>マニワ</t>
    </rPh>
    <rPh sb="2" eb="5">
      <t>ホケンジョ</t>
    </rPh>
    <phoneticPr fontId="4"/>
  </si>
  <si>
    <t>第６－４表　　結核登録者数，活動性分類・受療状況別</t>
    <rPh sb="7" eb="9">
      <t>ケッカク</t>
    </rPh>
    <rPh sb="9" eb="12">
      <t>トウロクシャ</t>
    </rPh>
    <rPh sb="12" eb="13">
      <t>スウ</t>
    </rPh>
    <rPh sb="14" eb="17">
      <t>カツドウセイ</t>
    </rPh>
    <rPh sb="17" eb="19">
      <t>ブンルイ</t>
    </rPh>
    <rPh sb="20" eb="22">
      <t>ジュリョウ</t>
    </rPh>
    <rPh sb="22" eb="24">
      <t>ジョウキョウ</t>
    </rPh>
    <rPh sb="24" eb="25">
      <t>ベツ</t>
    </rPh>
    <phoneticPr fontId="4"/>
  </si>
  <si>
    <t>総 　　数</t>
    <rPh sb="0" eb="5">
      <t>ソウスウ</t>
    </rPh>
    <phoneticPr fontId="4"/>
  </si>
  <si>
    <t>入　　　院</t>
    <rPh sb="0" eb="5">
      <t>ニュウイン</t>
    </rPh>
    <phoneticPr fontId="4"/>
  </si>
  <si>
    <r>
      <t>外 来</t>
    </r>
    <r>
      <rPr>
        <sz val="12"/>
        <rFont val="ＭＳ 明朝"/>
        <family val="1"/>
        <charset val="128"/>
      </rPr>
      <t xml:space="preserve"> </t>
    </r>
    <r>
      <rPr>
        <sz val="12"/>
        <rFont val="ＭＳ 明朝"/>
        <family val="1"/>
        <charset val="128"/>
      </rPr>
      <t>治</t>
    </r>
    <r>
      <rPr>
        <sz val="12"/>
        <rFont val="ＭＳ 明朝"/>
        <family val="1"/>
        <charset val="128"/>
      </rPr>
      <t xml:space="preserve"> </t>
    </r>
    <r>
      <rPr>
        <sz val="12"/>
        <rFont val="ＭＳ 明朝"/>
        <family val="1"/>
        <charset val="128"/>
      </rPr>
      <t>療</t>
    </r>
    <rPh sb="0" eb="3">
      <t>ガイライ</t>
    </rPh>
    <rPh sb="4" eb="7">
      <t>チリョウ</t>
    </rPh>
    <phoneticPr fontId="4"/>
  </si>
  <si>
    <r>
      <t>治</t>
    </r>
    <r>
      <rPr>
        <sz val="12"/>
        <rFont val="ＭＳ 明朝"/>
        <family val="1"/>
        <charset val="128"/>
      </rPr>
      <t xml:space="preserve"> </t>
    </r>
    <r>
      <rPr>
        <sz val="12"/>
        <rFont val="ＭＳ 明朝"/>
        <family val="1"/>
        <charset val="128"/>
      </rPr>
      <t>療</t>
    </r>
    <r>
      <rPr>
        <sz val="12"/>
        <rFont val="ＭＳ 明朝"/>
        <family val="1"/>
        <charset val="128"/>
      </rPr>
      <t xml:space="preserve"> </t>
    </r>
    <r>
      <rPr>
        <sz val="12"/>
        <rFont val="ＭＳ 明朝"/>
        <family val="1"/>
        <charset val="128"/>
      </rPr>
      <t>な</t>
    </r>
    <r>
      <rPr>
        <sz val="12"/>
        <rFont val="ＭＳ 明朝"/>
        <family val="1"/>
        <charset val="128"/>
      </rPr>
      <t xml:space="preserve"> </t>
    </r>
    <r>
      <rPr>
        <sz val="12"/>
        <rFont val="ＭＳ 明朝"/>
        <family val="1"/>
        <charset val="128"/>
      </rPr>
      <t>し</t>
    </r>
    <rPh sb="0" eb="1">
      <t>オサム</t>
    </rPh>
    <rPh sb="2" eb="3">
      <t>リョウ</t>
    </rPh>
    <phoneticPr fontId="4"/>
  </si>
  <si>
    <t>不　　　明</t>
    <rPh sb="0" eb="5">
      <t>フメイ</t>
    </rPh>
    <phoneticPr fontId="4"/>
  </si>
  <si>
    <t>第６－５表　　結核登録者数，活動性分類・性・年齢別</t>
    <rPh sb="7" eb="9">
      <t>ケッカク</t>
    </rPh>
    <rPh sb="9" eb="12">
      <t>トウロクシャ</t>
    </rPh>
    <rPh sb="12" eb="13">
      <t>スウ</t>
    </rPh>
    <rPh sb="14" eb="17">
      <t>カツドウセイ</t>
    </rPh>
    <rPh sb="17" eb="19">
      <t>ブンルイ</t>
    </rPh>
    <rPh sb="20" eb="21">
      <t>セイ</t>
    </rPh>
    <rPh sb="22" eb="24">
      <t>ネンレイ</t>
    </rPh>
    <phoneticPr fontId="4"/>
  </si>
  <si>
    <r>
      <t>肺外結核
活 動</t>
    </r>
    <r>
      <rPr>
        <sz val="11"/>
        <color theme="1"/>
        <rFont val="ＭＳ Ｐゴシック"/>
        <family val="2"/>
        <charset val="128"/>
        <scheme val="minor"/>
      </rPr>
      <t xml:space="preserve"> </t>
    </r>
    <r>
      <rPr>
        <sz val="11"/>
        <color theme="1"/>
        <rFont val="ＭＳ Ｐゴシック"/>
        <family val="2"/>
        <charset val="128"/>
        <scheme val="minor"/>
      </rPr>
      <t>性</t>
    </r>
    <rPh sb="0" eb="1">
      <t>ハイ</t>
    </rPh>
    <rPh sb="1" eb="2">
      <t>ガイ</t>
    </rPh>
    <rPh sb="2" eb="4">
      <t>ケッカク</t>
    </rPh>
    <rPh sb="5" eb="10">
      <t>カツドウセイ</t>
    </rPh>
    <phoneticPr fontId="4"/>
  </si>
  <si>
    <r>
      <t xml:space="preserve">不活動性
結 </t>
    </r>
    <r>
      <rPr>
        <sz val="11"/>
        <color theme="1"/>
        <rFont val="ＭＳ Ｐゴシック"/>
        <family val="2"/>
        <charset val="128"/>
        <scheme val="minor"/>
      </rPr>
      <t xml:space="preserve">   </t>
    </r>
    <r>
      <rPr>
        <sz val="11"/>
        <color theme="1"/>
        <rFont val="ＭＳ Ｐゴシック"/>
        <family val="2"/>
        <charset val="128"/>
        <scheme val="minor"/>
      </rPr>
      <t>核</t>
    </r>
    <rPh sb="0" eb="1">
      <t>フ</t>
    </rPh>
    <rPh sb="1" eb="4">
      <t>カツドウセイ</t>
    </rPh>
    <rPh sb="5" eb="11">
      <t>ケッカク</t>
    </rPh>
    <phoneticPr fontId="4"/>
  </si>
  <si>
    <t>総数</t>
    <rPh sb="0" eb="2">
      <t>ソウスウ</t>
    </rPh>
    <phoneticPr fontId="4"/>
  </si>
  <si>
    <t>菌陽性</t>
    <rPh sb="0" eb="1">
      <t>キン</t>
    </rPh>
    <rPh sb="1" eb="3">
      <t>ヨウセイ</t>
    </rPh>
    <phoneticPr fontId="4"/>
  </si>
  <si>
    <r>
      <t>菌 陰</t>
    </r>
    <r>
      <rPr>
        <sz val="11"/>
        <color theme="1"/>
        <rFont val="ＭＳ Ｐゴシック"/>
        <family val="2"/>
        <charset val="128"/>
        <scheme val="minor"/>
      </rPr>
      <t xml:space="preserve"> </t>
    </r>
    <r>
      <rPr>
        <sz val="11"/>
        <color theme="1"/>
        <rFont val="ＭＳ Ｐゴシック"/>
        <family val="2"/>
        <charset val="128"/>
        <scheme val="minor"/>
      </rPr>
      <t>性
・その他</t>
    </r>
    <rPh sb="0" eb="1">
      <t>キン</t>
    </rPh>
    <rPh sb="2" eb="5">
      <t>インセイ</t>
    </rPh>
    <rPh sb="9" eb="10">
      <t>ホカ</t>
    </rPh>
    <phoneticPr fontId="4"/>
  </si>
  <si>
    <t>塗抹陽性</t>
    <rPh sb="0" eb="1">
      <t>ト</t>
    </rPh>
    <rPh sb="1" eb="2">
      <t>マツ</t>
    </rPh>
    <rPh sb="2" eb="4">
      <t>ヨウセイ</t>
    </rPh>
    <phoneticPr fontId="4"/>
  </si>
  <si>
    <t>その他</t>
    <rPh sb="0" eb="3">
      <t>ソノタ</t>
    </rPh>
    <phoneticPr fontId="4"/>
  </si>
  <si>
    <t>総　　　　　　数</t>
    <rPh sb="0" eb="8">
      <t>ソウスウ</t>
    </rPh>
    <phoneticPr fontId="4"/>
  </si>
  <si>
    <r>
      <t xml:space="preserve">総 </t>
    </r>
    <r>
      <rPr>
        <sz val="11"/>
        <color theme="1"/>
        <rFont val="ＭＳ Ｐゴシック"/>
        <family val="2"/>
        <charset val="128"/>
        <scheme val="minor"/>
      </rPr>
      <t xml:space="preserve">   </t>
    </r>
    <r>
      <rPr>
        <sz val="11"/>
        <color theme="1"/>
        <rFont val="ＭＳ Ｐゴシック"/>
        <family val="2"/>
        <charset val="128"/>
        <scheme val="minor"/>
      </rPr>
      <t>数</t>
    </r>
    <rPh sb="0" eb="6">
      <t>ソウスウ</t>
    </rPh>
    <phoneticPr fontId="4"/>
  </si>
  <si>
    <r>
      <t>０ ～</t>
    </r>
    <r>
      <rPr>
        <sz val="11"/>
        <color theme="1"/>
        <rFont val="ＭＳ Ｐゴシック"/>
        <family val="2"/>
        <charset val="128"/>
        <scheme val="minor"/>
      </rPr>
      <t xml:space="preserve"> </t>
    </r>
    <r>
      <rPr>
        <sz val="11"/>
        <color theme="1"/>
        <rFont val="ＭＳ Ｐゴシック"/>
        <family val="2"/>
        <charset val="128"/>
        <scheme val="minor"/>
      </rPr>
      <t>４歳</t>
    </r>
    <rPh sb="5" eb="6">
      <t>サイ</t>
    </rPh>
    <phoneticPr fontId="4"/>
  </si>
  <si>
    <r>
      <t>５ ～</t>
    </r>
    <r>
      <rPr>
        <sz val="11"/>
        <color theme="1"/>
        <rFont val="ＭＳ Ｐゴシック"/>
        <family val="2"/>
        <charset val="128"/>
        <scheme val="minor"/>
      </rPr>
      <t xml:space="preserve"> </t>
    </r>
    <r>
      <rPr>
        <sz val="11"/>
        <color theme="1"/>
        <rFont val="ＭＳ Ｐゴシック"/>
        <family val="2"/>
        <charset val="128"/>
        <scheme val="minor"/>
      </rPr>
      <t>９歳</t>
    </r>
    <rPh sb="5" eb="6">
      <t>サイ</t>
    </rPh>
    <phoneticPr fontId="4"/>
  </si>
  <si>
    <r>
      <t>1</t>
    </r>
    <r>
      <rPr>
        <sz val="11"/>
        <color theme="1"/>
        <rFont val="ＭＳ Ｐゴシック"/>
        <family val="2"/>
        <charset val="128"/>
        <scheme val="minor"/>
      </rPr>
      <t xml:space="preserve">0 </t>
    </r>
    <r>
      <rPr>
        <sz val="11"/>
        <color theme="1"/>
        <rFont val="ＭＳ Ｐゴシック"/>
        <family val="2"/>
        <charset val="128"/>
        <scheme val="minor"/>
      </rPr>
      <t>～</t>
    </r>
    <r>
      <rPr>
        <sz val="11"/>
        <color theme="1"/>
        <rFont val="ＭＳ Ｐゴシック"/>
        <family val="2"/>
        <charset val="128"/>
        <scheme val="minor"/>
      </rPr>
      <t xml:space="preserve"> 14</t>
    </r>
    <r>
      <rPr>
        <sz val="11"/>
        <color theme="1"/>
        <rFont val="ＭＳ Ｐゴシック"/>
        <family val="2"/>
        <charset val="128"/>
        <scheme val="minor"/>
      </rPr>
      <t>歳</t>
    </r>
    <rPh sb="7" eb="8">
      <t>サイ</t>
    </rPh>
    <phoneticPr fontId="4"/>
  </si>
  <si>
    <r>
      <t>1</t>
    </r>
    <r>
      <rPr>
        <sz val="11"/>
        <color theme="1"/>
        <rFont val="ＭＳ Ｐゴシック"/>
        <family val="2"/>
        <charset val="128"/>
        <scheme val="minor"/>
      </rPr>
      <t xml:space="preserve">5 </t>
    </r>
    <r>
      <rPr>
        <sz val="11"/>
        <color theme="1"/>
        <rFont val="ＭＳ Ｐゴシック"/>
        <family val="2"/>
        <charset val="128"/>
        <scheme val="minor"/>
      </rPr>
      <t>～</t>
    </r>
    <r>
      <rPr>
        <sz val="11"/>
        <color theme="1"/>
        <rFont val="ＭＳ Ｐゴシック"/>
        <family val="2"/>
        <charset val="128"/>
        <scheme val="minor"/>
      </rPr>
      <t xml:space="preserve"> 19</t>
    </r>
    <r>
      <rPr>
        <sz val="11"/>
        <color theme="1"/>
        <rFont val="ＭＳ Ｐゴシック"/>
        <family val="2"/>
        <charset val="128"/>
        <scheme val="minor"/>
      </rPr>
      <t>歳</t>
    </r>
    <rPh sb="7" eb="8">
      <t>サイ</t>
    </rPh>
    <phoneticPr fontId="4"/>
  </si>
  <si>
    <r>
      <t>2</t>
    </r>
    <r>
      <rPr>
        <sz val="11"/>
        <color theme="1"/>
        <rFont val="ＭＳ Ｐゴシック"/>
        <family val="2"/>
        <charset val="128"/>
        <scheme val="minor"/>
      </rPr>
      <t xml:space="preserve">0 </t>
    </r>
    <r>
      <rPr>
        <sz val="11"/>
        <color theme="1"/>
        <rFont val="ＭＳ Ｐゴシック"/>
        <family val="2"/>
        <charset val="128"/>
        <scheme val="minor"/>
      </rPr>
      <t>～</t>
    </r>
    <r>
      <rPr>
        <sz val="11"/>
        <color theme="1"/>
        <rFont val="ＭＳ Ｐゴシック"/>
        <family val="2"/>
        <charset val="128"/>
        <scheme val="minor"/>
      </rPr>
      <t xml:space="preserve"> 29</t>
    </r>
    <r>
      <rPr>
        <sz val="11"/>
        <color theme="1"/>
        <rFont val="ＭＳ Ｐゴシック"/>
        <family val="2"/>
        <charset val="128"/>
        <scheme val="minor"/>
      </rPr>
      <t>歳</t>
    </r>
    <rPh sb="7" eb="8">
      <t>サイ</t>
    </rPh>
    <phoneticPr fontId="4"/>
  </si>
  <si>
    <r>
      <t>3</t>
    </r>
    <r>
      <rPr>
        <sz val="11"/>
        <color theme="1"/>
        <rFont val="ＭＳ Ｐゴシック"/>
        <family val="2"/>
        <charset val="128"/>
        <scheme val="minor"/>
      </rPr>
      <t xml:space="preserve">0 </t>
    </r>
    <r>
      <rPr>
        <sz val="11"/>
        <color theme="1"/>
        <rFont val="ＭＳ Ｐゴシック"/>
        <family val="2"/>
        <charset val="128"/>
        <scheme val="minor"/>
      </rPr>
      <t>～</t>
    </r>
    <r>
      <rPr>
        <sz val="11"/>
        <color theme="1"/>
        <rFont val="ＭＳ Ｐゴシック"/>
        <family val="2"/>
        <charset val="128"/>
        <scheme val="minor"/>
      </rPr>
      <t xml:space="preserve"> 39</t>
    </r>
    <r>
      <rPr>
        <sz val="11"/>
        <color theme="1"/>
        <rFont val="ＭＳ Ｐゴシック"/>
        <family val="2"/>
        <charset val="128"/>
        <scheme val="minor"/>
      </rPr>
      <t>歳</t>
    </r>
    <rPh sb="7" eb="8">
      <t>サイ</t>
    </rPh>
    <phoneticPr fontId="4"/>
  </si>
  <si>
    <r>
      <t>4</t>
    </r>
    <r>
      <rPr>
        <sz val="11"/>
        <color theme="1"/>
        <rFont val="ＭＳ Ｐゴシック"/>
        <family val="2"/>
        <charset val="128"/>
        <scheme val="minor"/>
      </rPr>
      <t xml:space="preserve">0 </t>
    </r>
    <r>
      <rPr>
        <sz val="11"/>
        <color theme="1"/>
        <rFont val="ＭＳ Ｐゴシック"/>
        <family val="2"/>
        <charset val="128"/>
        <scheme val="minor"/>
      </rPr>
      <t>～</t>
    </r>
    <r>
      <rPr>
        <sz val="11"/>
        <color theme="1"/>
        <rFont val="ＭＳ Ｐゴシック"/>
        <family val="2"/>
        <charset val="128"/>
        <scheme val="minor"/>
      </rPr>
      <t xml:space="preserve"> 49</t>
    </r>
    <r>
      <rPr>
        <sz val="11"/>
        <color theme="1"/>
        <rFont val="ＭＳ Ｐゴシック"/>
        <family val="2"/>
        <charset val="128"/>
        <scheme val="minor"/>
      </rPr>
      <t>歳</t>
    </r>
    <rPh sb="7" eb="8">
      <t>サイ</t>
    </rPh>
    <phoneticPr fontId="4"/>
  </si>
  <si>
    <r>
      <t>5</t>
    </r>
    <r>
      <rPr>
        <sz val="11"/>
        <color theme="1"/>
        <rFont val="ＭＳ Ｐゴシック"/>
        <family val="2"/>
        <charset val="128"/>
        <scheme val="minor"/>
      </rPr>
      <t xml:space="preserve">0 </t>
    </r>
    <r>
      <rPr>
        <sz val="11"/>
        <color theme="1"/>
        <rFont val="ＭＳ Ｐゴシック"/>
        <family val="2"/>
        <charset val="128"/>
        <scheme val="minor"/>
      </rPr>
      <t>～</t>
    </r>
    <r>
      <rPr>
        <sz val="11"/>
        <color theme="1"/>
        <rFont val="ＭＳ Ｐゴシック"/>
        <family val="2"/>
        <charset val="128"/>
        <scheme val="minor"/>
      </rPr>
      <t xml:space="preserve"> 59</t>
    </r>
    <r>
      <rPr>
        <sz val="11"/>
        <color theme="1"/>
        <rFont val="ＭＳ Ｐゴシック"/>
        <family val="2"/>
        <charset val="128"/>
        <scheme val="minor"/>
      </rPr>
      <t>歳</t>
    </r>
    <rPh sb="7" eb="8">
      <t>サイ</t>
    </rPh>
    <phoneticPr fontId="4"/>
  </si>
  <si>
    <r>
      <t>6</t>
    </r>
    <r>
      <rPr>
        <sz val="11"/>
        <color theme="1"/>
        <rFont val="ＭＳ Ｐゴシック"/>
        <family val="2"/>
        <charset val="128"/>
        <scheme val="minor"/>
      </rPr>
      <t xml:space="preserve">0 </t>
    </r>
    <r>
      <rPr>
        <sz val="11"/>
        <color theme="1"/>
        <rFont val="ＭＳ Ｐゴシック"/>
        <family val="2"/>
        <charset val="128"/>
        <scheme val="minor"/>
      </rPr>
      <t>～</t>
    </r>
    <r>
      <rPr>
        <sz val="11"/>
        <color theme="1"/>
        <rFont val="ＭＳ Ｐゴシック"/>
        <family val="2"/>
        <charset val="128"/>
        <scheme val="minor"/>
      </rPr>
      <t xml:space="preserve"> 69</t>
    </r>
    <r>
      <rPr>
        <sz val="11"/>
        <color theme="1"/>
        <rFont val="ＭＳ Ｐゴシック"/>
        <family val="2"/>
        <charset val="128"/>
        <scheme val="minor"/>
      </rPr>
      <t>歳</t>
    </r>
    <rPh sb="7" eb="8">
      <t>サイ</t>
    </rPh>
    <phoneticPr fontId="4"/>
  </si>
  <si>
    <r>
      <t>7</t>
    </r>
    <r>
      <rPr>
        <sz val="11"/>
        <color theme="1"/>
        <rFont val="ＭＳ Ｐゴシック"/>
        <family val="2"/>
        <charset val="128"/>
        <scheme val="minor"/>
      </rPr>
      <t>0</t>
    </r>
    <r>
      <rPr>
        <sz val="11"/>
        <color theme="1"/>
        <rFont val="ＭＳ Ｐゴシック"/>
        <family val="2"/>
        <charset val="128"/>
        <scheme val="minor"/>
      </rPr>
      <t>歳</t>
    </r>
    <r>
      <rPr>
        <sz val="11"/>
        <color theme="1"/>
        <rFont val="ＭＳ Ｐゴシック"/>
        <family val="2"/>
        <charset val="128"/>
        <scheme val="minor"/>
      </rPr>
      <t xml:space="preserve"> </t>
    </r>
    <r>
      <rPr>
        <sz val="11"/>
        <color theme="1"/>
        <rFont val="ＭＳ Ｐゴシック"/>
        <family val="2"/>
        <charset val="128"/>
        <scheme val="minor"/>
      </rPr>
      <t>以上</t>
    </r>
    <rPh sb="2" eb="3">
      <t>サイ</t>
    </rPh>
    <rPh sb="4" eb="6">
      <t>イジョウ</t>
    </rPh>
    <phoneticPr fontId="4"/>
  </si>
  <si>
    <t>総数(男性）</t>
    <rPh sb="0" eb="2">
      <t>ソウスウ</t>
    </rPh>
    <rPh sb="3" eb="5">
      <t>ダンセイ</t>
    </rPh>
    <phoneticPr fontId="4"/>
  </si>
  <si>
    <t>総数(女性）</t>
    <rPh sb="0" eb="2">
      <t>ソウスウ</t>
    </rPh>
    <rPh sb="3" eb="5">
      <t>ジョセイ</t>
    </rPh>
    <phoneticPr fontId="4"/>
  </si>
  <si>
    <t>第６－６表　　結核医療費公費負担承認等件数，年次別</t>
    <rPh sb="7" eb="9">
      <t>ケッカク</t>
    </rPh>
    <rPh sb="9" eb="12">
      <t>イリョウヒ</t>
    </rPh>
    <rPh sb="12" eb="14">
      <t>コウヒ</t>
    </rPh>
    <rPh sb="14" eb="16">
      <t>フタン</t>
    </rPh>
    <rPh sb="16" eb="18">
      <t>ショウニン</t>
    </rPh>
    <rPh sb="18" eb="19">
      <t>トウ</t>
    </rPh>
    <rPh sb="19" eb="21">
      <t>ケンスウ</t>
    </rPh>
    <phoneticPr fontId="4"/>
  </si>
  <si>
    <t>法　　第　　３４　　条</t>
    <rPh sb="0" eb="1">
      <t>ホウ</t>
    </rPh>
    <rPh sb="3" eb="4">
      <t>ダイ</t>
    </rPh>
    <rPh sb="10" eb="11">
      <t>ジョウ</t>
    </rPh>
    <phoneticPr fontId="4"/>
  </si>
  <si>
    <t>法第３５条</t>
    <rPh sb="0" eb="1">
      <t>ホウ</t>
    </rPh>
    <rPh sb="1" eb="2">
      <t>ダイ</t>
    </rPh>
    <rPh sb="4" eb="5">
      <t>ジョウ</t>
    </rPh>
    <phoneticPr fontId="4"/>
  </si>
  <si>
    <t>申　請　数</t>
    <rPh sb="0" eb="5">
      <t>シンセイスウ</t>
    </rPh>
    <phoneticPr fontId="4"/>
  </si>
  <si>
    <t>合　格　数</t>
    <rPh sb="0" eb="5">
      <t>ゴウカクスウ</t>
    </rPh>
    <phoneticPr fontId="4"/>
  </si>
  <si>
    <t>承　認　数</t>
    <rPh sb="0" eb="3">
      <t>ショウニン</t>
    </rPh>
    <rPh sb="4" eb="5">
      <t>スウ</t>
    </rPh>
    <phoneticPr fontId="4"/>
  </si>
  <si>
    <t>命令入院措置患者数</t>
    <rPh sb="0" eb="2">
      <t>メイレイ</t>
    </rPh>
    <rPh sb="2" eb="4">
      <t>ニュウイン</t>
    </rPh>
    <rPh sb="4" eb="6">
      <t>ソチ</t>
    </rPh>
    <rPh sb="6" eb="9">
      <t>カンジャスウ</t>
    </rPh>
    <phoneticPr fontId="4"/>
  </si>
  <si>
    <r>
      <t>昭和</t>
    </r>
    <r>
      <rPr>
        <sz val="11"/>
        <color theme="1"/>
        <rFont val="ＭＳ Ｐゴシック"/>
        <family val="2"/>
        <charset val="128"/>
        <scheme val="minor"/>
      </rPr>
      <t>35</t>
    </r>
    <r>
      <rPr>
        <sz val="11"/>
        <color theme="1"/>
        <rFont val="ＭＳ Ｐゴシック"/>
        <family val="2"/>
        <charset val="128"/>
        <scheme val="minor"/>
      </rPr>
      <t>年度</t>
    </r>
    <rPh sb="5" eb="6">
      <t>ド</t>
    </rPh>
    <phoneticPr fontId="4"/>
  </si>
  <si>
    <r>
      <t>4</t>
    </r>
    <r>
      <rPr>
        <sz val="11"/>
        <color theme="1"/>
        <rFont val="ＭＳ Ｐゴシック"/>
        <family val="2"/>
        <charset val="128"/>
        <scheme val="minor"/>
      </rPr>
      <t>5</t>
    </r>
    <phoneticPr fontId="4"/>
  </si>
  <si>
    <r>
      <t>5</t>
    </r>
    <r>
      <rPr>
        <sz val="11"/>
        <color theme="1"/>
        <rFont val="ＭＳ Ｐゴシック"/>
        <family val="2"/>
        <charset val="128"/>
        <scheme val="minor"/>
      </rPr>
      <t>5</t>
    </r>
    <phoneticPr fontId="4"/>
  </si>
  <si>
    <t>４</t>
    <phoneticPr fontId="4"/>
  </si>
  <si>
    <t>５</t>
    <phoneticPr fontId="4"/>
  </si>
  <si>
    <t>６</t>
    <phoneticPr fontId="4"/>
  </si>
  <si>
    <t>７</t>
    <phoneticPr fontId="4"/>
  </si>
  <si>
    <t>８</t>
    <phoneticPr fontId="4"/>
  </si>
  <si>
    <t>９</t>
    <phoneticPr fontId="4"/>
  </si>
  <si>
    <t>10</t>
    <phoneticPr fontId="4"/>
  </si>
  <si>
    <r>
      <t>1</t>
    </r>
    <r>
      <rPr>
        <sz val="11"/>
        <color theme="1"/>
        <rFont val="ＭＳ Ｐゴシック"/>
        <family val="2"/>
        <charset val="128"/>
        <scheme val="minor"/>
      </rPr>
      <t>1</t>
    </r>
    <phoneticPr fontId="4"/>
  </si>
  <si>
    <t>12</t>
    <phoneticPr fontId="4"/>
  </si>
  <si>
    <t>13</t>
  </si>
  <si>
    <t>14</t>
  </si>
  <si>
    <r>
      <t>1</t>
    </r>
    <r>
      <rPr>
        <sz val="11"/>
        <color theme="1"/>
        <rFont val="ＭＳ Ｐゴシック"/>
        <family val="2"/>
        <charset val="128"/>
        <scheme val="minor"/>
      </rPr>
      <t>5</t>
    </r>
    <phoneticPr fontId="4"/>
  </si>
  <si>
    <r>
      <t>1</t>
    </r>
    <r>
      <rPr>
        <sz val="11"/>
        <color theme="1"/>
        <rFont val="ＭＳ Ｐゴシック"/>
        <family val="2"/>
        <charset val="128"/>
        <scheme val="minor"/>
      </rPr>
      <t>6</t>
    </r>
    <phoneticPr fontId="4"/>
  </si>
  <si>
    <r>
      <t>17</t>
    </r>
    <r>
      <rPr>
        <sz val="11"/>
        <color theme="1"/>
        <rFont val="ＭＳ Ｐゴシック"/>
        <family val="2"/>
        <charset val="128"/>
        <scheme val="minor"/>
      </rPr>
      <t/>
    </r>
  </si>
  <si>
    <t>18</t>
  </si>
  <si>
    <r>
      <t>1</t>
    </r>
    <r>
      <rPr>
        <sz val="11"/>
        <color theme="1"/>
        <rFont val="ＭＳ Ｐゴシック"/>
        <family val="2"/>
        <charset val="128"/>
        <scheme val="minor"/>
      </rPr>
      <t>9</t>
    </r>
    <phoneticPr fontId="4"/>
  </si>
  <si>
    <t>20</t>
    <phoneticPr fontId="4"/>
  </si>
  <si>
    <r>
      <t>21</t>
    </r>
    <r>
      <rPr>
        <sz val="11"/>
        <color theme="1"/>
        <rFont val="ＭＳ Ｐゴシック"/>
        <family val="2"/>
        <charset val="128"/>
        <scheme val="minor"/>
      </rPr>
      <t/>
    </r>
    <phoneticPr fontId="4"/>
  </si>
  <si>
    <r>
      <t>2</t>
    </r>
    <r>
      <rPr>
        <sz val="11"/>
        <color theme="1"/>
        <rFont val="ＭＳ Ｐゴシック"/>
        <family val="2"/>
        <charset val="128"/>
        <scheme val="minor"/>
      </rPr>
      <t>2</t>
    </r>
    <phoneticPr fontId="4"/>
  </si>
  <si>
    <t>23</t>
    <phoneticPr fontId="4"/>
  </si>
  <si>
    <t>注　1)　平成６年度から岡山市を除く。</t>
  </si>
  <si>
    <t>　　2)　平成13年度から倉敷市を除く。</t>
  </si>
  <si>
    <t>　　3)　平成18年に「結核予防法」廃止、「感染症の予防及び感染症の患者に対する医療に関する法律」に統合され、平成19年度からの</t>
  </si>
  <si>
    <t>　　　施行となったため、「結核予防法第34条」→「感染症法第37条の2」、「結核予防法第35条」→「感染症法第37条」に変更。</t>
  </si>
  <si>
    <t>資料　健康推進課調</t>
    <rPh sb="0" eb="2">
      <t>シリョウ</t>
    </rPh>
    <rPh sb="3" eb="5">
      <t>ケンコウ</t>
    </rPh>
    <rPh sb="5" eb="8">
      <t>スイシンカ</t>
    </rPh>
    <rPh sb="8" eb="9">
      <t>シラ</t>
    </rPh>
    <phoneticPr fontId="4"/>
  </si>
  <si>
    <t>第６－７表　結核健康診断実施状況，定期－定期外・実施主体・保健所別</t>
    <rPh sb="6" eb="8">
      <t>ケッカク</t>
    </rPh>
    <rPh sb="8" eb="10">
      <t>ケンコウ</t>
    </rPh>
    <rPh sb="10" eb="12">
      <t>シンダン</t>
    </rPh>
    <rPh sb="12" eb="14">
      <t>ジッシ</t>
    </rPh>
    <rPh sb="14" eb="16">
      <t>ジョウキョウ</t>
    </rPh>
    <rPh sb="17" eb="19">
      <t>テイキ</t>
    </rPh>
    <rPh sb="20" eb="22">
      <t>テイキ</t>
    </rPh>
    <rPh sb="22" eb="23">
      <t>ガイ</t>
    </rPh>
    <rPh sb="24" eb="26">
      <t>ジッシ</t>
    </rPh>
    <rPh sb="26" eb="28">
      <t>シュタイ</t>
    </rPh>
    <rPh sb="29" eb="32">
      <t>ホケンジョ</t>
    </rPh>
    <rPh sb="32" eb="33">
      <t>ベツ</t>
    </rPh>
    <phoneticPr fontId="4"/>
  </si>
  <si>
    <t>ツベルクリン反応検査</t>
    <rPh sb="6" eb="8">
      <t>ハンノウ</t>
    </rPh>
    <rPh sb="8" eb="10">
      <t>ケンサ</t>
    </rPh>
    <phoneticPr fontId="4"/>
  </si>
  <si>
    <t>ＢＣＧ
接種者</t>
    <rPh sb="4" eb="7">
      <t>セッシュシャ</t>
    </rPh>
    <phoneticPr fontId="4"/>
  </si>
  <si>
    <t>間接
撮影者</t>
    <rPh sb="0" eb="2">
      <t>カンセツ</t>
    </rPh>
    <rPh sb="3" eb="6">
      <t>サツエイシャ</t>
    </rPh>
    <phoneticPr fontId="4"/>
  </si>
  <si>
    <t>直接
撮影者</t>
    <rPh sb="0" eb="2">
      <t>チョクセツ</t>
    </rPh>
    <rPh sb="3" eb="6">
      <t>サツエイシャ</t>
    </rPh>
    <phoneticPr fontId="4"/>
  </si>
  <si>
    <t>かくたん
検査者</t>
    <rPh sb="5" eb="8">
      <t>ケンサシャ</t>
    </rPh>
    <phoneticPr fontId="4"/>
  </si>
  <si>
    <t>被発見者</t>
    <rPh sb="0" eb="1">
      <t>ヒ</t>
    </rPh>
    <rPh sb="1" eb="4">
      <t>ハッケンシャ</t>
    </rPh>
    <phoneticPr fontId="4"/>
  </si>
  <si>
    <t>被注射者</t>
    <rPh sb="0" eb="1">
      <t>ヒ</t>
    </rPh>
    <rPh sb="1" eb="3">
      <t>チュウシャ</t>
    </rPh>
    <rPh sb="3" eb="4">
      <t>シャ</t>
    </rPh>
    <phoneticPr fontId="4"/>
  </si>
  <si>
    <t>被判定者</t>
    <rPh sb="0" eb="1">
      <t>ヒ</t>
    </rPh>
    <rPh sb="1" eb="3">
      <t>ハンテイ</t>
    </rPh>
    <rPh sb="3" eb="4">
      <t>シャ</t>
    </rPh>
    <phoneticPr fontId="4"/>
  </si>
  <si>
    <t>陰性者</t>
    <rPh sb="0" eb="2">
      <t>インセイ</t>
    </rPh>
    <rPh sb="2" eb="3">
      <t>シャ</t>
    </rPh>
    <phoneticPr fontId="4"/>
  </si>
  <si>
    <t>陽性者</t>
    <rPh sb="0" eb="3">
      <t>ヨウセイシャ</t>
    </rPh>
    <phoneticPr fontId="4"/>
  </si>
  <si>
    <t>結核
患者</t>
    <rPh sb="0" eb="2">
      <t>ケッカク</t>
    </rPh>
    <rPh sb="3" eb="5">
      <t>カンジャ</t>
    </rPh>
    <phoneticPr fontId="4"/>
  </si>
  <si>
    <t>結核発病のおそれがあると診断された者</t>
    <rPh sb="0" eb="2">
      <t>ケッカク</t>
    </rPh>
    <rPh sb="2" eb="4">
      <t>ハツビョウ</t>
    </rPh>
    <rPh sb="12" eb="14">
      <t>シンダン</t>
    </rPh>
    <rPh sb="17" eb="18">
      <t>モノ</t>
    </rPh>
    <phoneticPr fontId="4"/>
  </si>
  <si>
    <t>総　　数</t>
    <rPh sb="0" eb="4">
      <t>ソウスウ</t>
    </rPh>
    <phoneticPr fontId="4"/>
  </si>
  <si>
    <t>定　　期</t>
    <rPh sb="0" eb="4">
      <t>テイキ</t>
    </rPh>
    <phoneticPr fontId="4"/>
  </si>
  <si>
    <t>事業者</t>
    <rPh sb="0" eb="3">
      <t>ジギョウシャ</t>
    </rPh>
    <phoneticPr fontId="4"/>
  </si>
  <si>
    <t>・</t>
    <phoneticPr fontId="4"/>
  </si>
  <si>
    <t>学校長</t>
    <rPh sb="0" eb="3">
      <t>ガッコウチョウ</t>
    </rPh>
    <phoneticPr fontId="4"/>
  </si>
  <si>
    <t>施設の長</t>
    <rPh sb="0" eb="2">
      <t>シセツ</t>
    </rPh>
    <rPh sb="3" eb="4">
      <t>チョウ</t>
    </rPh>
    <phoneticPr fontId="4"/>
  </si>
  <si>
    <t>市町村長</t>
    <rPh sb="0" eb="3">
      <t>シチョウソン</t>
    </rPh>
    <rPh sb="3" eb="4">
      <t>チョウ</t>
    </rPh>
    <phoneticPr fontId="4"/>
  </si>
  <si>
    <t>定期外</t>
    <rPh sb="0" eb="2">
      <t>テイキ</t>
    </rPh>
    <rPh sb="2" eb="3">
      <t>ソト</t>
    </rPh>
    <phoneticPr fontId="4"/>
  </si>
  <si>
    <t>患者家族</t>
    <rPh sb="0" eb="2">
      <t>カンジャ</t>
    </rPh>
    <rPh sb="2" eb="4">
      <t>カゾク</t>
    </rPh>
    <phoneticPr fontId="4"/>
  </si>
  <si>
    <t>岡山市</t>
    <rPh sb="0" eb="3">
      <t>オカヤマシ</t>
    </rPh>
    <phoneticPr fontId="4"/>
  </si>
  <si>
    <t>倉敷市</t>
    <rPh sb="0" eb="3">
      <t>クラシキシ</t>
    </rPh>
    <phoneticPr fontId="4"/>
  </si>
  <si>
    <t>備前</t>
    <rPh sb="0" eb="2">
      <t>ビゼン</t>
    </rPh>
    <phoneticPr fontId="4"/>
  </si>
  <si>
    <t>備中</t>
    <rPh sb="0" eb="2">
      <t>ビッチュウ</t>
    </rPh>
    <phoneticPr fontId="4"/>
  </si>
  <si>
    <t>備北</t>
    <rPh sb="0" eb="2">
      <t>ビホク</t>
    </rPh>
    <phoneticPr fontId="4"/>
  </si>
  <si>
    <t>平成22年度</t>
    <rPh sb="0" eb="2">
      <t>ヘイセイ</t>
    </rPh>
    <rPh sb="4" eb="6">
      <t>ネンド</t>
    </rPh>
    <phoneticPr fontId="4"/>
  </si>
  <si>
    <t>真庭</t>
    <rPh sb="0" eb="2">
      <t>マニワ</t>
    </rPh>
    <phoneticPr fontId="4"/>
  </si>
  <si>
    <t>美作</t>
    <rPh sb="0" eb="2">
      <t>ミマサカ</t>
    </rPh>
    <phoneticPr fontId="4"/>
  </si>
  <si>
    <t>注　1)  感染症の予防及び感染症の患者に対する医療に関する法律による定期及び定期外健康診断について、</t>
    <rPh sb="0" eb="1">
      <t>チュウ</t>
    </rPh>
    <rPh sb="6" eb="9">
      <t>カンセンショウ</t>
    </rPh>
    <rPh sb="10" eb="12">
      <t>ヨボウ</t>
    </rPh>
    <rPh sb="12" eb="13">
      <t>オヨ</t>
    </rPh>
    <rPh sb="14" eb="17">
      <t>カンセンショウ</t>
    </rPh>
    <rPh sb="18" eb="20">
      <t>カンジャ</t>
    </rPh>
    <rPh sb="21" eb="22">
      <t>タイ</t>
    </rPh>
    <rPh sb="24" eb="26">
      <t>イリョウ</t>
    </rPh>
    <rPh sb="27" eb="28">
      <t>カン</t>
    </rPh>
    <rPh sb="30" eb="32">
      <t>ホウリツ</t>
    </rPh>
    <rPh sb="35" eb="37">
      <t>テイキ</t>
    </rPh>
    <rPh sb="37" eb="38">
      <t>オヨ</t>
    </rPh>
    <rPh sb="39" eb="41">
      <t>テイキ</t>
    </rPh>
    <rPh sb="41" eb="42">
      <t>ソト</t>
    </rPh>
    <rPh sb="42" eb="44">
      <t>ケンコウ</t>
    </rPh>
    <rPh sb="44" eb="46">
      <t>シンダン</t>
    </rPh>
    <phoneticPr fontId="4"/>
  </si>
  <si>
    <t>　　　実施者からの通報又は報告等に基づき計上している。</t>
    <rPh sb="3" eb="6">
      <t>ジッシシャ</t>
    </rPh>
    <rPh sb="9" eb="11">
      <t>ツウホウ</t>
    </rPh>
    <rPh sb="11" eb="12">
      <t>マタ</t>
    </rPh>
    <rPh sb="13" eb="15">
      <t>ホウコク</t>
    </rPh>
    <rPh sb="15" eb="16">
      <t>トウ</t>
    </rPh>
    <rPh sb="17" eb="18">
      <t>モト</t>
    </rPh>
    <rPh sb="20" eb="22">
      <t>ケイジョウ</t>
    </rPh>
    <phoneticPr fontId="4"/>
  </si>
  <si>
    <t>　  2)　「定期」は実施者別、「定期外」は受診者別。</t>
    <rPh sb="7" eb="9">
      <t>テイキ</t>
    </rPh>
    <rPh sb="11" eb="14">
      <t>ジッシシャ</t>
    </rPh>
    <rPh sb="14" eb="15">
      <t>ベツ</t>
    </rPh>
    <rPh sb="17" eb="19">
      <t>テイキ</t>
    </rPh>
    <rPh sb="19" eb="20">
      <t>ソト</t>
    </rPh>
    <rPh sb="20" eb="21">
      <t>キガイ</t>
    </rPh>
    <rPh sb="22" eb="25">
      <t>ジュシンシャ</t>
    </rPh>
    <rPh sb="25" eb="26">
      <t>ベツ</t>
    </rPh>
    <phoneticPr fontId="4"/>
  </si>
  <si>
    <t>　  3)　平成19年4月1日より、結核予防法が感染症法に統合されたため、BSG接種に関しては、予防接種法に追加された。</t>
    <rPh sb="6" eb="8">
      <t>ヘイセイ</t>
    </rPh>
    <rPh sb="10" eb="11">
      <t>ネン</t>
    </rPh>
    <rPh sb="12" eb="13">
      <t>ツキ</t>
    </rPh>
    <rPh sb="14" eb="15">
      <t>ヒ</t>
    </rPh>
    <rPh sb="18" eb="20">
      <t>ケッカク</t>
    </rPh>
    <rPh sb="20" eb="23">
      <t>ヨボウホウ</t>
    </rPh>
    <rPh sb="24" eb="27">
      <t>カンセンショウ</t>
    </rPh>
    <rPh sb="27" eb="28">
      <t>ホウ</t>
    </rPh>
    <rPh sb="29" eb="31">
      <t>トウゴウ</t>
    </rPh>
    <rPh sb="40" eb="42">
      <t>セッシュ</t>
    </rPh>
    <rPh sb="43" eb="44">
      <t>カン</t>
    </rPh>
    <rPh sb="48" eb="50">
      <t>ヨボウ</t>
    </rPh>
    <rPh sb="50" eb="52">
      <t>セッシュ</t>
    </rPh>
    <rPh sb="52" eb="53">
      <t>ホウ</t>
    </rPh>
    <rPh sb="54" eb="56">
      <t>ツイカ</t>
    </rPh>
    <phoneticPr fontId="4"/>
  </si>
  <si>
    <t>資料　「地域保健・健康増進事業報告」（厚生労働省）</t>
    <rPh sb="4" eb="6">
      <t>チイキ</t>
    </rPh>
    <rPh sb="6" eb="8">
      <t>ホケン</t>
    </rPh>
    <rPh sb="9" eb="11">
      <t>ケンコウ</t>
    </rPh>
    <rPh sb="11" eb="13">
      <t>ゾウシン</t>
    </rPh>
    <rPh sb="13" eb="15">
      <t>ジギョウ</t>
    </rPh>
    <rPh sb="15" eb="17">
      <t>ホウコク</t>
    </rPh>
    <rPh sb="19" eb="21">
      <t>コウセイ</t>
    </rPh>
    <rPh sb="21" eb="24">
      <t>ロウドウショウ</t>
    </rPh>
    <phoneticPr fontId="4"/>
  </si>
  <si>
    <t>第６－８表　感染症発生動向調査における患者発生状況，月・疾病別（１～４類・５類&lt;全数把握&gt;）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rPh sb="38" eb="39">
      <t>ルイ</t>
    </rPh>
    <phoneticPr fontId="4"/>
  </si>
  <si>
    <t>平成23年</t>
    <rPh sb="0" eb="2">
      <t>ヘイセイ</t>
    </rPh>
    <rPh sb="4" eb="5">
      <t>ネンド</t>
    </rPh>
    <phoneticPr fontId="4"/>
  </si>
  <si>
    <t>１月</t>
    <rPh sb="1" eb="2">
      <t>ガツ</t>
    </rPh>
    <phoneticPr fontId="4"/>
  </si>
  <si>
    <t>２月</t>
    <rPh sb="1" eb="2">
      <t>ガツ</t>
    </rPh>
    <phoneticPr fontId="4"/>
  </si>
  <si>
    <t>３月</t>
  </si>
  <si>
    <t>４月</t>
  </si>
  <si>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</si>
  <si>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</si>
  <si>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</si>
  <si>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</si>
  <si>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</si>
  <si>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</si>
  <si>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</si>
  <si>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</si>
  <si>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総数</t>
  </si>
  <si>
    <t>１類</t>
    <rPh sb="1" eb="2">
      <t>ルイ</t>
    </rPh>
    <phoneticPr fontId="4"/>
  </si>
  <si>
    <t>エボラ出血熱</t>
    <rPh sb="3" eb="6">
      <t>シュッケツネツ</t>
    </rPh>
    <phoneticPr fontId="4"/>
  </si>
  <si>
    <t>クリミア・コンゴ出血熱</t>
    <rPh sb="8" eb="11">
      <t>シュッケツネツ</t>
    </rPh>
    <phoneticPr fontId="4"/>
  </si>
  <si>
    <t>痘そう</t>
    <rPh sb="0" eb="1">
      <t>トウ</t>
    </rPh>
    <phoneticPr fontId="4"/>
  </si>
  <si>
    <t>南米出血熱</t>
    <rPh sb="0" eb="2">
      <t>ナンベイ</t>
    </rPh>
    <rPh sb="2" eb="5">
      <t>シュッケツネツ</t>
    </rPh>
    <phoneticPr fontId="4"/>
  </si>
  <si>
    <t>ペスト</t>
    <phoneticPr fontId="4"/>
  </si>
  <si>
    <t>マールブルグ病</t>
    <rPh sb="6" eb="7">
      <t>ビョウ</t>
    </rPh>
    <phoneticPr fontId="4"/>
  </si>
  <si>
    <t>ラッサ熱</t>
    <rPh sb="3" eb="4">
      <t>ネツ</t>
    </rPh>
    <phoneticPr fontId="4"/>
  </si>
  <si>
    <t>２類</t>
    <rPh sb="1" eb="2">
      <t>ルイ</t>
    </rPh>
    <phoneticPr fontId="4"/>
  </si>
  <si>
    <t>急性灰白髄炎</t>
    <rPh sb="0" eb="2">
      <t>キュウセイ</t>
    </rPh>
    <rPh sb="2" eb="3">
      <t>ハイ</t>
    </rPh>
    <rPh sb="3" eb="4">
      <t>シロ</t>
    </rPh>
    <rPh sb="4" eb="5">
      <t>ズイ</t>
    </rPh>
    <rPh sb="5" eb="6">
      <t>エン</t>
    </rPh>
    <phoneticPr fontId="4"/>
  </si>
  <si>
    <t>ジフテリア</t>
    <phoneticPr fontId="4"/>
  </si>
  <si>
    <t>重症急性呼吸器症候群</t>
    <rPh sb="0" eb="2">
      <t>ジュウショウ</t>
    </rPh>
    <rPh sb="2" eb="4">
      <t>キュウセイ</t>
    </rPh>
    <rPh sb="4" eb="7">
      <t>コキュウキ</t>
    </rPh>
    <rPh sb="7" eb="10">
      <t>ショウコウグン</t>
    </rPh>
    <phoneticPr fontId="4"/>
  </si>
  <si>
    <t>結核</t>
    <rPh sb="0" eb="2">
      <t>ケッカク</t>
    </rPh>
    <phoneticPr fontId="4"/>
  </si>
  <si>
    <t>鳥インフルエンザ(H５N１)</t>
    <rPh sb="0" eb="1">
      <t>トリ</t>
    </rPh>
    <phoneticPr fontId="4"/>
  </si>
  <si>
    <t>３類</t>
    <rPh sb="1" eb="2">
      <t>ルイ</t>
    </rPh>
    <phoneticPr fontId="4"/>
  </si>
  <si>
    <t>腸管出血性大腸菌感染症</t>
    <rPh sb="0" eb="2">
      <t>チョウカン</t>
    </rPh>
    <rPh sb="2" eb="5">
      <t>シュッケツセイ</t>
    </rPh>
    <rPh sb="5" eb="8">
      <t>ダイチョウキン</t>
    </rPh>
    <rPh sb="8" eb="11">
      <t>カンセンショウ</t>
    </rPh>
    <phoneticPr fontId="4"/>
  </si>
  <si>
    <t>コレラ</t>
    <phoneticPr fontId="4"/>
  </si>
  <si>
    <t>細菌性赤痢</t>
    <rPh sb="0" eb="3">
      <t>サイキンセイ</t>
    </rPh>
    <rPh sb="3" eb="5">
      <t>セキリ</t>
    </rPh>
    <phoneticPr fontId="4"/>
  </si>
  <si>
    <t>腸チフス</t>
    <rPh sb="0" eb="1">
      <t>チョウ</t>
    </rPh>
    <phoneticPr fontId="4"/>
  </si>
  <si>
    <t>パラチフス</t>
    <phoneticPr fontId="4"/>
  </si>
  <si>
    <t>４類　</t>
    <rPh sb="1" eb="2">
      <t>ルイ</t>
    </rPh>
    <phoneticPr fontId="4"/>
  </si>
  <si>
    <t>E型肝炎</t>
    <rPh sb="1" eb="2">
      <t>ガタ</t>
    </rPh>
    <rPh sb="2" eb="4">
      <t>カンエン</t>
    </rPh>
    <phoneticPr fontId="4"/>
  </si>
  <si>
    <t>A型肝炎</t>
    <rPh sb="1" eb="2">
      <t>ガタ</t>
    </rPh>
    <rPh sb="2" eb="4">
      <t>カンエン</t>
    </rPh>
    <phoneticPr fontId="4"/>
  </si>
  <si>
    <t>黄熱</t>
    <rPh sb="0" eb="1">
      <t>キイロ</t>
    </rPh>
    <rPh sb="1" eb="2">
      <t>ネツ</t>
    </rPh>
    <phoneticPr fontId="4"/>
  </si>
  <si>
    <t>Ｑ熱</t>
    <rPh sb="1" eb="2">
      <t>ネツ</t>
    </rPh>
    <phoneticPr fontId="4"/>
  </si>
  <si>
    <t>狂犬病</t>
    <rPh sb="0" eb="3">
      <t>キョウケンビョウ</t>
    </rPh>
    <phoneticPr fontId="4"/>
  </si>
  <si>
    <t>炭疽</t>
    <rPh sb="0" eb="2">
      <t>タンソ</t>
    </rPh>
    <phoneticPr fontId="4"/>
  </si>
  <si>
    <t>鳥インフルエンザ（鳥インフルエンザ(H５N１)を除く）</t>
    <rPh sb="0" eb="1">
      <t>トリ</t>
    </rPh>
    <rPh sb="9" eb="10">
      <t>トリ</t>
    </rPh>
    <rPh sb="24" eb="25">
      <t>ノゾ</t>
    </rPh>
    <phoneticPr fontId="4"/>
  </si>
  <si>
    <t>ボツリヌス症</t>
    <rPh sb="5" eb="6">
      <t>ショウ</t>
    </rPh>
    <phoneticPr fontId="4"/>
  </si>
  <si>
    <t>マラリア</t>
    <phoneticPr fontId="4"/>
  </si>
  <si>
    <t>野兎病</t>
    <rPh sb="0" eb="2">
      <t>ノウサギ</t>
    </rPh>
    <rPh sb="2" eb="3">
      <t>ビョウ</t>
    </rPh>
    <phoneticPr fontId="4"/>
  </si>
  <si>
    <t>ウエストナイル熱</t>
    <rPh sb="7" eb="8">
      <t>ネツ</t>
    </rPh>
    <phoneticPr fontId="4"/>
  </si>
  <si>
    <t>エキノコックス症</t>
    <rPh sb="7" eb="8">
      <t>ショウ</t>
    </rPh>
    <phoneticPr fontId="4"/>
  </si>
  <si>
    <t>オウム病</t>
    <rPh sb="3" eb="4">
      <t>ビョウ</t>
    </rPh>
    <phoneticPr fontId="4"/>
  </si>
  <si>
    <t>オムスク出血熱</t>
    <rPh sb="4" eb="7">
      <t>シュッケツネツ</t>
    </rPh>
    <phoneticPr fontId="4"/>
  </si>
  <si>
    <t>回帰熱</t>
    <rPh sb="0" eb="2">
      <t>カイキ</t>
    </rPh>
    <rPh sb="2" eb="3">
      <t>ネツ</t>
    </rPh>
    <phoneticPr fontId="4"/>
  </si>
  <si>
    <t>キャサヌル森林病</t>
    <rPh sb="5" eb="7">
      <t>シンリン</t>
    </rPh>
    <rPh sb="7" eb="8">
      <t>ビョウ</t>
    </rPh>
    <phoneticPr fontId="4"/>
  </si>
  <si>
    <t>コクシジオイデス症</t>
    <rPh sb="8" eb="9">
      <t>ショウ</t>
    </rPh>
    <phoneticPr fontId="4"/>
  </si>
  <si>
    <t>サル痘</t>
    <rPh sb="2" eb="3">
      <t>トウ</t>
    </rPh>
    <phoneticPr fontId="4"/>
  </si>
  <si>
    <t>腎症候性出血熱</t>
    <rPh sb="0" eb="1">
      <t>ジン</t>
    </rPh>
    <rPh sb="1" eb="3">
      <t>ショウコウ</t>
    </rPh>
    <rPh sb="3" eb="4">
      <t>セイ</t>
    </rPh>
    <rPh sb="4" eb="7">
      <t>シュッケツネツ</t>
    </rPh>
    <phoneticPr fontId="4"/>
  </si>
  <si>
    <t>西部ウマ脳炎</t>
    <rPh sb="0" eb="2">
      <t>セイブ</t>
    </rPh>
    <rPh sb="4" eb="6">
      <t>ノウエン</t>
    </rPh>
    <phoneticPr fontId="4"/>
  </si>
  <si>
    <t>ダニ媒介脳炎</t>
    <rPh sb="2" eb="4">
      <t>バイカイ</t>
    </rPh>
    <rPh sb="4" eb="6">
      <t>ノウエン</t>
    </rPh>
    <phoneticPr fontId="4"/>
  </si>
  <si>
    <t>チクングニア熱</t>
    <rPh sb="6" eb="7">
      <t>ネツ</t>
    </rPh>
    <phoneticPr fontId="4"/>
  </si>
  <si>
    <t>ツツガムシ病</t>
    <rPh sb="5" eb="6">
      <t>ビョウキ</t>
    </rPh>
    <phoneticPr fontId="4"/>
  </si>
  <si>
    <t>デング熱</t>
    <rPh sb="3" eb="4">
      <t>ネツ</t>
    </rPh>
    <phoneticPr fontId="4"/>
  </si>
  <si>
    <t>東部ウマ脳炎</t>
    <rPh sb="0" eb="2">
      <t>トウブ</t>
    </rPh>
    <rPh sb="4" eb="6">
      <t>ノウエン</t>
    </rPh>
    <phoneticPr fontId="4"/>
  </si>
  <si>
    <t>ニパウイルス感染症</t>
    <rPh sb="6" eb="9">
      <t>カンセンショウ</t>
    </rPh>
    <phoneticPr fontId="4"/>
  </si>
  <si>
    <t>日本紅斑熱</t>
    <rPh sb="0" eb="2">
      <t>ニホン</t>
    </rPh>
    <rPh sb="2" eb="3">
      <t>ベニ</t>
    </rPh>
    <rPh sb="3" eb="4">
      <t>ハンテン</t>
    </rPh>
    <rPh sb="4" eb="5">
      <t>ネツ</t>
    </rPh>
    <phoneticPr fontId="4"/>
  </si>
  <si>
    <t>日本脳炎</t>
    <rPh sb="0" eb="2">
      <t>ニホン</t>
    </rPh>
    <rPh sb="2" eb="4">
      <t>ノウエン</t>
    </rPh>
    <phoneticPr fontId="4"/>
  </si>
  <si>
    <t>ハンタウイルス肺症候群</t>
    <rPh sb="7" eb="8">
      <t>ハイ</t>
    </rPh>
    <rPh sb="8" eb="11">
      <t>ショウコウグン</t>
    </rPh>
    <phoneticPr fontId="4"/>
  </si>
  <si>
    <t>Ｂウイルス病</t>
    <rPh sb="5" eb="6">
      <t>ビョウキ</t>
    </rPh>
    <phoneticPr fontId="4"/>
  </si>
  <si>
    <t>鼻疽</t>
    <rPh sb="0" eb="1">
      <t>ビ</t>
    </rPh>
    <phoneticPr fontId="4"/>
  </si>
  <si>
    <t>ブルセラ症</t>
    <rPh sb="4" eb="5">
      <t>ショウ</t>
    </rPh>
    <phoneticPr fontId="4"/>
  </si>
  <si>
    <t>ベネズエラウマ脳炎</t>
    <rPh sb="7" eb="9">
      <t>ノウエン</t>
    </rPh>
    <phoneticPr fontId="4"/>
  </si>
  <si>
    <t>ヘンドラウイルス感染症</t>
    <rPh sb="8" eb="11">
      <t>カンセンショウ</t>
    </rPh>
    <phoneticPr fontId="4"/>
  </si>
  <si>
    <t>発しんチフス</t>
    <rPh sb="0" eb="1">
      <t>ハッ</t>
    </rPh>
    <phoneticPr fontId="4"/>
  </si>
  <si>
    <t>ライム病</t>
    <rPh sb="3" eb="4">
      <t>ビョウキ</t>
    </rPh>
    <phoneticPr fontId="4"/>
  </si>
  <si>
    <t>リッサウイルス感染症</t>
    <rPh sb="7" eb="10">
      <t>カンセンショウ</t>
    </rPh>
    <phoneticPr fontId="4"/>
  </si>
  <si>
    <t>リフトバレー熱</t>
    <rPh sb="6" eb="7">
      <t>ネツ</t>
    </rPh>
    <phoneticPr fontId="4"/>
  </si>
  <si>
    <t>類鼻疽</t>
    <rPh sb="0" eb="1">
      <t>ルイ</t>
    </rPh>
    <rPh sb="1" eb="2">
      <t>ビ</t>
    </rPh>
    <phoneticPr fontId="4"/>
  </si>
  <si>
    <t>レジオネラ症</t>
    <rPh sb="5" eb="6">
      <t>ショウ</t>
    </rPh>
    <phoneticPr fontId="4"/>
  </si>
  <si>
    <t>レプトスピラ症</t>
    <rPh sb="6" eb="7">
      <t>ショウ</t>
    </rPh>
    <phoneticPr fontId="4"/>
  </si>
  <si>
    <t>ロッキー山紅斑熱</t>
    <rPh sb="4" eb="5">
      <t>ヤマ</t>
    </rPh>
    <rPh sb="5" eb="6">
      <t>アカ</t>
    </rPh>
    <rPh sb="6" eb="7">
      <t>ハン</t>
    </rPh>
    <rPh sb="7" eb="8">
      <t>ネツ</t>
    </rPh>
    <phoneticPr fontId="4"/>
  </si>
  <si>
    <t>５類全数把握</t>
    <rPh sb="1" eb="2">
      <t>ルイ</t>
    </rPh>
    <rPh sb="2" eb="4">
      <t>ゼンスウ</t>
    </rPh>
    <rPh sb="4" eb="6">
      <t>ハアク</t>
    </rPh>
    <phoneticPr fontId="4"/>
  </si>
  <si>
    <t>アメーバ赤痢</t>
    <rPh sb="4" eb="6">
      <t>セキリ</t>
    </rPh>
    <phoneticPr fontId="4"/>
  </si>
  <si>
    <r>
      <t>ウィルス性肝炎（E・</t>
    </r>
    <r>
      <rPr>
        <sz val="11"/>
        <color theme="1"/>
        <rFont val="ＭＳ Ｐゴシック"/>
        <family val="2"/>
        <charset val="128"/>
        <scheme val="minor"/>
      </rPr>
      <t>Aを除く</t>
    </r>
    <r>
      <rPr>
        <sz val="11"/>
        <color theme="1"/>
        <rFont val="ＭＳ Ｐゴシック"/>
        <family val="2"/>
        <charset val="128"/>
        <scheme val="minor"/>
      </rPr>
      <t>）</t>
    </r>
    <rPh sb="4" eb="5">
      <t>セイ</t>
    </rPh>
    <rPh sb="5" eb="7">
      <t>カンエン</t>
    </rPh>
    <rPh sb="12" eb="13">
      <t>ノゾ</t>
    </rPh>
    <phoneticPr fontId="4"/>
  </si>
  <si>
    <t>急性脳炎＊</t>
    <rPh sb="0" eb="2">
      <t>キュウセイ</t>
    </rPh>
    <rPh sb="2" eb="4">
      <t>ノウエン</t>
    </rPh>
    <phoneticPr fontId="4"/>
  </si>
  <si>
    <t>クリプトスポリジウム症</t>
    <rPh sb="10" eb="11">
      <t>ショウ</t>
    </rPh>
    <phoneticPr fontId="4"/>
  </si>
  <si>
    <t>クロイツフェルト・ヤコブ病</t>
    <rPh sb="12" eb="13">
      <t>ビョウ</t>
    </rPh>
    <phoneticPr fontId="4"/>
  </si>
  <si>
    <t>劇症型溶血性レンサ球菌感染症</t>
    <rPh sb="0" eb="2">
      <t>ゲキショウ</t>
    </rPh>
    <rPh sb="2" eb="3">
      <t>ガタ</t>
    </rPh>
    <rPh sb="3" eb="6">
      <t>ヨウケツセイ</t>
    </rPh>
    <rPh sb="9" eb="11">
      <t>キュウキン</t>
    </rPh>
    <rPh sb="11" eb="14">
      <t>カンセンショウ</t>
    </rPh>
    <phoneticPr fontId="4"/>
  </si>
  <si>
    <t>後天性免疫不全症候群</t>
    <rPh sb="0" eb="3">
      <t>コウテンセイ</t>
    </rPh>
    <rPh sb="3" eb="5">
      <t>メンエキ</t>
    </rPh>
    <rPh sb="5" eb="7">
      <t>フゼン</t>
    </rPh>
    <rPh sb="7" eb="10">
      <t>ショウコウグン</t>
    </rPh>
    <phoneticPr fontId="4"/>
  </si>
  <si>
    <t>ジアルジア症</t>
    <rPh sb="5" eb="6">
      <t>ショウ</t>
    </rPh>
    <phoneticPr fontId="4"/>
  </si>
  <si>
    <t>髄膜炎菌性髄膜炎</t>
    <rPh sb="0" eb="3">
      <t>ズイマクエン</t>
    </rPh>
    <rPh sb="3" eb="4">
      <t>キン</t>
    </rPh>
    <rPh sb="4" eb="5">
      <t>セイ</t>
    </rPh>
    <rPh sb="5" eb="8">
      <t>ズイマクエン</t>
    </rPh>
    <phoneticPr fontId="4"/>
  </si>
  <si>
    <t>先天性風しん症候群</t>
    <rPh sb="0" eb="3">
      <t>センテンセイ</t>
    </rPh>
    <rPh sb="3" eb="4">
      <t>フウ</t>
    </rPh>
    <rPh sb="6" eb="9">
      <t>ショウコウグン</t>
    </rPh>
    <phoneticPr fontId="4"/>
  </si>
  <si>
    <t>梅毒</t>
    <rPh sb="0" eb="2">
      <t>バイドク</t>
    </rPh>
    <phoneticPr fontId="4"/>
  </si>
  <si>
    <t>破傷風</t>
    <rPh sb="0" eb="3">
      <t>ハショウフウ</t>
    </rPh>
    <phoneticPr fontId="4"/>
  </si>
  <si>
    <t>バンコマイシン耐性黄色ﾌﾞﾄﾞｳ球菌感染症</t>
    <rPh sb="7" eb="9">
      <t>タイセイ</t>
    </rPh>
    <rPh sb="9" eb="11">
      <t>キイロ</t>
    </rPh>
    <rPh sb="16" eb="18">
      <t>キュウキン</t>
    </rPh>
    <rPh sb="18" eb="21">
      <t>カンセンショウ</t>
    </rPh>
    <phoneticPr fontId="4"/>
  </si>
  <si>
    <t>バンコマイシン耐性腸球菌感染症</t>
    <rPh sb="7" eb="9">
      <t>タイセイ</t>
    </rPh>
    <rPh sb="9" eb="10">
      <t>チョウ</t>
    </rPh>
    <rPh sb="10" eb="12">
      <t>キュウキン</t>
    </rPh>
    <rPh sb="12" eb="15">
      <t>カンセンショウ</t>
    </rPh>
    <phoneticPr fontId="4"/>
  </si>
  <si>
    <t>風しん</t>
    <rPh sb="0" eb="1">
      <t>フウ</t>
    </rPh>
    <phoneticPr fontId="4"/>
  </si>
  <si>
    <t>麻しん</t>
    <rPh sb="0" eb="1">
      <t>マ</t>
    </rPh>
    <phoneticPr fontId="4"/>
  </si>
  <si>
    <t>＊ウエストナイル脳炎、西部ウマ脳炎、ダニ媒介脳炎、東部ウマ脳炎、日本脳炎、ベネズエラウマ脳炎、リフトバレー熱を除く</t>
    <rPh sb="25" eb="27">
      <t>トウブ</t>
    </rPh>
    <rPh sb="29" eb="31">
      <t>ノウエン</t>
    </rPh>
    <rPh sb="32" eb="34">
      <t>ニホン</t>
    </rPh>
    <rPh sb="34" eb="36">
      <t>ノウエン</t>
    </rPh>
    <phoneticPr fontId="4"/>
  </si>
  <si>
    <t>注  1)平成11年4月から「感染症の予防及び感染症の患者に対する医療に関する法律」が施行され、「感染症発生動向調査」において、新しい</t>
    <rPh sb="0" eb="1">
      <t>チュウ</t>
    </rPh>
    <rPh sb="5" eb="7">
      <t>ヘイセイ</t>
    </rPh>
    <rPh sb="9" eb="10">
      <t>ネン</t>
    </rPh>
    <rPh sb="11" eb="12">
      <t>ツキ</t>
    </rPh>
    <rPh sb="15" eb="18">
      <t>カンセンショウ</t>
    </rPh>
    <rPh sb="19" eb="21">
      <t>ヨボウ</t>
    </rPh>
    <rPh sb="21" eb="22">
      <t>オヨ</t>
    </rPh>
    <rPh sb="23" eb="26">
      <t>カンセンショウ</t>
    </rPh>
    <rPh sb="27" eb="29">
      <t>カンジャ</t>
    </rPh>
    <rPh sb="30" eb="31">
      <t>タイ</t>
    </rPh>
    <rPh sb="33" eb="35">
      <t>イリョウ</t>
    </rPh>
    <rPh sb="36" eb="37">
      <t>カン</t>
    </rPh>
    <rPh sb="39" eb="41">
      <t>ホウリツ</t>
    </rPh>
    <rPh sb="43" eb="45">
      <t>セコウ</t>
    </rPh>
    <rPh sb="49" eb="52">
      <t>カンセンショウ</t>
    </rPh>
    <rPh sb="52" eb="54">
      <t>ハッセイ</t>
    </rPh>
    <rPh sb="54" eb="56">
      <t>ドウコウ</t>
    </rPh>
    <rPh sb="56" eb="58">
      <t>チョウサ</t>
    </rPh>
    <rPh sb="64" eb="65">
      <t>アタラ</t>
    </rPh>
    <phoneticPr fontId="4"/>
  </si>
  <si>
    <t>　　　感染症類型である1類から3類と4類の感染症の33疾病については全数把握となった。</t>
    <rPh sb="19" eb="20">
      <t>ルイ</t>
    </rPh>
    <rPh sb="21" eb="24">
      <t>カンセンショウ</t>
    </rPh>
    <rPh sb="27" eb="29">
      <t>シッペイ</t>
    </rPh>
    <rPh sb="34" eb="36">
      <t>ゼンスウ</t>
    </rPh>
    <rPh sb="36" eb="38">
      <t>ハアク</t>
    </rPh>
    <phoneticPr fontId="4"/>
  </si>
  <si>
    <t xml:space="preserve">    2)平成15年11月から感染症の分類が追加又は改正され、86疾患となった。</t>
    <rPh sb="6" eb="8">
      <t>ヘイセイ</t>
    </rPh>
    <rPh sb="10" eb="11">
      <t>ネン</t>
    </rPh>
    <rPh sb="13" eb="14">
      <t>ツキ</t>
    </rPh>
    <rPh sb="16" eb="19">
      <t>カンセンショウ</t>
    </rPh>
    <rPh sb="20" eb="22">
      <t>ブンルイ</t>
    </rPh>
    <rPh sb="23" eb="25">
      <t>ツイカ</t>
    </rPh>
    <rPh sb="25" eb="26">
      <t>マタ</t>
    </rPh>
    <rPh sb="27" eb="29">
      <t>カイセイ</t>
    </rPh>
    <rPh sb="34" eb="36">
      <t>シッカン</t>
    </rPh>
    <phoneticPr fontId="4"/>
  </si>
  <si>
    <t>　  3)平成19年4月に「結核予防法」が廃止され、感染症の分類が追加又は改正され、99疾患となった。</t>
    <rPh sb="5" eb="7">
      <t>ヘイセイ</t>
    </rPh>
    <rPh sb="9" eb="10">
      <t>ネン</t>
    </rPh>
    <rPh sb="11" eb="12">
      <t>ツキ</t>
    </rPh>
    <rPh sb="14" eb="16">
      <t>ケッカク</t>
    </rPh>
    <rPh sb="16" eb="19">
      <t>ヨボウホウ</t>
    </rPh>
    <rPh sb="21" eb="23">
      <t>ハイシ</t>
    </rPh>
    <phoneticPr fontId="4"/>
  </si>
  <si>
    <t>　  4)平成20年1月から風しん及び麻しんが全数把握となった。</t>
    <rPh sb="5" eb="7">
      <t>ヘイセイ</t>
    </rPh>
    <rPh sb="9" eb="10">
      <t>ネン</t>
    </rPh>
    <rPh sb="11" eb="12">
      <t>ガツ</t>
    </rPh>
    <rPh sb="14" eb="15">
      <t>フウ</t>
    </rPh>
    <rPh sb="17" eb="18">
      <t>オヨ</t>
    </rPh>
    <rPh sb="19" eb="20">
      <t>マ</t>
    </rPh>
    <rPh sb="23" eb="25">
      <t>ゼンスウ</t>
    </rPh>
    <rPh sb="25" eb="27">
      <t>ハアク</t>
    </rPh>
    <phoneticPr fontId="4"/>
  </si>
  <si>
    <t>資料　「岡山県感染症発生動向調査」</t>
    <rPh sb="10" eb="12">
      <t>ハッセイ</t>
    </rPh>
    <rPh sb="12" eb="14">
      <t>ドウコウ</t>
    </rPh>
    <rPh sb="14" eb="16">
      <t>チョウサ</t>
    </rPh>
    <phoneticPr fontId="4"/>
  </si>
  <si>
    <t>第６－９表　感染症発生動向調査における患者発生状況，月・疾病別（５類&lt;定点把握&gt;）</t>
    <rPh sb="6" eb="9">
      <t>カンセンショウ</t>
    </rPh>
    <rPh sb="9" eb="11">
      <t>ハッセイ</t>
    </rPh>
    <rPh sb="11" eb="13">
      <t>ドウコウ</t>
    </rPh>
    <rPh sb="13" eb="15">
      <t>チョウサ</t>
    </rPh>
    <rPh sb="19" eb="21">
      <t>カンジャ</t>
    </rPh>
    <rPh sb="21" eb="23">
      <t>ハッセイ</t>
    </rPh>
    <rPh sb="23" eb="25">
      <t>ジョウキョウ</t>
    </rPh>
    <rPh sb="26" eb="27">
      <t>ツキ</t>
    </rPh>
    <rPh sb="28" eb="30">
      <t>シッペイ</t>
    </rPh>
    <rPh sb="30" eb="31">
      <t>ベツ</t>
    </rPh>
    <phoneticPr fontId="4"/>
  </si>
  <si>
    <t>平成23年</t>
    <phoneticPr fontId="4"/>
  </si>
  <si>
    <t>３月</t>
    <rPh sb="1" eb="2">
      <t>ガツ</t>
    </rPh>
    <phoneticPr fontId="4"/>
  </si>
  <si>
    <t>４月</t>
    <rPh sb="1" eb="2">
      <t>ガツ</t>
    </rPh>
    <phoneticPr fontId="4"/>
  </si>
  <si>
    <t xml:space="preserve">インフルエンザ（鳥インフルエンザ及び新型インフルエンザ等感染症を除く）  </t>
    <rPh sb="8" eb="9">
      <t>トリ</t>
    </rPh>
    <rPh sb="16" eb="17">
      <t>オヨ</t>
    </rPh>
    <rPh sb="18" eb="20">
      <t>シンガタ</t>
    </rPh>
    <rPh sb="27" eb="28">
      <t>トウ</t>
    </rPh>
    <rPh sb="28" eb="31">
      <t>カンセンショウ</t>
    </rPh>
    <rPh sb="32" eb="33">
      <t>ノゾ</t>
    </rPh>
    <phoneticPr fontId="4"/>
  </si>
  <si>
    <t>咽頭結膜熱</t>
    <phoneticPr fontId="4"/>
  </si>
  <si>
    <t>Ａ群溶血性レンサ球菌咽頭炎</t>
    <rPh sb="1" eb="2">
      <t>グン</t>
    </rPh>
    <rPh sb="2" eb="5">
      <t>ヨウケツセイ</t>
    </rPh>
    <rPh sb="8" eb="9">
      <t>キュウ</t>
    </rPh>
    <rPh sb="9" eb="10">
      <t>キン</t>
    </rPh>
    <rPh sb="10" eb="13">
      <t>イントウエン</t>
    </rPh>
    <phoneticPr fontId="4"/>
  </si>
  <si>
    <t>感染性胃腸炎</t>
    <rPh sb="0" eb="3">
      <t>カンセンセイ</t>
    </rPh>
    <rPh sb="3" eb="6">
      <t>イチョウエン</t>
    </rPh>
    <phoneticPr fontId="4"/>
  </si>
  <si>
    <t>水痘</t>
    <rPh sb="0" eb="2">
      <t>スイトウ</t>
    </rPh>
    <phoneticPr fontId="4"/>
  </si>
  <si>
    <t>手足口病</t>
    <rPh sb="0" eb="2">
      <t>テアシ</t>
    </rPh>
    <rPh sb="2" eb="3">
      <t>クチ</t>
    </rPh>
    <rPh sb="3" eb="4">
      <t>ビョウ</t>
    </rPh>
    <phoneticPr fontId="4"/>
  </si>
  <si>
    <t>伝染性紅斑</t>
    <phoneticPr fontId="4"/>
  </si>
  <si>
    <t>突発性発しん</t>
    <rPh sb="0" eb="3">
      <t>トッパツセイ</t>
    </rPh>
    <rPh sb="3" eb="4">
      <t>ハッ</t>
    </rPh>
    <phoneticPr fontId="4"/>
  </si>
  <si>
    <t>百日咳</t>
    <rPh sb="0" eb="2">
      <t>ヒャクニチ</t>
    </rPh>
    <rPh sb="2" eb="3">
      <t>セキ</t>
    </rPh>
    <phoneticPr fontId="4"/>
  </si>
  <si>
    <t>ヘルパンギーナ</t>
    <phoneticPr fontId="4"/>
  </si>
  <si>
    <t>流行性耳下腺炎</t>
    <rPh sb="0" eb="3">
      <t>リュウコウセイ</t>
    </rPh>
    <rPh sb="3" eb="4">
      <t>ミミ</t>
    </rPh>
    <rPh sb="4" eb="5">
      <t>シタ</t>
    </rPh>
    <rPh sb="5" eb="6">
      <t>セン</t>
    </rPh>
    <rPh sb="6" eb="7">
      <t>エン</t>
    </rPh>
    <phoneticPr fontId="4"/>
  </si>
  <si>
    <t>急性出血性結膜炎</t>
    <rPh sb="0" eb="2">
      <t>キュウセイ</t>
    </rPh>
    <rPh sb="2" eb="5">
      <t>シュッケツセイ</t>
    </rPh>
    <rPh sb="5" eb="8">
      <t>ケツマクエン</t>
    </rPh>
    <phoneticPr fontId="4"/>
  </si>
  <si>
    <t>流行性角結膜炎</t>
    <rPh sb="0" eb="3">
      <t>リュウコウセイ</t>
    </rPh>
    <rPh sb="3" eb="4">
      <t>カク</t>
    </rPh>
    <rPh sb="4" eb="7">
      <t>ケツマクエン</t>
    </rPh>
    <phoneticPr fontId="4"/>
  </si>
  <si>
    <t>ＲＳ　ウ　　イ　　ル　　ス</t>
    <phoneticPr fontId="4"/>
  </si>
  <si>
    <t>性器クラジミア感染症</t>
    <rPh sb="0" eb="2">
      <t>セイキ</t>
    </rPh>
    <rPh sb="7" eb="10">
      <t>カンセンショウ</t>
    </rPh>
    <phoneticPr fontId="4"/>
  </si>
  <si>
    <t>性器ヘルペスウイルス感染症</t>
    <rPh sb="0" eb="2">
      <t>セイキ</t>
    </rPh>
    <rPh sb="10" eb="13">
      <t>カンセンショウ</t>
    </rPh>
    <phoneticPr fontId="4"/>
  </si>
  <si>
    <t>尖形コンジローマ</t>
    <rPh sb="0" eb="1">
      <t>トガ</t>
    </rPh>
    <rPh sb="1" eb="2">
      <t>カタチ</t>
    </rPh>
    <phoneticPr fontId="4"/>
  </si>
  <si>
    <t>淋菌感染症</t>
    <rPh sb="0" eb="2">
      <t>リンキン</t>
    </rPh>
    <rPh sb="2" eb="5">
      <t>カンセンショウ</t>
    </rPh>
    <phoneticPr fontId="4"/>
  </si>
  <si>
    <t>クラジミア肺炎(オウム病を除く）</t>
    <rPh sb="5" eb="7">
      <t>ハイエン</t>
    </rPh>
    <rPh sb="11" eb="12">
      <t>ビョウ</t>
    </rPh>
    <rPh sb="13" eb="14">
      <t>ノゾ</t>
    </rPh>
    <phoneticPr fontId="4"/>
  </si>
  <si>
    <t>細菌性髄膜炎</t>
    <rPh sb="0" eb="3">
      <t>サイキンセイ</t>
    </rPh>
    <rPh sb="3" eb="6">
      <t>ズイマクエン</t>
    </rPh>
    <phoneticPr fontId="4"/>
  </si>
  <si>
    <t>マイコプラズマ肺炎</t>
    <rPh sb="7" eb="9">
      <t>ハイエン</t>
    </rPh>
    <phoneticPr fontId="4"/>
  </si>
  <si>
    <t>無菌性髄膜炎</t>
    <rPh sb="0" eb="2">
      <t>ムキン</t>
    </rPh>
    <rPh sb="2" eb="3">
      <t>セイ</t>
    </rPh>
    <rPh sb="3" eb="6">
      <t>ズイマクエン</t>
    </rPh>
    <phoneticPr fontId="4"/>
  </si>
  <si>
    <t>ペニシリン耐性肺炎球菌感染症</t>
    <rPh sb="5" eb="7">
      <t>タイセイ</t>
    </rPh>
    <rPh sb="7" eb="9">
      <t>ハイエン</t>
    </rPh>
    <rPh sb="9" eb="11">
      <t>キュウキン</t>
    </rPh>
    <rPh sb="11" eb="14">
      <t>カンセンショウ</t>
    </rPh>
    <phoneticPr fontId="4"/>
  </si>
  <si>
    <t>メチシリン耐性黄色ブドウ球菌感染症</t>
    <rPh sb="5" eb="7">
      <t>タイセイ</t>
    </rPh>
    <rPh sb="7" eb="9">
      <t>キイロ</t>
    </rPh>
    <rPh sb="12" eb="14">
      <t>キュウキン</t>
    </rPh>
    <rPh sb="14" eb="17">
      <t>カンセンショウ</t>
    </rPh>
    <phoneticPr fontId="4"/>
  </si>
  <si>
    <t>薬剤耐性緑膿菌感染症</t>
    <rPh sb="0" eb="2">
      <t>ヤクザイ</t>
    </rPh>
    <rPh sb="2" eb="4">
      <t>タイセイ</t>
    </rPh>
    <rPh sb="4" eb="5">
      <t>リョク</t>
    </rPh>
    <rPh sb="5" eb="6">
      <t>ウミ</t>
    </rPh>
    <rPh sb="6" eb="7">
      <t>キン</t>
    </rPh>
    <rPh sb="7" eb="10">
      <t>カンセンショウ</t>
    </rPh>
    <phoneticPr fontId="4"/>
  </si>
  <si>
    <t>注　1)　数値は，あらかじめ選定された定点医療機関における患者の発生状況である。　</t>
    <rPh sb="0" eb="1">
      <t>チュウ</t>
    </rPh>
    <rPh sb="5" eb="7">
      <t>スウチ</t>
    </rPh>
    <rPh sb="14" eb="16">
      <t>センテイ</t>
    </rPh>
    <rPh sb="19" eb="21">
      <t>テイテン</t>
    </rPh>
    <rPh sb="21" eb="23">
      <t>イリョウ</t>
    </rPh>
    <rPh sb="23" eb="25">
      <t>キカン</t>
    </rPh>
    <rPh sb="29" eb="31">
      <t>カンジャ</t>
    </rPh>
    <rPh sb="32" eb="34">
      <t>ハッセイ</t>
    </rPh>
    <rPh sb="34" eb="36">
      <t>ジョウキョウ</t>
    </rPh>
    <phoneticPr fontId="4"/>
  </si>
  <si>
    <t>　  2) 平成11年4月から平成19年12月まで「感染症の予防及び感染症の患者に対する医療に関する法律」が施行され、「感染症発生動向調査」において、</t>
    <rPh sb="6" eb="8">
      <t>ヘイセイ</t>
    </rPh>
    <rPh sb="10" eb="11">
      <t>ネン</t>
    </rPh>
    <rPh sb="12" eb="13">
      <t>ツキ</t>
    </rPh>
    <rPh sb="15" eb="17">
      <t>ヘイセイ</t>
    </rPh>
    <rPh sb="19" eb="20">
      <t>ネン</t>
    </rPh>
    <rPh sb="22" eb="23">
      <t>ガツ</t>
    </rPh>
    <rPh sb="26" eb="29">
      <t>カンセンショウ</t>
    </rPh>
    <rPh sb="30" eb="32">
      <t>ヨボウ</t>
    </rPh>
    <rPh sb="32" eb="33">
      <t>オヨ</t>
    </rPh>
    <rPh sb="34" eb="37">
      <t>カンセンショウ</t>
    </rPh>
    <rPh sb="38" eb="40">
      <t>カンジャ</t>
    </rPh>
    <rPh sb="41" eb="42">
      <t>タイ</t>
    </rPh>
    <rPh sb="44" eb="46">
      <t>イリョウ</t>
    </rPh>
    <rPh sb="47" eb="48">
      <t>カン</t>
    </rPh>
    <rPh sb="50" eb="52">
      <t>ホウリツ</t>
    </rPh>
    <rPh sb="54" eb="56">
      <t>セコウ</t>
    </rPh>
    <rPh sb="60" eb="63">
      <t>カンセンショウ</t>
    </rPh>
    <rPh sb="63" eb="65">
      <t>ハッセイ</t>
    </rPh>
    <rPh sb="65" eb="67">
      <t>ドウコウ</t>
    </rPh>
    <rPh sb="67" eb="69">
      <t>チョウサ</t>
    </rPh>
    <phoneticPr fontId="4"/>
  </si>
  <si>
    <t>　　　感染症類型である4類感染症の28疾患（ただし、麻しんと成人麻しんを分ける）についての調査を行った。</t>
    <rPh sb="12" eb="13">
      <t>ルイ</t>
    </rPh>
    <rPh sb="13" eb="16">
      <t>カンセンショウ</t>
    </rPh>
    <rPh sb="19" eb="21">
      <t>シッカン</t>
    </rPh>
    <rPh sb="26" eb="27">
      <t>マ</t>
    </rPh>
    <rPh sb="30" eb="32">
      <t>セイジン</t>
    </rPh>
    <rPh sb="32" eb="33">
      <t>マ</t>
    </rPh>
    <rPh sb="36" eb="37">
      <t>ワ</t>
    </rPh>
    <rPh sb="45" eb="47">
      <t>チョウサ</t>
    </rPh>
    <rPh sb="48" eb="49">
      <t>オコナ</t>
    </rPh>
    <phoneticPr fontId="4"/>
  </si>
  <si>
    <t>　　3)週報での報告のため、月をまたがる集計があるので注意が必要。</t>
    <rPh sb="4" eb="6">
      <t>シュウホウ</t>
    </rPh>
    <rPh sb="8" eb="10">
      <t>ホウコク</t>
    </rPh>
    <rPh sb="14" eb="15">
      <t>ツキ</t>
    </rPh>
    <rPh sb="20" eb="22">
      <t>シュウケイ</t>
    </rPh>
    <rPh sb="27" eb="29">
      <t>チュウイ</t>
    </rPh>
    <rPh sb="30" eb="32">
      <t>ヒツヨウ</t>
    </rPh>
    <phoneticPr fontId="4"/>
  </si>
  <si>
    <t xml:space="preserve">    4)平成15年11月から感染症の分類が追加又は改正され、86疾患となった。</t>
    <rPh sb="25" eb="26">
      <t>マタ</t>
    </rPh>
    <rPh sb="27" eb="29">
      <t>カイセイ</t>
    </rPh>
    <rPh sb="34" eb="36">
      <t>シッカン</t>
    </rPh>
    <phoneticPr fontId="4"/>
  </si>
  <si>
    <t>　  5)平成19年4月に「結核予防法」が廃止され、感染症の分類が追加又は改正され、99疾患となった。</t>
    <rPh sb="5" eb="7">
      <t>ヘイセイ</t>
    </rPh>
    <rPh sb="9" eb="10">
      <t>ネン</t>
    </rPh>
    <rPh sb="11" eb="12">
      <t>ツキ</t>
    </rPh>
    <rPh sb="14" eb="16">
      <t>ケッカク</t>
    </rPh>
    <rPh sb="16" eb="19">
      <t>ヨボウホウ</t>
    </rPh>
    <rPh sb="21" eb="23">
      <t>ハイシ</t>
    </rPh>
    <phoneticPr fontId="4"/>
  </si>
  <si>
    <t>　  6)平成20年1月から風しん及び麻しんは全数把握となった。</t>
    <rPh sb="5" eb="7">
      <t>ヘイセイ</t>
    </rPh>
    <rPh sb="9" eb="10">
      <t>ネン</t>
    </rPh>
    <rPh sb="11" eb="12">
      <t>ガツ</t>
    </rPh>
    <rPh sb="14" eb="15">
      <t>フウ</t>
    </rPh>
    <rPh sb="17" eb="18">
      <t>オヨ</t>
    </rPh>
    <rPh sb="19" eb="20">
      <t>マ</t>
    </rPh>
    <rPh sb="23" eb="25">
      <t>ゼンスウ</t>
    </rPh>
    <rPh sb="25" eb="27">
      <t>ハアク</t>
    </rPh>
    <phoneticPr fontId="4"/>
  </si>
  <si>
    <t>資料　「岡山県感染症発生動向調査」</t>
    <rPh sb="4" eb="7">
      <t>オカヤマケン</t>
    </rPh>
    <rPh sb="7" eb="10">
      <t>カンセンショウ</t>
    </rPh>
    <rPh sb="10" eb="12">
      <t>ハッセイ</t>
    </rPh>
    <rPh sb="12" eb="14">
      <t>ドウコウ</t>
    </rPh>
    <rPh sb="14" eb="16">
      <t>チョウサ</t>
    </rPh>
    <phoneticPr fontId="4"/>
  </si>
  <si>
    <t>第６－10表　感染症発生動向調査における患者発生状況，地域・疾病別（１～４類・５類&lt;全数把握&gt;）</t>
    <rPh sb="9" eb="10">
      <t>ショウ</t>
    </rPh>
    <rPh sb="10" eb="12">
      <t>ハッセイ</t>
    </rPh>
    <rPh sb="12" eb="14">
      <t>ドウコウ</t>
    </rPh>
    <rPh sb="14" eb="16">
      <t>チョウサ</t>
    </rPh>
    <rPh sb="24" eb="26">
      <t>ジョウキョウ</t>
    </rPh>
    <rPh sb="27" eb="29">
      <t>チイキ</t>
    </rPh>
    <rPh sb="30" eb="32">
      <t>シッペイ</t>
    </rPh>
    <rPh sb="37" eb="38">
      <t>ルイ</t>
    </rPh>
    <rPh sb="40" eb="41">
      <t>ルイ</t>
    </rPh>
    <rPh sb="42" eb="44">
      <t>ゼンスウ</t>
    </rPh>
    <rPh sb="44" eb="46">
      <t>ハアク</t>
    </rPh>
    <phoneticPr fontId="4"/>
  </si>
  <si>
    <t>総　　数</t>
    <phoneticPr fontId="4"/>
  </si>
  <si>
    <t>岡山・東備
地　　　域</t>
    <rPh sb="0" eb="2">
      <t>オカヤマ</t>
    </rPh>
    <rPh sb="3" eb="5">
      <t>トウビ</t>
    </rPh>
    <rPh sb="6" eb="11">
      <t>チイキ</t>
    </rPh>
    <phoneticPr fontId="4"/>
  </si>
  <si>
    <t>倉敷・井笠
地　　　域</t>
    <rPh sb="0" eb="2">
      <t>クラシキ</t>
    </rPh>
    <rPh sb="3" eb="4">
      <t>イ</t>
    </rPh>
    <rPh sb="4" eb="5">
      <t>カサ</t>
    </rPh>
    <rPh sb="6" eb="11">
      <t>チイキ</t>
    </rPh>
    <phoneticPr fontId="4"/>
  </si>
  <si>
    <t>高梁・新見
地　　　域</t>
    <rPh sb="0" eb="2">
      <t>タカハシ</t>
    </rPh>
    <rPh sb="3" eb="5">
      <t>ニイミ</t>
    </rPh>
    <rPh sb="6" eb="11">
      <t>チイキ</t>
    </rPh>
    <phoneticPr fontId="4"/>
  </si>
  <si>
    <r>
      <t>津山・真庭・　　勝英　</t>
    </r>
    <r>
      <rPr>
        <sz val="11"/>
        <color theme="1"/>
        <rFont val="ＭＳ Ｐゴシック"/>
        <family val="2"/>
        <charset val="128"/>
        <scheme val="minor"/>
      </rPr>
      <t xml:space="preserve">　　　　地 </t>
    </r>
    <r>
      <rPr>
        <sz val="11"/>
        <color theme="1"/>
        <rFont val="ＭＳ Ｐゴシック"/>
        <family val="2"/>
        <charset val="128"/>
        <scheme val="minor"/>
      </rPr>
      <t xml:space="preserve">    </t>
    </r>
    <r>
      <rPr>
        <sz val="11"/>
        <color theme="1"/>
        <rFont val="ＭＳ Ｐゴシック"/>
        <family val="2"/>
        <charset val="128"/>
        <scheme val="minor"/>
      </rPr>
      <t>域</t>
    </r>
    <rPh sb="0" eb="2">
      <t>ツヤマ</t>
    </rPh>
    <rPh sb="3" eb="5">
      <t>マニワ</t>
    </rPh>
    <rPh sb="8" eb="10">
      <t>ショウエイ</t>
    </rPh>
    <rPh sb="15" eb="16">
      <t>チ</t>
    </rPh>
    <rPh sb="21" eb="22">
      <t>イキ</t>
    </rPh>
    <phoneticPr fontId="4"/>
  </si>
  <si>
    <t>岡山市分
（再掲）</t>
    <rPh sb="0" eb="3">
      <t>オカヤマシ</t>
    </rPh>
    <rPh sb="3" eb="4">
      <t>ブン</t>
    </rPh>
    <rPh sb="6" eb="8">
      <t>サイケイ</t>
    </rPh>
    <phoneticPr fontId="4"/>
  </si>
  <si>
    <t>倉敷市分
（再掲）</t>
    <rPh sb="0" eb="2">
      <t>クラシキ</t>
    </rPh>
    <rPh sb="2" eb="3">
      <t>シ</t>
    </rPh>
    <rPh sb="3" eb="4">
      <t>ブン</t>
    </rPh>
    <rPh sb="6" eb="8">
      <t>サイケイ</t>
    </rPh>
    <phoneticPr fontId="4"/>
  </si>
  <si>
    <t>ペスト</t>
    <phoneticPr fontId="4"/>
  </si>
  <si>
    <t>ジフテリア</t>
    <phoneticPr fontId="4"/>
  </si>
  <si>
    <t>コレラ</t>
    <phoneticPr fontId="4"/>
  </si>
  <si>
    <t>パラチフス</t>
    <phoneticPr fontId="4"/>
  </si>
  <si>
    <t>麻しん</t>
    <rPh sb="0" eb="1">
      <t>マ</t>
    </rPh>
    <phoneticPr fontId="4"/>
  </si>
  <si>
    <t>＊ウエストナイル脳炎、西部ウマ脳炎、ダニ媒介脳炎、東部ウマ脳炎、日本脳炎、ベネズエラウマ脳炎、リフトバレー熱を除く</t>
    <phoneticPr fontId="4"/>
  </si>
  <si>
    <t>第６－11表　感染症発生動向調査における患者発生状況，地域・疾病別（５類&lt;定点把握&gt;）</t>
    <rPh sb="9" eb="10">
      <t>ショウ</t>
    </rPh>
    <rPh sb="10" eb="12">
      <t>ハッセイ</t>
    </rPh>
    <rPh sb="12" eb="14">
      <t>ドウコウ</t>
    </rPh>
    <rPh sb="14" eb="16">
      <t>チョウサ</t>
    </rPh>
    <rPh sb="24" eb="26">
      <t>ジョウキョウ</t>
    </rPh>
    <rPh sb="27" eb="29">
      <t>チイキ</t>
    </rPh>
    <rPh sb="30" eb="32">
      <t>シッペイ</t>
    </rPh>
    <rPh sb="35" eb="36">
      <t>ルイ</t>
    </rPh>
    <rPh sb="37" eb="39">
      <t>テイテン</t>
    </rPh>
    <rPh sb="39" eb="41">
      <t>ハアク</t>
    </rPh>
    <phoneticPr fontId="4"/>
  </si>
  <si>
    <t>定点数</t>
  </si>
  <si>
    <t>インフルエンザ</t>
    <phoneticPr fontId="4"/>
  </si>
  <si>
    <t>小児</t>
    <rPh sb="0" eb="2">
      <t>ショウニ</t>
    </rPh>
    <phoneticPr fontId="4"/>
  </si>
  <si>
    <t>眼科</t>
  </si>
  <si>
    <t>基幹</t>
    <rPh sb="0" eb="2">
      <t>キカン</t>
    </rPh>
    <phoneticPr fontId="4"/>
  </si>
  <si>
    <t>ＳＴＤ</t>
    <phoneticPr fontId="4"/>
  </si>
  <si>
    <r>
      <t>インフルエンザ</t>
    </r>
    <r>
      <rPr>
        <sz val="10"/>
        <rFont val="ＭＳ 明朝"/>
        <family val="1"/>
        <charset val="128"/>
      </rPr>
      <t>（鳥インフルエンザ及び新型インフルエンザ等感染症を除く）</t>
    </r>
    <rPh sb="8" eb="9">
      <t>トリ</t>
    </rPh>
    <rPh sb="16" eb="17">
      <t>オヨ</t>
    </rPh>
    <rPh sb="18" eb="20">
      <t>シンガタ</t>
    </rPh>
    <rPh sb="27" eb="28">
      <t>トウ</t>
    </rPh>
    <rPh sb="28" eb="31">
      <t>カンセンショウ</t>
    </rPh>
    <rPh sb="32" eb="33">
      <t>ノゾ</t>
    </rPh>
    <phoneticPr fontId="4"/>
  </si>
  <si>
    <t>咽頭結膜熱</t>
    <phoneticPr fontId="4"/>
  </si>
  <si>
    <t>伝染性紅斑</t>
    <phoneticPr fontId="4"/>
  </si>
  <si>
    <t>ヘルパンギーナ</t>
    <phoneticPr fontId="4"/>
  </si>
  <si>
    <t>ＲＳ　ウ　　イ　　ル　　ス</t>
    <phoneticPr fontId="4"/>
  </si>
  <si>
    <t>　  2)  平成11年4月から「感染症の予防及び感染症の患者に対する医療に関する法律」が施行され、「感染症発生動向調査」において、新しい</t>
    <rPh sb="7" eb="9">
      <t>ヘイセイ</t>
    </rPh>
    <rPh sb="11" eb="12">
      <t>ネン</t>
    </rPh>
    <rPh sb="13" eb="14">
      <t>ツキ</t>
    </rPh>
    <rPh sb="17" eb="20">
      <t>カンセンショウ</t>
    </rPh>
    <rPh sb="21" eb="23">
      <t>ヨボウ</t>
    </rPh>
    <rPh sb="23" eb="24">
      <t>オヨ</t>
    </rPh>
    <rPh sb="25" eb="28">
      <t>カンセンショウ</t>
    </rPh>
    <rPh sb="29" eb="31">
      <t>カンジャ</t>
    </rPh>
    <rPh sb="32" eb="33">
      <t>タイ</t>
    </rPh>
    <rPh sb="35" eb="37">
      <t>イリョウ</t>
    </rPh>
    <rPh sb="38" eb="39">
      <t>カン</t>
    </rPh>
    <rPh sb="41" eb="43">
      <t>ホウリツ</t>
    </rPh>
    <rPh sb="45" eb="47">
      <t>セコウ</t>
    </rPh>
    <rPh sb="51" eb="54">
      <t>カンセンショウ</t>
    </rPh>
    <rPh sb="54" eb="56">
      <t>ハッセイ</t>
    </rPh>
    <rPh sb="56" eb="58">
      <t>ドウコウ</t>
    </rPh>
    <rPh sb="58" eb="60">
      <t>チョウサ</t>
    </rPh>
    <rPh sb="66" eb="67">
      <t>アタラ</t>
    </rPh>
    <phoneticPr fontId="4"/>
  </si>
  <si>
    <t xml:space="preserve">    3)　平成15年11月から感染症の分類が追加又は改正され、86疾患となった。</t>
    <rPh sb="26" eb="27">
      <t>マタ</t>
    </rPh>
    <rPh sb="28" eb="30">
      <t>カイセイ</t>
    </rPh>
    <rPh sb="35" eb="37">
      <t>シッカン</t>
    </rPh>
    <phoneticPr fontId="4"/>
  </si>
  <si>
    <t>　  4)平成19年4月に「結核予防法」が廃止され、感染症の分類が追加又は改正され、99疾患となった。</t>
    <rPh sb="5" eb="7">
      <t>ヘイセイ</t>
    </rPh>
    <rPh sb="9" eb="10">
      <t>ネン</t>
    </rPh>
    <rPh sb="11" eb="12">
      <t>ツキ</t>
    </rPh>
    <rPh sb="14" eb="16">
      <t>ケッカク</t>
    </rPh>
    <rPh sb="16" eb="19">
      <t>ヨボウホウ</t>
    </rPh>
    <rPh sb="21" eb="23">
      <t>ハイシ</t>
    </rPh>
    <phoneticPr fontId="4"/>
  </si>
  <si>
    <t>　  5)平成20年1月から風しん及び麻しんは全数把握となった。</t>
    <phoneticPr fontId="4"/>
  </si>
  <si>
    <t>第６－12表　感染症発生動向調査における患者発生状況，年齢・疾病別（１～４類・５類&lt;全数把握&gt;）</t>
    <rPh sb="10" eb="12">
      <t>ハッセイ</t>
    </rPh>
    <rPh sb="12" eb="14">
      <t>ドウコウ</t>
    </rPh>
    <rPh sb="14" eb="16">
      <t>チョウサ</t>
    </rPh>
    <rPh sb="27" eb="29">
      <t>ネンレイ</t>
    </rPh>
    <rPh sb="40" eb="41">
      <t>ルイ</t>
    </rPh>
    <phoneticPr fontId="4"/>
  </si>
  <si>
    <t>平成23年</t>
    <rPh sb="0" eb="2">
      <t>ヘイセイ</t>
    </rPh>
    <rPh sb="4" eb="5">
      <t>ネン</t>
    </rPh>
    <phoneticPr fontId="4"/>
  </si>
  <si>
    <t>0歳～9歳</t>
    <rPh sb="1" eb="2">
      <t>サイ</t>
    </rPh>
    <rPh sb="4" eb="5">
      <t>サイ</t>
    </rPh>
    <phoneticPr fontId="4"/>
  </si>
  <si>
    <t>10歳代</t>
    <rPh sb="2" eb="3">
      <t>サイ</t>
    </rPh>
    <rPh sb="3" eb="4">
      <t>ダイ</t>
    </rPh>
    <phoneticPr fontId="4"/>
  </si>
  <si>
    <t>20歳代</t>
    <rPh sb="2" eb="4">
      <t>サイダイ</t>
    </rPh>
    <phoneticPr fontId="4"/>
  </si>
  <si>
    <t>30歳代</t>
    <rPh sb="2" eb="3">
      <t>サイ</t>
    </rPh>
    <rPh sb="3" eb="4">
      <t>ダイ</t>
    </rPh>
    <phoneticPr fontId="4"/>
  </si>
  <si>
    <t>40歳代</t>
    <rPh sb="2" eb="4">
      <t>サイダイ</t>
    </rPh>
    <phoneticPr fontId="4"/>
  </si>
  <si>
    <t>50歳代</t>
    <rPh sb="2" eb="3">
      <t>サイ</t>
    </rPh>
    <rPh sb="3" eb="4">
      <t>ダイ</t>
    </rPh>
    <phoneticPr fontId="4"/>
  </si>
  <si>
    <t>60歳代</t>
    <rPh sb="2" eb="4">
      <t>サイダイ</t>
    </rPh>
    <phoneticPr fontId="4"/>
  </si>
  <si>
    <t>70歳代</t>
    <rPh sb="2" eb="3">
      <t>サイ</t>
    </rPh>
    <rPh sb="3" eb="4">
      <t>ダイ</t>
    </rPh>
    <phoneticPr fontId="4"/>
  </si>
  <si>
    <t>80歳代</t>
    <rPh sb="2" eb="3">
      <t>サイ</t>
    </rPh>
    <rPh sb="3" eb="4">
      <t>ダイ</t>
    </rPh>
    <phoneticPr fontId="4"/>
  </si>
  <si>
    <t>90歳以上</t>
    <rPh sb="2" eb="3">
      <t>サイ</t>
    </rPh>
    <rPh sb="3" eb="5">
      <t>イジョウ</t>
    </rPh>
    <phoneticPr fontId="4"/>
  </si>
  <si>
    <t>コレラ</t>
    <phoneticPr fontId="4"/>
  </si>
  <si>
    <t>パラチフス</t>
    <phoneticPr fontId="4"/>
  </si>
  <si>
    <t>注  　1)平成11年4月から「感染症の予防及び感染症の患者に対する医療に関する法律」が施行され、「感染症発生動向調査」において、新しい</t>
    <rPh sb="0" eb="1">
      <t>チュウ</t>
    </rPh>
    <rPh sb="6" eb="8">
      <t>ヘイセイ</t>
    </rPh>
    <rPh sb="10" eb="11">
      <t>ネン</t>
    </rPh>
    <rPh sb="12" eb="13">
      <t>ツキ</t>
    </rPh>
    <rPh sb="16" eb="19">
      <t>カンセンショウ</t>
    </rPh>
    <rPh sb="20" eb="22">
      <t>ヨボウ</t>
    </rPh>
    <rPh sb="22" eb="23">
      <t>オヨ</t>
    </rPh>
    <rPh sb="24" eb="27">
      <t>カンセンショウ</t>
    </rPh>
    <rPh sb="28" eb="30">
      <t>カンジャ</t>
    </rPh>
    <rPh sb="31" eb="32">
      <t>タイ</t>
    </rPh>
    <rPh sb="34" eb="36">
      <t>イリョウ</t>
    </rPh>
    <rPh sb="37" eb="38">
      <t>カン</t>
    </rPh>
    <rPh sb="40" eb="42">
      <t>ホウリツ</t>
    </rPh>
    <rPh sb="44" eb="46">
      <t>セコウ</t>
    </rPh>
    <rPh sb="50" eb="53">
      <t>カンセンショウ</t>
    </rPh>
    <rPh sb="53" eb="55">
      <t>ハッセイ</t>
    </rPh>
    <rPh sb="55" eb="57">
      <t>ドウコウ</t>
    </rPh>
    <rPh sb="57" eb="59">
      <t>チョウサ</t>
    </rPh>
    <rPh sb="65" eb="66">
      <t>アタラ</t>
    </rPh>
    <phoneticPr fontId="4"/>
  </si>
  <si>
    <t>　　　感染症類型である1類から3類と4類の感染症の33疾患については全数把握となった。</t>
    <rPh sb="19" eb="20">
      <t>ルイ</t>
    </rPh>
    <rPh sb="21" eb="24">
      <t>カンセンショウ</t>
    </rPh>
    <rPh sb="27" eb="29">
      <t>シッカン</t>
    </rPh>
    <rPh sb="34" eb="36">
      <t>ゼンスウ</t>
    </rPh>
    <rPh sb="36" eb="38">
      <t>ハアク</t>
    </rPh>
    <phoneticPr fontId="4"/>
  </si>
  <si>
    <t xml:space="preserve">   　 2)平成15年11月から感染症の分類が追加又は改正され、86疾患となった。</t>
    <rPh sb="24" eb="26">
      <t>ツイカ</t>
    </rPh>
    <rPh sb="26" eb="27">
      <t>マタ</t>
    </rPh>
    <rPh sb="28" eb="30">
      <t>カイセイ</t>
    </rPh>
    <rPh sb="35" eb="37">
      <t>シッカン</t>
    </rPh>
    <phoneticPr fontId="4"/>
  </si>
  <si>
    <t>　  　3)平成19年4月に「結核予防法」が廃止され、感染症の分類が追加又は改正され、99疾患となった。</t>
    <rPh sb="6" eb="8">
      <t>ヘイセイ</t>
    </rPh>
    <rPh sb="10" eb="11">
      <t>ネン</t>
    </rPh>
    <rPh sb="12" eb="13">
      <t>ツキ</t>
    </rPh>
    <rPh sb="15" eb="17">
      <t>ケッカク</t>
    </rPh>
    <rPh sb="17" eb="20">
      <t>ヨボウホウ</t>
    </rPh>
    <rPh sb="22" eb="24">
      <t>ハイシ</t>
    </rPh>
    <phoneticPr fontId="4"/>
  </si>
  <si>
    <t xml:space="preserve">  　  4)平成20年1月から風しん及び麻しんが全数把握となった。</t>
    <rPh sb="7" eb="9">
      <t>ヘイセイ</t>
    </rPh>
    <rPh sb="11" eb="12">
      <t>ネン</t>
    </rPh>
    <rPh sb="13" eb="14">
      <t>ガツ</t>
    </rPh>
    <rPh sb="16" eb="17">
      <t>フウ</t>
    </rPh>
    <rPh sb="19" eb="20">
      <t>オヨ</t>
    </rPh>
    <rPh sb="21" eb="22">
      <t>マ</t>
    </rPh>
    <rPh sb="25" eb="27">
      <t>ゼンスウ</t>
    </rPh>
    <rPh sb="27" eb="29">
      <t>ハアク</t>
    </rPh>
    <phoneticPr fontId="4"/>
  </si>
  <si>
    <t>第６－13表　感染症発生動向調査における患者発生状況，年齢・疾病別（５類&lt;定点把握&gt;）</t>
    <rPh sb="10" eb="12">
      <t>ハッセイ</t>
    </rPh>
    <rPh sb="12" eb="14">
      <t>ドウコウ</t>
    </rPh>
    <rPh sb="14" eb="16">
      <t>チョウサ</t>
    </rPh>
    <rPh sb="27" eb="29">
      <t>ネンレイ</t>
    </rPh>
    <phoneticPr fontId="4"/>
  </si>
  <si>
    <t xml:space="preserve"> </t>
    <phoneticPr fontId="4"/>
  </si>
  <si>
    <t>～6ヶ月</t>
    <rPh sb="3" eb="4">
      <t>ゲツ</t>
    </rPh>
    <phoneticPr fontId="4"/>
  </si>
  <si>
    <t>～12ヶ月</t>
    <rPh sb="4" eb="5">
      <t>ゲツ</t>
    </rPh>
    <phoneticPr fontId="4"/>
  </si>
  <si>
    <t>１歳</t>
    <rPh sb="1" eb="2">
      <t>サイ</t>
    </rPh>
    <phoneticPr fontId="4"/>
  </si>
  <si>
    <t>10～14</t>
    <phoneticPr fontId="4"/>
  </si>
  <si>
    <t>15～19</t>
    <phoneticPr fontId="4"/>
  </si>
  <si>
    <t>20～29</t>
    <phoneticPr fontId="4"/>
  </si>
  <si>
    <t>30～39</t>
    <phoneticPr fontId="4"/>
  </si>
  <si>
    <t>40～49</t>
    <phoneticPr fontId="4"/>
  </si>
  <si>
    <t>50～59</t>
    <phoneticPr fontId="4"/>
  </si>
  <si>
    <t>60～69</t>
    <phoneticPr fontId="4"/>
  </si>
  <si>
    <t>70～79</t>
    <phoneticPr fontId="4"/>
  </si>
  <si>
    <t>80～</t>
    <phoneticPr fontId="4"/>
  </si>
  <si>
    <r>
      <t>インフルエンザ</t>
    </r>
    <r>
      <rPr>
        <sz val="10"/>
        <rFont val="ＭＳ 明朝"/>
        <family val="1"/>
        <charset val="128"/>
      </rPr>
      <t>（鳥インフルエンザ及び新型インフルエンザ等感染症を除く。）</t>
    </r>
    <rPh sb="8" eb="9">
      <t>トリ</t>
    </rPh>
    <rPh sb="16" eb="17">
      <t>オヨ</t>
    </rPh>
    <rPh sb="18" eb="20">
      <t>シンガタ</t>
    </rPh>
    <rPh sb="27" eb="28">
      <t>トウ</t>
    </rPh>
    <rPh sb="28" eb="31">
      <t>カンセンショウ</t>
    </rPh>
    <rPh sb="32" eb="33">
      <t>ノゾ</t>
    </rPh>
    <phoneticPr fontId="4"/>
  </si>
  <si>
    <t>10～14</t>
    <phoneticPr fontId="4"/>
  </si>
  <si>
    <t>15～19</t>
    <phoneticPr fontId="4"/>
  </si>
  <si>
    <t>20～</t>
    <phoneticPr fontId="4"/>
  </si>
  <si>
    <t>ＲＳウイルス</t>
    <phoneticPr fontId="4"/>
  </si>
  <si>
    <t>咽頭結膜熱</t>
    <phoneticPr fontId="4"/>
  </si>
  <si>
    <t>伝染性紅斑</t>
    <phoneticPr fontId="4"/>
  </si>
  <si>
    <t>ヘルパンギーナ</t>
    <phoneticPr fontId="4"/>
  </si>
  <si>
    <t>20～29</t>
    <phoneticPr fontId="4"/>
  </si>
  <si>
    <t>30～39</t>
    <phoneticPr fontId="4"/>
  </si>
  <si>
    <t>40～49</t>
    <phoneticPr fontId="4"/>
  </si>
  <si>
    <t>50～59</t>
    <phoneticPr fontId="4"/>
  </si>
  <si>
    <t>60～69</t>
    <phoneticPr fontId="4"/>
  </si>
  <si>
    <t>70～</t>
    <phoneticPr fontId="4"/>
  </si>
  <si>
    <t>0歳</t>
    <rPh sb="1" eb="2">
      <t>サイ</t>
    </rPh>
    <phoneticPr fontId="4"/>
  </si>
  <si>
    <t>1歳～4</t>
    <rPh sb="1" eb="2">
      <t>サイ</t>
    </rPh>
    <phoneticPr fontId="4"/>
  </si>
  <si>
    <t>5～
9</t>
    <phoneticPr fontId="4"/>
  </si>
  <si>
    <t>10～14</t>
  </si>
  <si>
    <t>15～19</t>
  </si>
  <si>
    <t>20～24</t>
  </si>
  <si>
    <t>25～29</t>
  </si>
  <si>
    <t>30～34</t>
  </si>
  <si>
    <t>35～39</t>
  </si>
  <si>
    <t>40～44</t>
  </si>
  <si>
    <t>45～49</t>
  </si>
  <si>
    <t>50～54</t>
  </si>
  <si>
    <t>55～59</t>
  </si>
  <si>
    <t>60～64</t>
  </si>
  <si>
    <t>65～69</t>
  </si>
  <si>
    <t>メチシリン耐性黄色ブドウ球菌　　　　　　　感染症</t>
    <rPh sb="5" eb="7">
      <t>タイセイ</t>
    </rPh>
    <rPh sb="7" eb="9">
      <t>キイロ</t>
    </rPh>
    <rPh sb="12" eb="14">
      <t>キュウキン</t>
    </rPh>
    <rPh sb="21" eb="24">
      <t>カンセンショウ</t>
    </rPh>
    <phoneticPr fontId="4"/>
  </si>
  <si>
    <t>　  2) 平成11年4月から「感染症の予防及び感染症の患者に対する医療に関する法律」が施行され、「感染症発生動向調査」において、</t>
    <rPh sb="6" eb="8">
      <t>ヘイセイ</t>
    </rPh>
    <rPh sb="10" eb="11">
      <t>ネン</t>
    </rPh>
    <rPh sb="12" eb="13">
      <t>ツキ</t>
    </rPh>
    <rPh sb="16" eb="19">
      <t>カンセンショウ</t>
    </rPh>
    <rPh sb="20" eb="22">
      <t>ヨボウ</t>
    </rPh>
    <rPh sb="22" eb="23">
      <t>オヨ</t>
    </rPh>
    <rPh sb="24" eb="27">
      <t>カンセンショウ</t>
    </rPh>
    <rPh sb="28" eb="30">
      <t>カンジャ</t>
    </rPh>
    <rPh sb="31" eb="32">
      <t>タイ</t>
    </rPh>
    <rPh sb="34" eb="36">
      <t>イリョウ</t>
    </rPh>
    <rPh sb="37" eb="38">
      <t>カン</t>
    </rPh>
    <rPh sb="40" eb="42">
      <t>ホウリツ</t>
    </rPh>
    <rPh sb="44" eb="46">
      <t>セコウ</t>
    </rPh>
    <rPh sb="50" eb="53">
      <t>カンセンショウ</t>
    </rPh>
    <rPh sb="53" eb="55">
      <t>ハッセイ</t>
    </rPh>
    <rPh sb="55" eb="57">
      <t>ドウコウ</t>
    </rPh>
    <rPh sb="57" eb="59">
      <t>チョウサ</t>
    </rPh>
    <phoneticPr fontId="4"/>
  </si>
  <si>
    <t xml:space="preserve">    3) 平成15年11月から感染症の分類が追加又は改正され、86疾患となった。</t>
    <rPh sb="26" eb="27">
      <t>マタ</t>
    </rPh>
    <rPh sb="28" eb="30">
      <t>カイセイ</t>
    </rPh>
    <rPh sb="35" eb="37">
      <t>シッカン</t>
    </rPh>
    <phoneticPr fontId="4"/>
  </si>
  <si>
    <t>　  5)平成20年1月から風しん及び麻しんは全数把握となった。</t>
    <phoneticPr fontId="4"/>
  </si>
  <si>
    <t>６．結核及び感染症</t>
    <rPh sb="2" eb="4">
      <t>ケッカク</t>
    </rPh>
    <rPh sb="4" eb="5">
      <t>オヨ</t>
    </rPh>
    <rPh sb="6" eb="9">
      <t>カンセンショウ</t>
    </rPh>
    <phoneticPr fontId="18"/>
  </si>
  <si>
    <t>年次推移</t>
    <rPh sb="0" eb="2">
      <t>ネンジ</t>
    </rPh>
    <rPh sb="2" eb="4">
      <t>スイイ</t>
    </rPh>
    <phoneticPr fontId="18"/>
  </si>
  <si>
    <t>第１表　結核登録者数，り患率（人口10万対）・年次別　</t>
  </si>
  <si>
    <t>6-1</t>
    <phoneticPr fontId="18"/>
  </si>
  <si>
    <t>第６表　結核医療費公費負担承認等件数，年次別</t>
  </si>
  <si>
    <t>6-6</t>
    <phoneticPr fontId="18"/>
  </si>
  <si>
    <t>第２表　結核登録者数，り患率（人口10万対），保健所別</t>
  </si>
  <si>
    <t>6-2</t>
    <phoneticPr fontId="18"/>
  </si>
  <si>
    <t>第３表　結核登録者数，活動性分類・保健所別</t>
  </si>
  <si>
    <t>6-3</t>
    <phoneticPr fontId="18"/>
  </si>
  <si>
    <t>第４表　結核登録者数，活動性分類・受療状況別</t>
  </si>
  <si>
    <t>6-4</t>
    <phoneticPr fontId="18"/>
  </si>
  <si>
    <t>第５表　結核登録者数，活動性分類・性・年齢別</t>
  </si>
  <si>
    <t>6-5</t>
    <phoneticPr fontId="18"/>
  </si>
  <si>
    <t>第７表　結核健康診断実施状況，定期－定期外・実施主体・保健所別</t>
  </si>
  <si>
    <t>6-7</t>
    <phoneticPr fontId="18"/>
  </si>
  <si>
    <t>第８表　感染症発症動向調査における患者発生状況，月・疾病別（1～４類・５類（全数把握））</t>
  </si>
  <si>
    <t>6-8</t>
    <phoneticPr fontId="18"/>
  </si>
  <si>
    <t>第９表　感染症発症動向調査における患者発生状況，月・疾病別（５類（定点把握））</t>
  </si>
  <si>
    <t>6-9</t>
    <phoneticPr fontId="18"/>
  </si>
  <si>
    <t>第10表　感染症発症動向調査における患者発生状況，地域・疾病別（1～４類・５類（全数把握））</t>
  </si>
  <si>
    <t>6-10</t>
    <phoneticPr fontId="18"/>
  </si>
  <si>
    <t>第11表　感染症発症動向調査における患者発生状況，地域・疾病別（５類（定点把握））</t>
  </si>
  <si>
    <t>6-11</t>
    <phoneticPr fontId="18"/>
  </si>
  <si>
    <t>第12表　感染症発症動向調査における患者発生状況，年齢・疾病別（1～４類・５類（全数把握））</t>
  </si>
  <si>
    <t>6-12</t>
    <phoneticPr fontId="18"/>
  </si>
  <si>
    <t>第13表　感染症発症動向調査における患者発生状況，年齢・疾病別（５類（定点把握））</t>
  </si>
  <si>
    <t>6-13</t>
    <phoneticPr fontId="18"/>
  </si>
  <si>
    <t>平成23年</t>
    <rPh sb="0" eb="2">
      <t>ヘイセイ</t>
    </rPh>
    <rPh sb="4" eb="5">
      <t>ネン</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</si>
</sst>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
    <numFmt numFmtId="177" formatCode="#,##0_ "/>
    <numFmt numFmtId="178" formatCode="#,##0_);[Red]\(#,##0\)"/>
    <numFmt numFmtId="179" formatCode="#,##0.0_);[Red]\(#,##0.0\)"/>
    <numFmt numFmtId="180" formatCode="#,##0;\-#;&quot;－&quot;"/>
  </numFmts>
  <fonts count="21">
    <font>
      <sz val="11"/>
      <color theme="1"/>
      <name val="ＭＳ Ｐゴシック"/>
      <family val="2"/>
      <charset val="128"/>
      <scheme val="minor"/>
    </font>
    <font>
      <sz val="12"/>
      <name val="ＭＳ 明朝"/>
      <family val="1"/>
      <charset val="128"/>
    </font>
    <font>
      <sz val="12"/>
      <name val="Osaka"/>
      <family val="3"/>
      <charset val="128"/>
    </font>
    <font>
      <sz val="12"/>
      <name val="ＭＳ ゴシック"/>
      <family val="3"/>
      <charset val="128"/>
    </font>
    <font>
      <sz val="6"/>
      <name val="ＭＳ Ｐ明朝"/>
      <family val="1"/>
      <charset val="128"/>
    </font>
    <font>
      <sz val="6"/>
      <name val="ＭＳ Ｐゴシック"/>
      <family val="2"/>
      <charset val="128"/>
      <scheme val="minor"/>
    </font>
    <font>
      <sz val="11"/>
      <name val="ＭＳ 明朝"/>
      <family val="1"/>
      <charset val="128"/>
    </font>
    <font>
      <sz val="11.5"/>
      <name val="ＭＳ ゴシック"/>
      <family val="3"/>
      <charset val="128"/>
    </font>
    <font>
      <sz val="10"/>
      <name val="ＭＳ 明朝"/>
      <family val="1"/>
      <charset val="128"/>
    </font>
    <font>
      <sz val="8.6"/>
      <name val="ＭＳ 明朝"/>
      <family val="1"/>
      <charset val="128"/>
    </font>
    <font>
      <sz val="8.5"/>
      <name val="ＭＳ 明朝"/>
      <family val="1"/>
      <charset val="128"/>
    </font>
    <font>
      <sz val="10.8"/>
      <name val="ＭＳ 明朝"/>
      <family val="1"/>
      <charset val="128"/>
    </font>
    <font>
      <sz val="9.5"/>
      <name val="ＭＳ 明朝"/>
      <family val="1"/>
      <charset val="128"/>
    </font>
    <font>
      <sz val="9"/>
      <name val="ＭＳ 明朝"/>
      <family val="1"/>
      <charset val="128"/>
    </font>
    <font>
      <sz val="8"/>
      <name val="ＭＳ 明朝"/>
      <family val="1"/>
      <charset val="128"/>
    </font>
    <font>
      <sz val="10.5"/>
      <name val="ＭＳ 明朝"/>
      <family val="1"/>
      <charset val="128"/>
    </font>
    <font>
      <sz val="12.5"/>
      <name val="ＭＳ 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89">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s>
  <cellStyleXfs count="3">
    <xf numFmtId="0" fontId="0" fillId="0" borderId="0">
      <alignment vertical="center"/>
    </xf>
    <xf numFmtId="0" fontId="1" fillId="0" borderId="0"/>
    <xf numFmtId="38" fontId="2" fillId="0" borderId="0" applyFont="0" applyFill="0" applyBorder="0" applyAlignment="0" applyProtection="0"/>
  </cellStyleXfs>
  <cellXfs count="588">
    <xf numFmtId="0" fontId="0" fillId="0" borderId="0" xfId="0">
      <alignment vertical="center"/>
    </xf>
    <xf numFmtId="0" fontId="1" fillId="0" borderId="0" xfId="1"/>
    <xf numFmtId="0" fontId="1" fillId="0" borderId="1" xfId="1" applyFont="1" applyFill="1" applyBorder="1" applyAlignment="1" applyProtection="1">
      <alignment vertical="center"/>
    </xf>
    <xf numFmtId="0" fontId="3" fillId="0" borderId="0" xfId="1" applyFont="1" applyFill="1" applyAlignment="1" applyProtection="1">
      <alignment horizontal="left" vertical="center"/>
    </xf>
    <xf numFmtId="0" fontId="1" fillId="0" borderId="0" xfId="1" applyFont="1" applyFill="1" applyBorder="1" applyAlignment="1" applyProtection="1">
      <alignment vertical="center"/>
    </xf>
    <xf numFmtId="0" fontId="1" fillId="0" borderId="2" xfId="1" applyFont="1" applyFill="1" applyBorder="1" applyAlignment="1" applyProtection="1">
      <alignment vertical="center"/>
    </xf>
    <xf numFmtId="0" fontId="1" fillId="0" borderId="3" xfId="1" applyFont="1" applyFill="1" applyBorder="1" applyAlignment="1" applyProtection="1">
      <alignment vertical="center"/>
    </xf>
    <xf numFmtId="0" fontId="1" fillId="0" borderId="4" xfId="1" applyFont="1" applyFill="1" applyBorder="1" applyAlignment="1" applyProtection="1">
      <alignment vertical="center"/>
    </xf>
    <xf numFmtId="0" fontId="1" fillId="0" borderId="0" xfId="1" applyFont="1" applyFill="1" applyBorder="1" applyAlignment="1" applyProtection="1">
      <alignment horizontal="left" vertical="center"/>
    </xf>
    <xf numFmtId="0" fontId="1" fillId="0" borderId="5" xfId="1" applyFont="1" applyFill="1" applyBorder="1" applyAlignment="1" applyProtection="1">
      <alignment vertical="center"/>
    </xf>
    <xf numFmtId="0" fontId="1" fillId="0" borderId="2" xfId="1" applyFont="1" applyFill="1" applyBorder="1" applyAlignment="1" applyProtection="1">
      <alignment horizontal="left" vertical="center"/>
    </xf>
    <xf numFmtId="179" fontId="1" fillId="0" borderId="0" xfId="1" applyNumberFormat="1" applyFont="1" applyFill="1" applyBorder="1" applyAlignment="1" applyProtection="1">
      <alignment vertical="center"/>
    </xf>
    <xf numFmtId="0" fontId="1" fillId="0" borderId="2" xfId="1" quotePrefix="1" applyFont="1" applyFill="1" applyBorder="1" applyAlignment="1" applyProtection="1">
      <alignment horizontal="left" vertical="center"/>
    </xf>
    <xf numFmtId="178" fontId="1" fillId="0" borderId="6"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0" fontId="1" fillId="0" borderId="0" xfId="1" applyFont="1" applyFill="1" applyAlignment="1" applyProtection="1">
      <alignment horizontal="left" vertical="center"/>
    </xf>
    <xf numFmtId="0" fontId="1" fillId="0" borderId="4" xfId="1" applyFont="1" applyFill="1" applyBorder="1" applyAlignment="1" applyProtection="1">
      <alignment horizontal="left" vertical="center"/>
    </xf>
    <xf numFmtId="0" fontId="1" fillId="0" borderId="7" xfId="1" applyFont="1" applyFill="1" applyBorder="1" applyAlignment="1">
      <alignment vertical="center"/>
    </xf>
    <xf numFmtId="177" fontId="1" fillId="0" borderId="0" xfId="1" applyNumberFormat="1" applyFont="1" applyFill="1" applyBorder="1" applyAlignment="1" applyProtection="1">
      <alignment horizontal="center" vertical="center"/>
    </xf>
    <xf numFmtId="0" fontId="1" fillId="0" borderId="8" xfId="1" applyFont="1" applyFill="1" applyBorder="1" applyAlignment="1">
      <alignment vertical="center"/>
    </xf>
    <xf numFmtId="0" fontId="1" fillId="0" borderId="9" xfId="1" applyFont="1" applyFill="1" applyBorder="1" applyAlignment="1">
      <alignment vertical="center"/>
    </xf>
    <xf numFmtId="0" fontId="1" fillId="0" borderId="10" xfId="1" quotePrefix="1" applyFont="1" applyFill="1" applyBorder="1" applyAlignment="1" applyProtection="1">
      <alignment horizontal="left" vertical="center"/>
    </xf>
    <xf numFmtId="176" fontId="1" fillId="0" borderId="6" xfId="1" applyNumberFormat="1" applyFont="1" applyFill="1" applyBorder="1" applyAlignment="1" applyProtection="1">
      <alignment vertical="center"/>
    </xf>
    <xf numFmtId="0" fontId="1" fillId="0" borderId="6"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1" fillId="0" borderId="0" xfId="1" applyFill="1" applyAlignment="1">
      <alignment vertical="center"/>
    </xf>
    <xf numFmtId="179" fontId="1" fillId="0" borderId="5" xfId="1" applyNumberFormat="1" applyFill="1" applyBorder="1" applyAlignment="1">
      <alignment vertical="center"/>
    </xf>
    <xf numFmtId="178" fontId="1" fillId="0" borderId="9" xfId="1" applyNumberFormat="1" applyFill="1" applyBorder="1" applyAlignment="1">
      <alignment vertical="center"/>
    </xf>
    <xf numFmtId="0" fontId="1" fillId="0" borderId="10" xfId="1" quotePrefix="1" applyFill="1" applyBorder="1" applyAlignment="1" applyProtection="1">
      <alignment horizontal="left" vertical="center"/>
    </xf>
    <xf numFmtId="178" fontId="1" fillId="0" borderId="0" xfId="1" applyNumberFormat="1" applyFill="1" applyBorder="1" applyAlignment="1">
      <alignment vertical="center"/>
    </xf>
    <xf numFmtId="0" fontId="1" fillId="0" borderId="11" xfId="1" quotePrefix="1" applyFill="1" applyBorder="1" applyAlignment="1" applyProtection="1">
      <alignment horizontal="left" vertical="center"/>
    </xf>
    <xf numFmtId="0" fontId="1" fillId="0" borderId="0" xfId="1" applyFill="1" applyBorder="1" applyAlignment="1">
      <alignment horizontal="center" vertical="center"/>
    </xf>
    <xf numFmtId="0" fontId="1" fillId="0" borderId="6" xfId="1" applyFont="1" applyFill="1" applyBorder="1" applyAlignment="1" applyProtection="1">
      <alignment vertical="center"/>
    </xf>
    <xf numFmtId="0" fontId="1" fillId="0" borderId="2" xfId="1" applyFill="1" applyBorder="1" applyAlignment="1" applyProtection="1">
      <alignment horizontal="center" vertical="center"/>
    </xf>
    <xf numFmtId="0" fontId="1" fillId="0" borderId="0" xfId="1" applyFill="1" applyAlignment="1">
      <alignment horizontal="right" vertical="center"/>
    </xf>
    <xf numFmtId="176" fontId="1" fillId="0" borderId="18" xfId="1" applyNumberFormat="1" applyFont="1" applyFill="1" applyBorder="1" applyAlignment="1" applyProtection="1">
      <alignment vertical="center"/>
    </xf>
    <xf numFmtId="178" fontId="1" fillId="0" borderId="19" xfId="1" applyNumberFormat="1" applyFill="1" applyBorder="1" applyAlignment="1">
      <alignment vertical="center"/>
    </xf>
    <xf numFmtId="0" fontId="1" fillId="0" borderId="18" xfId="1" applyNumberFormat="1" applyFont="1" applyFill="1" applyBorder="1" applyAlignment="1" applyProtection="1">
      <alignment vertical="center"/>
    </xf>
    <xf numFmtId="179" fontId="1" fillId="0" borderId="21" xfId="1" applyNumberFormat="1" applyFill="1" applyBorder="1" applyAlignment="1">
      <alignment vertical="center"/>
    </xf>
    <xf numFmtId="0" fontId="1" fillId="0" borderId="0" xfId="1"/>
    <xf numFmtId="0" fontId="3" fillId="0" borderId="0" xfId="1" applyFont="1" applyFill="1" applyAlignment="1" applyProtection="1">
      <alignment horizontal="left" vertical="center"/>
    </xf>
    <xf numFmtId="178" fontId="1" fillId="0" borderId="0" xfId="1" applyNumberFormat="1" applyFont="1" applyFill="1" applyBorder="1" applyAlignment="1" applyProtection="1">
      <alignment vertical="center"/>
    </xf>
    <xf numFmtId="0" fontId="1" fillId="0" borderId="7" xfId="1" applyFont="1" applyFill="1" applyBorder="1" applyAlignment="1">
      <alignment vertical="center"/>
    </xf>
    <xf numFmtId="0" fontId="1" fillId="0" borderId="19" xfId="1" applyFont="1" applyFill="1" applyBorder="1" applyAlignment="1">
      <alignment vertical="center"/>
    </xf>
    <xf numFmtId="178" fontId="1" fillId="0" borderId="18" xfId="1" applyNumberFormat="1" applyFont="1" applyFill="1" applyBorder="1" applyAlignment="1" applyProtection="1">
      <alignment vertical="center"/>
    </xf>
    <xf numFmtId="178" fontId="1" fillId="0" borderId="22" xfId="1" applyNumberFormat="1" applyFont="1" applyFill="1" applyBorder="1" applyAlignment="1" applyProtection="1">
      <alignment vertical="center"/>
    </xf>
    <xf numFmtId="0" fontId="1" fillId="0" borderId="0" xfId="1" applyFont="1" applyFill="1" applyAlignment="1" applyProtection="1">
      <alignment horizontal="left" vertical="center"/>
    </xf>
    <xf numFmtId="0" fontId="1" fillId="0" borderId="0" xfId="1" applyFont="1" applyFill="1" applyBorder="1" applyAlignment="1">
      <alignment vertical="center"/>
    </xf>
    <xf numFmtId="0" fontId="1" fillId="0" borderId="20" xfId="1" applyFont="1" applyFill="1" applyBorder="1" applyAlignment="1">
      <alignment vertical="center"/>
    </xf>
    <xf numFmtId="178" fontId="1" fillId="0" borderId="19" xfId="1" applyNumberFormat="1" applyFont="1" applyFill="1" applyBorder="1" applyAlignment="1" applyProtection="1">
      <alignment vertical="center"/>
    </xf>
    <xf numFmtId="0" fontId="1" fillId="0" borderId="0" xfId="1" applyFill="1" applyAlignment="1">
      <alignment vertical="center"/>
    </xf>
    <xf numFmtId="178" fontId="1" fillId="0" borderId="22" xfId="1" applyNumberFormat="1" applyFill="1" applyBorder="1" applyAlignment="1">
      <alignment vertical="center"/>
    </xf>
    <xf numFmtId="178" fontId="1" fillId="0" borderId="21" xfId="1" applyNumberFormat="1" applyFill="1" applyBorder="1" applyAlignment="1">
      <alignment vertical="center"/>
    </xf>
    <xf numFmtId="178" fontId="1" fillId="0" borderId="0" xfId="1" applyNumberFormat="1" applyFill="1" applyBorder="1" applyAlignment="1">
      <alignment vertical="center"/>
    </xf>
    <xf numFmtId="180" fontId="1" fillId="0" borderId="0" xfId="1" applyNumberFormat="1" applyFont="1" applyFill="1" applyBorder="1" applyAlignment="1" applyProtection="1">
      <alignment vertical="center"/>
    </xf>
    <xf numFmtId="180" fontId="1" fillId="0" borderId="23" xfId="1" applyNumberFormat="1" applyFont="1" applyFill="1" applyBorder="1" applyAlignment="1" applyProtection="1">
      <alignment vertical="center"/>
    </xf>
    <xf numFmtId="180" fontId="1" fillId="0" borderId="5" xfId="1" applyNumberFormat="1" applyFont="1" applyFill="1" applyBorder="1" applyAlignment="1" applyProtection="1">
      <alignment vertical="center"/>
    </xf>
    <xf numFmtId="180" fontId="1" fillId="0" borderId="6" xfId="1" applyNumberFormat="1" applyFont="1" applyFill="1" applyBorder="1" applyAlignment="1" applyProtection="1">
      <alignment vertical="center"/>
    </xf>
    <xf numFmtId="180" fontId="1" fillId="0" borderId="12" xfId="1" applyNumberFormat="1" applyFill="1" applyBorder="1" applyAlignment="1">
      <alignment vertical="center"/>
    </xf>
    <xf numFmtId="180" fontId="1" fillId="0" borderId="12" xfId="1" applyNumberFormat="1" applyFont="1" applyFill="1" applyBorder="1" applyAlignment="1" applyProtection="1">
      <alignment vertical="center"/>
    </xf>
    <xf numFmtId="180" fontId="1" fillId="0" borderId="5" xfId="1" applyNumberFormat="1" applyFill="1" applyBorder="1" applyAlignment="1">
      <alignment vertical="center"/>
    </xf>
    <xf numFmtId="180" fontId="1" fillId="0" borderId="24" xfId="1" applyNumberFormat="1" applyFill="1" applyBorder="1" applyAlignment="1">
      <alignment vertical="center"/>
    </xf>
    <xf numFmtId="180" fontId="1" fillId="0" borderId="6" xfId="1" applyNumberFormat="1" applyFont="1" applyFill="1" applyBorder="1" applyAlignment="1" applyProtection="1">
      <alignment horizontal="right" vertical="center"/>
    </xf>
    <xf numFmtId="180" fontId="1" fillId="0" borderId="24" xfId="1" applyNumberFormat="1" applyFont="1" applyFill="1" applyBorder="1" applyAlignment="1" applyProtection="1">
      <alignment horizontal="right" vertical="center"/>
    </xf>
    <xf numFmtId="180" fontId="1" fillId="0" borderId="9" xfId="1" applyNumberFormat="1" applyFont="1" applyFill="1" applyBorder="1" applyAlignment="1" applyProtection="1">
      <alignment vertical="center"/>
    </xf>
    <xf numFmtId="180" fontId="1" fillId="0" borderId="4" xfId="1" applyNumberFormat="1" applyFont="1" applyFill="1" applyBorder="1" applyAlignment="1" applyProtection="1">
      <alignment vertical="center"/>
    </xf>
    <xf numFmtId="180" fontId="1" fillId="0" borderId="25" xfId="1" applyNumberFormat="1" applyFont="1" applyFill="1" applyBorder="1" applyAlignment="1" applyProtection="1">
      <alignment vertical="center"/>
    </xf>
    <xf numFmtId="180" fontId="1" fillId="0" borderId="22" xfId="1" applyNumberFormat="1" applyFont="1" applyFill="1" applyBorder="1" applyAlignment="1">
      <alignment vertical="center"/>
    </xf>
    <xf numFmtId="180" fontId="1" fillId="0" borderId="26" xfId="1" applyNumberFormat="1" applyFont="1" applyFill="1" applyBorder="1" applyAlignment="1">
      <alignment vertical="center"/>
    </xf>
    <xf numFmtId="0" fontId="1" fillId="0" borderId="0" xfId="1" applyFill="1" applyAlignment="1">
      <alignment horizontal="right" vertical="center"/>
    </xf>
    <xf numFmtId="180" fontId="1" fillId="0" borderId="12" xfId="1" applyNumberFormat="1" applyFont="1" applyFill="1" applyBorder="1" applyAlignment="1" applyProtection="1">
      <alignment horizontal="right" vertical="center"/>
    </xf>
    <xf numFmtId="180" fontId="1" fillId="0" borderId="24" xfId="1" applyNumberFormat="1" applyFill="1" applyBorder="1" applyAlignment="1">
      <alignment horizontal="right" vertical="center"/>
    </xf>
    <xf numFmtId="180" fontId="1" fillId="0" borderId="5" xfId="1" applyNumberFormat="1" applyFill="1" applyBorder="1" applyAlignment="1">
      <alignment horizontal="right" vertical="center"/>
    </xf>
    <xf numFmtId="0" fontId="3" fillId="0" borderId="0" xfId="0" applyFont="1" applyFill="1" applyAlignment="1" applyProtection="1">
      <alignment horizontal="left" vertical="center"/>
    </xf>
    <xf numFmtId="0" fontId="1" fillId="0" borderId="0" xfId="0" applyFont="1" applyFill="1" applyAlignment="1">
      <alignment vertical="center"/>
    </xf>
    <xf numFmtId="0" fontId="0" fillId="0" borderId="0" xfId="0" applyFill="1" applyAlignment="1">
      <alignment horizontal="right" vertical="center"/>
    </xf>
    <xf numFmtId="0" fontId="1" fillId="0" borderId="37" xfId="0" applyFont="1" applyFill="1" applyBorder="1" applyAlignment="1" applyProtection="1">
      <alignment horizontal="center" vertical="center" wrapText="1"/>
    </xf>
    <xf numFmtId="178" fontId="1" fillId="0" borderId="6" xfId="0" applyNumberFormat="1" applyFont="1" applyFill="1" applyBorder="1" applyAlignment="1" applyProtection="1">
      <alignment horizontal="right" vertical="center"/>
    </xf>
    <xf numFmtId="178" fontId="0" fillId="0" borderId="12" xfId="0" applyNumberFormat="1" applyFill="1" applyBorder="1" applyAlignment="1">
      <alignment horizontal="right" vertical="center"/>
    </xf>
    <xf numFmtId="178" fontId="1" fillId="0" borderId="12" xfId="0" applyNumberFormat="1" applyFont="1" applyFill="1" applyBorder="1" applyAlignment="1" applyProtection="1">
      <alignment horizontal="right" vertical="center"/>
    </xf>
    <xf numFmtId="178" fontId="0" fillId="0" borderId="5" xfId="0" applyNumberFormat="1" applyFill="1" applyBorder="1" applyAlignment="1">
      <alignment horizontal="right" vertical="center"/>
    </xf>
    <xf numFmtId="178" fontId="1" fillId="0" borderId="24" xfId="0" applyNumberFormat="1" applyFont="1" applyFill="1" applyBorder="1" applyAlignment="1" applyProtection="1">
      <alignment horizontal="right" vertical="center"/>
    </xf>
    <xf numFmtId="178" fontId="1" fillId="0" borderId="0" xfId="0" applyNumberFormat="1" applyFont="1" applyFill="1" applyBorder="1" applyAlignment="1" applyProtection="1">
      <alignment horizontal="right" vertical="center"/>
    </xf>
    <xf numFmtId="178" fontId="0" fillId="0" borderId="9" xfId="0" applyNumberFormat="1" applyFill="1" applyBorder="1" applyAlignment="1">
      <alignment horizontal="right" vertical="center"/>
    </xf>
    <xf numFmtId="178" fontId="0" fillId="0" borderId="24" xfId="0" applyNumberFormat="1" applyFill="1" applyBorder="1" applyAlignment="1">
      <alignment horizontal="right" vertical="center"/>
    </xf>
    <xf numFmtId="180" fontId="1" fillId="0" borderId="12" xfId="0" applyNumberFormat="1" applyFont="1" applyFill="1" applyBorder="1" applyAlignment="1" applyProtection="1">
      <alignment horizontal="right" vertical="center"/>
    </xf>
    <xf numFmtId="180" fontId="0" fillId="0" borderId="12" xfId="0" applyNumberFormat="1" applyFill="1" applyBorder="1" applyAlignment="1">
      <alignment horizontal="right" vertical="center"/>
    </xf>
    <xf numFmtId="180" fontId="0" fillId="0" borderId="24" xfId="0" applyNumberFormat="1" applyFill="1" applyBorder="1" applyAlignment="1">
      <alignment horizontal="right" vertical="center"/>
    </xf>
    <xf numFmtId="180" fontId="1" fillId="0" borderId="6" xfId="0" applyNumberFormat="1" applyFont="1" applyFill="1" applyBorder="1" applyAlignment="1" applyProtection="1">
      <alignment horizontal="right" vertical="center"/>
    </xf>
    <xf numFmtId="180" fontId="0" fillId="0" borderId="5" xfId="0" applyNumberFormat="1" applyFill="1" applyBorder="1" applyAlignment="1">
      <alignment horizontal="right" vertical="center"/>
    </xf>
    <xf numFmtId="180" fontId="0" fillId="0" borderId="9" xfId="0" applyNumberFormat="1" applyFill="1" applyBorder="1" applyAlignment="1">
      <alignment horizontal="right" vertical="center"/>
    </xf>
    <xf numFmtId="180" fontId="1" fillId="0" borderId="9" xfId="0" applyNumberFormat="1" applyFont="1" applyFill="1" applyBorder="1" applyAlignment="1" applyProtection="1">
      <alignment horizontal="right" vertical="center"/>
    </xf>
    <xf numFmtId="0" fontId="1" fillId="0" borderId="7"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center"/>
    </xf>
    <xf numFmtId="0" fontId="1" fillId="0" borderId="0" xfId="0" applyFont="1" applyFill="1" applyBorder="1" applyAlignment="1">
      <alignment vertical="center"/>
    </xf>
    <xf numFmtId="0" fontId="1" fillId="0" borderId="0" xfId="0" applyFont="1" applyFill="1" applyBorder="1" applyAlignment="1" applyProtection="1">
      <alignment horizontal="left" vertical="center"/>
    </xf>
    <xf numFmtId="177" fontId="1" fillId="0" borderId="52" xfId="0" quotePrefix="1" applyNumberFormat="1" applyFont="1" applyFill="1" applyBorder="1" applyAlignment="1" applyProtection="1">
      <alignment vertical="center"/>
    </xf>
    <xf numFmtId="177" fontId="0" fillId="0" borderId="9" xfId="0" applyNumberFormat="1" applyFill="1" applyBorder="1" applyAlignment="1">
      <alignment vertical="center"/>
    </xf>
    <xf numFmtId="177" fontId="1" fillId="0" borderId="0" xfId="0" quotePrefix="1" applyNumberFormat="1" applyFont="1" applyFill="1" applyBorder="1" applyAlignment="1" applyProtection="1">
      <alignment vertical="center"/>
    </xf>
    <xf numFmtId="177" fontId="0" fillId="0" borderId="51" xfId="0" applyNumberFormat="1" applyFill="1" applyBorder="1" applyAlignment="1">
      <alignment vertical="center"/>
    </xf>
    <xf numFmtId="177" fontId="0" fillId="0" borderId="5" xfId="0" applyNumberFormat="1" applyFill="1" applyBorder="1" applyAlignment="1">
      <alignment vertical="center"/>
    </xf>
    <xf numFmtId="177" fontId="0" fillId="0" borderId="0" xfId="0" applyNumberFormat="1" applyFill="1" applyBorder="1" applyAlignment="1">
      <alignment vertical="center"/>
    </xf>
    <xf numFmtId="177" fontId="1" fillId="0" borderId="6" xfId="0" quotePrefix="1" applyNumberFormat="1" applyFont="1" applyFill="1" applyBorder="1" applyAlignment="1" applyProtection="1">
      <alignment vertical="center"/>
    </xf>
    <xf numFmtId="177" fontId="1" fillId="0" borderId="54" xfId="0" quotePrefix="1" applyNumberFormat="1" applyFont="1" applyFill="1" applyBorder="1" applyAlignment="1" applyProtection="1">
      <alignment vertical="center"/>
    </xf>
    <xf numFmtId="177" fontId="0" fillId="0" borderId="19" xfId="0" applyNumberFormat="1" applyFill="1" applyBorder="1" applyAlignment="1">
      <alignment vertical="center"/>
    </xf>
    <xf numFmtId="177" fontId="1" fillId="0" borderId="20" xfId="0" quotePrefix="1" applyNumberFormat="1" applyFont="1" applyFill="1" applyBorder="1" applyAlignment="1" applyProtection="1">
      <alignment vertical="center"/>
    </xf>
    <xf numFmtId="177" fontId="1" fillId="0" borderId="18" xfId="0" quotePrefix="1" applyNumberFormat="1" applyFont="1" applyFill="1" applyBorder="1" applyAlignment="1" applyProtection="1">
      <alignment vertical="center"/>
    </xf>
    <xf numFmtId="177" fontId="0" fillId="0" borderId="20" xfId="0" applyNumberFormat="1" applyFill="1" applyBorder="1" applyAlignment="1">
      <alignment vertical="center"/>
    </xf>
    <xf numFmtId="177" fontId="0" fillId="0" borderId="21" xfId="0" applyNumberFormat="1" applyFill="1" applyBorder="1" applyAlignment="1">
      <alignment vertical="center"/>
    </xf>
    <xf numFmtId="37" fontId="1" fillId="0" borderId="0" xfId="0" applyNumberFormat="1" applyFont="1" applyFill="1" applyAlignment="1" applyProtection="1">
      <alignment vertical="center"/>
    </xf>
    <xf numFmtId="0" fontId="7" fillId="0" borderId="0" xfId="0" applyFont="1" applyFill="1" applyAlignment="1" applyProtection="1">
      <alignment horizontal="left" vertical="center"/>
    </xf>
    <xf numFmtId="0" fontId="0" fillId="0" borderId="0" xfId="0"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horizontal="right" vertical="center"/>
    </xf>
    <xf numFmtId="0" fontId="0" fillId="0" borderId="31" xfId="0" applyFont="1" applyFill="1" applyBorder="1" applyAlignment="1">
      <alignment vertical="center"/>
    </xf>
    <xf numFmtId="0" fontId="0" fillId="0" borderId="8" xfId="0" applyFont="1" applyFill="1" applyBorder="1" applyAlignment="1">
      <alignment vertical="center"/>
    </xf>
    <xf numFmtId="0" fontId="0" fillId="0" borderId="2" xfId="0" applyFont="1" applyFill="1" applyBorder="1" applyAlignment="1">
      <alignment vertical="center"/>
    </xf>
    <xf numFmtId="0" fontId="0" fillId="0" borderId="33" xfId="0" applyFont="1" applyFill="1" applyBorder="1" applyAlignment="1">
      <alignment vertical="center"/>
    </xf>
    <xf numFmtId="0" fontId="0" fillId="0" borderId="55" xfId="0" applyFont="1" applyFill="1" applyBorder="1" applyAlignment="1" applyProtection="1">
      <alignment vertical="center"/>
    </xf>
    <xf numFmtId="0" fontId="0" fillId="0" borderId="55" xfId="0" applyFill="1" applyBorder="1" applyAlignment="1">
      <alignment vertical="center" wrapText="1"/>
    </xf>
    <xf numFmtId="180" fontId="6" fillId="0" borderId="23" xfId="0" applyNumberFormat="1" applyFont="1" applyFill="1" applyBorder="1" applyAlignment="1">
      <alignment horizontal="right" vertical="center"/>
    </xf>
    <xf numFmtId="180" fontId="6" fillId="0" borderId="25" xfId="0" applyNumberFormat="1" applyFont="1" applyFill="1" applyBorder="1" applyAlignment="1">
      <alignment horizontal="right" vertical="center"/>
    </xf>
    <xf numFmtId="177" fontId="8" fillId="0" borderId="37" xfId="0" applyNumberFormat="1" applyFont="1" applyFill="1" applyBorder="1" applyAlignment="1" applyProtection="1">
      <alignment horizontal="distributed" vertical="center" wrapText="1"/>
    </xf>
    <xf numFmtId="180" fontId="6" fillId="0" borderId="12" xfId="0" applyNumberFormat="1" applyFont="1" applyFill="1" applyBorder="1" applyAlignment="1" applyProtection="1">
      <alignment horizontal="right" vertical="center"/>
    </xf>
    <xf numFmtId="180" fontId="6" fillId="0" borderId="12"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0" fontId="8" fillId="0" borderId="37" xfId="0" applyFont="1" applyFill="1" applyBorder="1" applyAlignment="1">
      <alignment horizontal="distributed" vertical="center"/>
    </xf>
    <xf numFmtId="180" fontId="6" fillId="0" borderId="28" xfId="0" applyNumberFormat="1" applyFont="1" applyFill="1" applyBorder="1" applyAlignment="1">
      <alignment horizontal="right" vertical="center"/>
    </xf>
    <xf numFmtId="180" fontId="6" fillId="0" borderId="23" xfId="0" applyNumberFormat="1" applyFont="1" applyFill="1" applyBorder="1" applyAlignment="1" applyProtection="1">
      <alignment horizontal="right" vertical="center"/>
    </xf>
    <xf numFmtId="180" fontId="6" fillId="0" borderId="25" xfId="0" applyNumberFormat="1" applyFont="1" applyFill="1" applyBorder="1" applyAlignment="1" applyProtection="1">
      <alignment horizontal="right" vertical="center"/>
    </xf>
    <xf numFmtId="180" fontId="6" fillId="0" borderId="24" xfId="0" applyNumberFormat="1" applyFont="1" applyFill="1" applyBorder="1" applyAlignment="1" applyProtection="1">
      <alignment horizontal="right" vertical="center"/>
    </xf>
    <xf numFmtId="180" fontId="6" fillId="0" borderId="30" xfId="0" applyNumberFormat="1" applyFont="1" applyFill="1" applyBorder="1" applyAlignment="1" applyProtection="1">
      <alignment horizontal="right" vertical="center"/>
    </xf>
    <xf numFmtId="180" fontId="6" fillId="0" borderId="28" xfId="0" applyNumberFormat="1" applyFont="1" applyFill="1" applyBorder="1" applyAlignment="1" applyProtection="1">
      <alignment horizontal="right" vertical="center"/>
    </xf>
    <xf numFmtId="0" fontId="8" fillId="0" borderId="23" xfId="0" applyFont="1" applyFill="1" applyBorder="1" applyAlignment="1">
      <alignment horizontal="distributed" vertical="center"/>
    </xf>
    <xf numFmtId="180" fontId="6" fillId="0" borderId="30" xfId="0" applyNumberFormat="1" applyFont="1" applyFill="1" applyBorder="1" applyAlignment="1">
      <alignment horizontal="right" vertical="center"/>
    </xf>
    <xf numFmtId="0" fontId="8" fillId="0" borderId="58" xfId="0" applyFont="1" applyFill="1" applyBorder="1" applyAlignment="1">
      <alignment horizontal="distributed" vertical="center"/>
    </xf>
    <xf numFmtId="180" fontId="6" fillId="0" borderId="22" xfId="0" applyNumberFormat="1" applyFont="1" applyFill="1" applyBorder="1" applyAlignment="1" applyProtection="1">
      <alignment horizontal="right" vertical="center"/>
    </xf>
    <xf numFmtId="180" fontId="6" fillId="0" borderId="26" xfId="0" applyNumberFormat="1" applyFont="1" applyFill="1" applyBorder="1" applyAlignment="1" applyProtection="1">
      <alignment horizontal="right" vertical="center"/>
    </xf>
    <xf numFmtId="0" fontId="0" fillId="0" borderId="0" xfId="0" applyFont="1" applyFill="1" applyAlignment="1" applyProtection="1">
      <alignment vertical="center"/>
    </xf>
    <xf numFmtId="180" fontId="6" fillId="0" borderId="22" xfId="0" applyNumberFormat="1" applyFont="1" applyFill="1" applyBorder="1" applyAlignment="1">
      <alignment horizontal="right" vertical="center"/>
    </xf>
    <xf numFmtId="0" fontId="0" fillId="0" borderId="8" xfId="0" applyFill="1" applyBorder="1" applyAlignment="1" applyProtection="1">
      <alignment horizontal="center" vertical="center" textRotation="255"/>
    </xf>
    <xf numFmtId="180" fontId="6" fillId="0" borderId="8" xfId="0" applyNumberFormat="1" applyFont="1" applyFill="1" applyBorder="1" applyAlignment="1" applyProtection="1">
      <alignment horizontal="right" vertical="center"/>
    </xf>
    <xf numFmtId="0" fontId="0" fillId="0" borderId="0" xfId="0" applyFill="1" applyBorder="1" applyAlignment="1">
      <alignment horizontal="center" vertical="center" textRotation="255"/>
    </xf>
    <xf numFmtId="0" fontId="8" fillId="0" borderId="0" xfId="0" applyFont="1" applyFill="1" applyBorder="1" applyAlignment="1">
      <alignment horizontal="distributed" vertical="center" textRotation="255"/>
    </xf>
    <xf numFmtId="0" fontId="8" fillId="0" borderId="0" xfId="0" applyFont="1" applyFill="1" applyBorder="1" applyAlignment="1">
      <alignment horizontal="distributed" vertical="center"/>
    </xf>
    <xf numFmtId="180" fontId="6" fillId="0" borderId="0" xfId="0" applyNumberFormat="1" applyFont="1" applyFill="1" applyBorder="1" applyAlignment="1">
      <alignment horizontal="right" vertical="center"/>
    </xf>
    <xf numFmtId="180" fontId="6" fillId="0" borderId="0" xfId="0" applyNumberFormat="1" applyFont="1" applyFill="1" applyBorder="1" applyAlignment="1" applyProtection="1">
      <alignment horizontal="right" vertical="center"/>
    </xf>
    <xf numFmtId="0" fontId="8" fillId="0" borderId="0" xfId="0" applyFont="1" applyFill="1" applyAlignment="1">
      <alignment vertical="center"/>
    </xf>
    <xf numFmtId="0" fontId="8" fillId="0" borderId="0" xfId="0" applyFont="1" applyFill="1" applyAlignment="1" applyProtection="1">
      <alignment horizontal="left" vertical="center"/>
    </xf>
    <xf numFmtId="0" fontId="8" fillId="0" borderId="0" xfId="0" applyFont="1" applyFill="1" applyBorder="1" applyAlignment="1">
      <alignment vertical="center"/>
    </xf>
    <xf numFmtId="0" fontId="8" fillId="0" borderId="20" xfId="0" applyFont="1" applyFill="1" applyBorder="1" applyAlignment="1">
      <alignment horizontal="right" vertical="center"/>
    </xf>
    <xf numFmtId="0" fontId="0" fillId="0" borderId="20" xfId="0" applyFill="1" applyBorder="1" applyAlignment="1">
      <alignment horizontal="right" vertical="center"/>
    </xf>
    <xf numFmtId="0" fontId="8" fillId="0" borderId="14"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3" xfId="0" applyFont="1" applyFill="1" applyBorder="1" applyAlignment="1">
      <alignment horizontal="center" vertical="center" wrapText="1"/>
    </xf>
    <xf numFmtId="37" fontId="11" fillId="0" borderId="9" xfId="0" applyNumberFormat="1" applyFont="1" applyFill="1" applyBorder="1" applyAlignment="1" applyProtection="1">
      <alignment horizontal="right" vertical="center" wrapText="1"/>
    </xf>
    <xf numFmtId="37" fontId="11" fillId="0" borderId="3" xfId="0" applyNumberFormat="1" applyFont="1" applyFill="1" applyBorder="1" applyAlignment="1" applyProtection="1">
      <alignment horizontal="right" vertical="center" wrapText="1"/>
    </xf>
    <xf numFmtId="37" fontId="11" fillId="0" borderId="48" xfId="0" applyNumberFormat="1" applyFont="1" applyFill="1" applyBorder="1" applyAlignment="1" applyProtection="1">
      <alignment horizontal="right" vertical="center" wrapText="1"/>
    </xf>
    <xf numFmtId="0" fontId="1" fillId="0" borderId="4" xfId="0" applyFont="1" applyFill="1" applyBorder="1" applyAlignment="1">
      <alignment horizontal="distributed" vertical="center"/>
    </xf>
    <xf numFmtId="37" fontId="11" fillId="0" borderId="4" xfId="0" applyNumberFormat="1" applyFont="1" applyFill="1" applyBorder="1" applyAlignment="1" applyProtection="1">
      <alignment horizontal="right" vertical="center" wrapText="1"/>
    </xf>
    <xf numFmtId="180" fontId="11" fillId="0" borderId="23" xfId="0" applyNumberFormat="1" applyFont="1" applyFill="1" applyBorder="1" applyAlignment="1" applyProtection="1">
      <alignment horizontal="right" vertical="center" wrapText="1"/>
    </xf>
    <xf numFmtId="180" fontId="11" fillId="0" borderId="25" xfId="0" applyNumberFormat="1" applyFont="1" applyFill="1" applyBorder="1" applyAlignment="1" applyProtection="1">
      <alignment horizontal="right" vertical="center" wrapText="1"/>
    </xf>
    <xf numFmtId="0" fontId="1" fillId="0" borderId="9" xfId="0" applyFont="1" applyFill="1" applyBorder="1" applyAlignment="1">
      <alignment horizontal="distributed" vertical="center"/>
    </xf>
    <xf numFmtId="180" fontId="11" fillId="0" borderId="12" xfId="0" applyNumberFormat="1" applyFont="1" applyFill="1" applyBorder="1" applyAlignment="1" applyProtection="1">
      <alignment horizontal="right" vertical="center" wrapText="1"/>
    </xf>
    <xf numFmtId="180" fontId="11" fillId="0" borderId="24" xfId="0" applyNumberFormat="1" applyFont="1" applyFill="1" applyBorder="1" applyAlignment="1" applyProtection="1">
      <alignment horizontal="right" vertical="center" wrapText="1"/>
    </xf>
    <xf numFmtId="0" fontId="0" fillId="0" borderId="9" xfId="0" applyFill="1" applyBorder="1" applyAlignment="1">
      <alignment horizontal="distributed" vertical="center"/>
    </xf>
    <xf numFmtId="0" fontId="1" fillId="0" borderId="34" xfId="0" applyFont="1" applyFill="1" applyBorder="1" applyAlignment="1">
      <alignment horizontal="distributed" vertical="center"/>
    </xf>
    <xf numFmtId="37" fontId="11" fillId="0" borderId="34" xfId="0" applyNumberFormat="1" applyFont="1" applyFill="1" applyBorder="1" applyAlignment="1" applyProtection="1">
      <alignment horizontal="right" vertical="center" wrapText="1"/>
    </xf>
    <xf numFmtId="180" fontId="11" fillId="0" borderId="30" xfId="0" applyNumberFormat="1" applyFont="1" applyFill="1" applyBorder="1" applyAlignment="1" applyProtection="1">
      <alignment horizontal="right" vertical="center" wrapText="1"/>
    </xf>
    <xf numFmtId="180" fontId="11" fillId="0" borderId="28" xfId="0" applyNumberFormat="1" applyFont="1" applyFill="1" applyBorder="1" applyAlignment="1" applyProtection="1">
      <alignment horizontal="right" vertical="center" wrapText="1"/>
    </xf>
    <xf numFmtId="0" fontId="0" fillId="0" borderId="4" xfId="0" applyFill="1" applyBorder="1" applyAlignment="1">
      <alignment horizontal="distributed" vertical="center"/>
    </xf>
    <xf numFmtId="0" fontId="0" fillId="0" borderId="12" xfId="0" applyFill="1" applyBorder="1" applyAlignment="1">
      <alignment horizontal="distributed" vertical="center"/>
    </xf>
    <xf numFmtId="180" fontId="11" fillId="0" borderId="0" xfId="0" applyNumberFormat="1" applyFont="1" applyFill="1" applyBorder="1" applyAlignment="1" applyProtection="1">
      <alignment horizontal="right" vertical="center" wrapText="1"/>
    </xf>
    <xf numFmtId="0" fontId="0" fillId="0" borderId="30" xfId="0" applyFill="1" applyBorder="1" applyAlignment="1">
      <alignment horizontal="distributed" vertical="distributed"/>
    </xf>
    <xf numFmtId="180" fontId="11" fillId="0" borderId="55" xfId="0" applyNumberFormat="1" applyFont="1" applyFill="1" applyBorder="1" applyAlignment="1" applyProtection="1">
      <alignment horizontal="right" vertical="center" wrapText="1"/>
    </xf>
    <xf numFmtId="0" fontId="1" fillId="0" borderId="4" xfId="0" applyFont="1" applyFill="1" applyBorder="1" applyAlignment="1" applyProtection="1">
      <alignment horizontal="distributed" vertical="center"/>
    </xf>
    <xf numFmtId="180" fontId="11" fillId="0" borderId="16" xfId="0" applyNumberFormat="1" applyFont="1" applyFill="1" applyBorder="1" applyAlignment="1" applyProtection="1">
      <alignment horizontal="right" vertical="center" wrapText="1"/>
    </xf>
    <xf numFmtId="0" fontId="1" fillId="0" borderId="34" xfId="0" applyFont="1" applyFill="1" applyBorder="1" applyAlignment="1">
      <alignment horizontal="distributed" vertical="center" wrapText="1"/>
    </xf>
    <xf numFmtId="0" fontId="1" fillId="0" borderId="23" xfId="0" applyFont="1" applyFill="1" applyBorder="1" applyAlignment="1">
      <alignment horizontal="distributed" vertical="center"/>
    </xf>
    <xf numFmtId="0" fontId="1" fillId="0" borderId="12" xfId="0" applyFont="1" applyFill="1" applyBorder="1" applyAlignment="1">
      <alignment horizontal="distributed" vertical="center"/>
    </xf>
    <xf numFmtId="180" fontId="11" fillId="0" borderId="9" xfId="0" applyNumberFormat="1" applyFont="1" applyFill="1" applyBorder="1" applyAlignment="1" applyProtection="1">
      <alignment horizontal="right" vertical="center" wrapText="1"/>
    </xf>
    <xf numFmtId="0" fontId="8" fillId="0" borderId="12" xfId="0" applyFont="1" applyFill="1" applyBorder="1" applyAlignment="1">
      <alignment vertical="center" shrinkToFit="1"/>
    </xf>
    <xf numFmtId="0" fontId="0" fillId="0" borderId="30" xfId="0" applyFill="1" applyBorder="1" applyAlignment="1">
      <alignment horizontal="distributed" vertical="center"/>
    </xf>
    <xf numFmtId="180" fontId="11" fillId="0" borderId="34" xfId="0" applyNumberFormat="1" applyFont="1" applyFill="1" applyBorder="1" applyAlignment="1" applyProtection="1">
      <alignment horizontal="right" vertical="center" wrapText="1"/>
    </xf>
    <xf numFmtId="180" fontId="11" fillId="0" borderId="4" xfId="0" applyNumberFormat="1" applyFont="1" applyFill="1" applyBorder="1" applyAlignment="1" applyProtection="1">
      <alignment horizontal="right" vertical="center" wrapText="1"/>
    </xf>
    <xf numFmtId="0" fontId="0" fillId="0" borderId="12" xfId="0" applyFill="1" applyBorder="1" applyAlignment="1">
      <alignment horizontal="distributed" vertical="center" wrapText="1"/>
    </xf>
    <xf numFmtId="0" fontId="6" fillId="0" borderId="12" xfId="0" applyFont="1" applyFill="1" applyBorder="1" applyAlignment="1">
      <alignment horizontal="distributed" vertical="center"/>
    </xf>
    <xf numFmtId="0" fontId="0" fillId="0" borderId="22" xfId="0" applyFont="1" applyFill="1" applyBorder="1" applyAlignment="1">
      <alignment horizontal="distributed" vertical="center"/>
    </xf>
    <xf numFmtId="180" fontId="11" fillId="0" borderId="22" xfId="0" applyNumberFormat="1" applyFont="1" applyFill="1" applyBorder="1" applyAlignment="1" applyProtection="1">
      <alignment horizontal="right" vertical="center" wrapText="1"/>
    </xf>
    <xf numFmtId="180" fontId="11" fillId="0" borderId="20" xfId="0" applyNumberFormat="1" applyFont="1" applyFill="1" applyBorder="1" applyAlignment="1" applyProtection="1">
      <alignment horizontal="right" vertical="center" wrapText="1"/>
    </xf>
    <xf numFmtId="180" fontId="11" fillId="0" borderId="26"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xf>
    <xf numFmtId="0" fontId="1" fillId="0" borderId="0" xfId="0" applyFont="1" applyFill="1" applyBorder="1" applyAlignment="1">
      <alignment horizontal="distributed" vertical="center"/>
    </xf>
    <xf numFmtId="178" fontId="11" fillId="0" borderId="0" xfId="0" applyNumberFormat="1" applyFont="1" applyFill="1" applyBorder="1" applyAlignment="1" applyProtection="1">
      <alignment horizontal="right" vertical="center" wrapText="1"/>
    </xf>
    <xf numFmtId="0" fontId="12" fillId="0" borderId="0" xfId="0" applyFont="1" applyFill="1" applyAlignment="1" applyProtection="1">
      <alignment horizontal="left" vertical="center"/>
    </xf>
    <xf numFmtId="0" fontId="1"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0" fillId="0" borderId="0" xfId="0" applyFill="1" applyBorder="1" applyAlignment="1">
      <alignment horizontal="right" vertical="center"/>
    </xf>
    <xf numFmtId="0" fontId="1" fillId="0" borderId="31" xfId="0" applyFont="1" applyFill="1" applyBorder="1" applyAlignment="1" applyProtection="1">
      <alignment vertical="center"/>
    </xf>
    <xf numFmtId="0" fontId="1" fillId="0" borderId="32" xfId="0" applyFont="1" applyFill="1" applyBorder="1" applyAlignment="1">
      <alignment vertical="center"/>
    </xf>
    <xf numFmtId="0" fontId="1" fillId="0" borderId="14" xfId="0" applyFont="1" applyFill="1" applyBorder="1" applyAlignment="1">
      <alignment horizontal="center" vertical="center" wrapText="1"/>
    </xf>
    <xf numFmtId="0" fontId="1" fillId="0" borderId="2" xfId="0" applyFont="1" applyFill="1" applyBorder="1" applyAlignment="1" applyProtection="1">
      <alignment vertical="center"/>
    </xf>
    <xf numFmtId="0" fontId="1" fillId="0" borderId="34" xfId="0" applyFont="1" applyFill="1" applyBorder="1" applyAlignment="1">
      <alignment vertical="center"/>
    </xf>
    <xf numFmtId="0" fontId="1" fillId="0" borderId="37" xfId="0" applyFont="1" applyFill="1" applyBorder="1" applyAlignment="1">
      <alignment horizontal="center" vertical="center" wrapText="1"/>
    </xf>
    <xf numFmtId="180" fontId="1" fillId="0" borderId="16" xfId="0" applyNumberFormat="1" applyFont="1" applyFill="1" applyBorder="1" applyAlignment="1" applyProtection="1">
      <alignment horizontal="right" vertical="center"/>
    </xf>
    <xf numFmtId="180" fontId="1" fillId="0" borderId="3" xfId="0" applyNumberFormat="1" applyFont="1" applyFill="1" applyBorder="1" applyAlignment="1" applyProtection="1">
      <alignment horizontal="right" vertical="center"/>
    </xf>
    <xf numFmtId="180" fontId="1" fillId="0" borderId="23" xfId="0" applyNumberFormat="1" applyFont="1" applyFill="1" applyBorder="1" applyAlignment="1" applyProtection="1">
      <alignment horizontal="right" vertical="center"/>
    </xf>
    <xf numFmtId="180" fontId="1" fillId="0" borderId="38" xfId="0" applyNumberFormat="1" applyFont="1" applyFill="1" applyBorder="1" applyAlignment="1" applyProtection="1">
      <alignment horizontal="right" vertical="center"/>
    </xf>
    <xf numFmtId="180" fontId="1" fillId="0" borderId="25" xfId="0" applyNumberFormat="1" applyFont="1" applyFill="1" applyBorder="1" applyAlignment="1" applyProtection="1">
      <alignment horizontal="right" vertical="center"/>
    </xf>
    <xf numFmtId="180" fontId="1" fillId="0" borderId="0" xfId="0" applyNumberFormat="1" applyFont="1" applyFill="1" applyBorder="1" applyAlignment="1" applyProtection="1">
      <alignment horizontal="right" vertical="center"/>
    </xf>
    <xf numFmtId="180" fontId="1" fillId="0" borderId="24" xfId="0" applyNumberFormat="1" applyFont="1" applyFill="1" applyBorder="1" applyAlignment="1" applyProtection="1">
      <alignment horizontal="right" vertical="center"/>
    </xf>
    <xf numFmtId="180" fontId="1" fillId="0" borderId="62" xfId="0" applyNumberFormat="1" applyFont="1" applyFill="1" applyBorder="1" applyAlignment="1" applyProtection="1">
      <alignment horizontal="right" vertical="center"/>
    </xf>
    <xf numFmtId="180" fontId="1" fillId="0" borderId="30" xfId="0" applyNumberFormat="1" applyFont="1" applyFill="1" applyBorder="1" applyAlignment="1" applyProtection="1">
      <alignment horizontal="right" vertical="center"/>
    </xf>
    <xf numFmtId="180" fontId="1" fillId="0" borderId="55" xfId="0" applyNumberFormat="1" applyFont="1" applyFill="1" applyBorder="1" applyAlignment="1" applyProtection="1">
      <alignment horizontal="right" vertical="center"/>
    </xf>
    <xf numFmtId="180" fontId="1" fillId="0" borderId="28" xfId="0" applyNumberFormat="1" applyFont="1" applyFill="1" applyBorder="1" applyAlignment="1" applyProtection="1">
      <alignment horizontal="right" vertical="center"/>
    </xf>
    <xf numFmtId="0" fontId="0" fillId="0" borderId="0" xfId="0" applyFill="1" applyBorder="1" applyAlignment="1">
      <alignment horizontal="distributed" vertical="center"/>
    </xf>
    <xf numFmtId="0" fontId="0" fillId="0" borderId="55" xfId="0" applyFill="1" applyBorder="1" applyAlignment="1">
      <alignment horizontal="distributed" vertical="distributed"/>
    </xf>
    <xf numFmtId="0" fontId="0" fillId="0" borderId="6" xfId="0" applyFill="1" applyBorder="1" applyAlignment="1">
      <alignment horizontal="distributed" vertical="center"/>
    </xf>
    <xf numFmtId="0" fontId="0" fillId="0" borderId="9" xfId="0" applyFill="1" applyBorder="1" applyAlignment="1">
      <alignment horizontal="distributed" vertical="center" wrapText="1"/>
    </xf>
    <xf numFmtId="0" fontId="6" fillId="0" borderId="9" xfId="0" applyFont="1" applyFill="1" applyBorder="1" applyAlignment="1">
      <alignment horizontal="distributed" vertical="center"/>
    </xf>
    <xf numFmtId="0" fontId="8" fillId="0" borderId="12" xfId="0" applyFont="1" applyFill="1" applyBorder="1" applyAlignment="1">
      <alignment horizontal="distributed" vertical="center" wrapText="1"/>
    </xf>
    <xf numFmtId="0" fontId="8" fillId="0" borderId="12" xfId="0" applyFont="1" applyFill="1" applyBorder="1" applyAlignment="1">
      <alignment horizontal="distributed" vertical="center"/>
    </xf>
    <xf numFmtId="0" fontId="8" fillId="0" borderId="9" xfId="0" applyFont="1" applyFill="1" applyBorder="1" applyAlignment="1">
      <alignment horizontal="distributed" vertical="center" wrapText="1"/>
    </xf>
    <xf numFmtId="0" fontId="8" fillId="0" borderId="19" xfId="0" applyFont="1" applyFill="1" applyBorder="1" applyAlignment="1">
      <alignment horizontal="distributed" vertical="center"/>
    </xf>
    <xf numFmtId="180" fontId="1" fillId="0" borderId="22" xfId="0" applyNumberFormat="1" applyFont="1" applyFill="1" applyBorder="1" applyAlignment="1" applyProtection="1">
      <alignment horizontal="right" vertical="center"/>
    </xf>
    <xf numFmtId="180" fontId="1" fillId="0" borderId="26" xfId="0" applyNumberFormat="1" applyFont="1" applyFill="1" applyBorder="1" applyAlignment="1" applyProtection="1">
      <alignment horizontal="righ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180" fontId="1" fillId="0" borderId="37" xfId="0" applyNumberFormat="1" applyFont="1" applyFill="1" applyBorder="1" applyAlignment="1">
      <alignment horizontal="right" vertical="center" wrapText="1"/>
    </xf>
    <xf numFmtId="180" fontId="1" fillId="0" borderId="48" xfId="0" applyNumberFormat="1" applyFont="1" applyFill="1" applyBorder="1" applyAlignment="1">
      <alignment horizontal="right" vertical="center" wrapText="1"/>
    </xf>
    <xf numFmtId="0" fontId="1" fillId="0" borderId="23" xfId="0" applyFont="1" applyFill="1" applyBorder="1" applyAlignment="1">
      <alignment horizontal="center" vertical="center" wrapText="1"/>
    </xf>
    <xf numFmtId="180" fontId="1" fillId="0" borderId="23" xfId="0" applyNumberFormat="1" applyFont="1" applyFill="1" applyBorder="1" applyAlignment="1">
      <alignment horizontal="right" vertical="center" wrapText="1"/>
    </xf>
    <xf numFmtId="180" fontId="1" fillId="0" borderId="25" xfId="0" applyNumberFormat="1" applyFont="1" applyFill="1" applyBorder="1" applyAlignment="1">
      <alignment horizontal="right" vertical="center" wrapText="1"/>
    </xf>
    <xf numFmtId="180" fontId="1" fillId="0" borderId="37" xfId="0" applyNumberFormat="1" applyFont="1" applyFill="1" applyBorder="1" applyAlignment="1" applyProtection="1">
      <alignment horizontal="right" vertical="center"/>
    </xf>
    <xf numFmtId="180" fontId="1" fillId="0" borderId="48" xfId="0" applyNumberFormat="1" applyFont="1" applyFill="1" applyBorder="1" applyAlignment="1" applyProtection="1">
      <alignment horizontal="right" vertical="center"/>
    </xf>
    <xf numFmtId="180" fontId="1" fillId="0" borderId="58" xfId="0" applyNumberFormat="1" applyFont="1" applyFill="1" applyBorder="1" applyAlignment="1" applyProtection="1">
      <alignment horizontal="right" vertical="center"/>
    </xf>
    <xf numFmtId="180" fontId="1" fillId="0" borderId="67" xfId="0" applyNumberFormat="1"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8" fillId="0" borderId="0" xfId="0" applyFont="1" applyFill="1" applyAlignment="1">
      <alignment horizontal="right" vertical="center"/>
    </xf>
    <xf numFmtId="178" fontId="14" fillId="0" borderId="0" xfId="0" applyNumberFormat="1" applyFont="1" applyFill="1" applyBorder="1" applyAlignment="1">
      <alignment vertical="center"/>
    </xf>
    <xf numFmtId="0" fontId="15" fillId="0" borderId="13" xfId="0" applyFont="1" applyFill="1" applyBorder="1" applyAlignment="1">
      <alignment horizontal="center" vertical="center" wrapText="1"/>
    </xf>
    <xf numFmtId="0" fontId="15" fillId="0" borderId="41" xfId="0" applyFont="1" applyFill="1" applyBorder="1" applyAlignment="1">
      <alignment horizontal="center" vertical="center" shrinkToFit="1"/>
    </xf>
    <xf numFmtId="0" fontId="15" fillId="0" borderId="41" xfId="0" applyFont="1" applyFill="1" applyBorder="1" applyAlignment="1">
      <alignment horizontal="center" vertical="center" wrapText="1"/>
    </xf>
    <xf numFmtId="0" fontId="15" fillId="0" borderId="15" xfId="0" applyFont="1" applyFill="1" applyBorder="1" applyAlignment="1">
      <alignment horizontal="center" vertical="center" shrinkToFit="1"/>
    </xf>
    <xf numFmtId="180" fontId="15" fillId="0" borderId="16" xfId="0" applyNumberFormat="1" applyFont="1" applyFill="1" applyBorder="1" applyAlignment="1" applyProtection="1">
      <alignment horizontal="right" vertical="center" wrapText="1"/>
    </xf>
    <xf numFmtId="180" fontId="15" fillId="0" borderId="23" xfId="0" applyNumberFormat="1" applyFont="1" applyFill="1" applyBorder="1" applyAlignment="1" applyProtection="1">
      <alignment horizontal="right" vertical="center" wrapText="1"/>
    </xf>
    <xf numFmtId="180" fontId="15" fillId="0" borderId="25" xfId="0" applyNumberFormat="1" applyFont="1" applyFill="1" applyBorder="1" applyAlignment="1" applyProtection="1">
      <alignment horizontal="right" vertical="center" wrapText="1"/>
    </xf>
    <xf numFmtId="180" fontId="15" fillId="0" borderId="0" xfId="0" applyNumberFormat="1" applyFont="1" applyFill="1" applyBorder="1" applyAlignment="1" applyProtection="1">
      <alignment horizontal="right" vertical="center" wrapText="1"/>
    </xf>
    <xf numFmtId="180" fontId="15" fillId="0" borderId="12" xfId="0" applyNumberFormat="1" applyFont="1" applyFill="1" applyBorder="1" applyAlignment="1" applyProtection="1">
      <alignment horizontal="right" vertical="center" wrapText="1"/>
    </xf>
    <xf numFmtId="180" fontId="15" fillId="0" borderId="24" xfId="0" applyNumberFormat="1" applyFont="1" applyFill="1" applyBorder="1" applyAlignment="1" applyProtection="1">
      <alignment horizontal="right" vertical="center" wrapText="1"/>
    </xf>
    <xf numFmtId="180" fontId="15" fillId="0" borderId="30" xfId="0" applyNumberFormat="1" applyFont="1" applyFill="1" applyBorder="1" applyAlignment="1" applyProtection="1">
      <alignment horizontal="right" vertical="center" wrapText="1"/>
    </xf>
    <xf numFmtId="180" fontId="15" fillId="0" borderId="28" xfId="0" applyNumberFormat="1" applyFont="1" applyFill="1" applyBorder="1" applyAlignment="1" applyProtection="1">
      <alignment horizontal="right" vertical="center" wrapText="1"/>
    </xf>
    <xf numFmtId="0" fontId="0" fillId="0" borderId="23" xfId="0" applyFill="1" applyBorder="1" applyAlignment="1">
      <alignment horizontal="distributed" vertical="center"/>
    </xf>
    <xf numFmtId="180" fontId="15" fillId="0" borderId="5" xfId="0" applyNumberFormat="1" applyFont="1" applyFill="1" applyBorder="1" applyAlignment="1" applyProtection="1">
      <alignment horizontal="right" vertical="center" wrapText="1"/>
    </xf>
    <xf numFmtId="180" fontId="15" fillId="0" borderId="68" xfId="0" applyNumberFormat="1" applyFont="1" applyFill="1" applyBorder="1" applyAlignment="1" applyProtection="1">
      <alignment horizontal="right" vertical="center" wrapText="1"/>
    </xf>
    <xf numFmtId="0" fontId="1" fillId="0" borderId="3" xfId="0" applyFont="1" applyFill="1" applyBorder="1" applyAlignment="1">
      <alignment horizontal="distributed" vertical="center"/>
    </xf>
    <xf numFmtId="180" fontId="15" fillId="0" borderId="4" xfId="0" applyNumberFormat="1" applyFont="1" applyFill="1" applyBorder="1" applyAlignment="1" applyProtection="1">
      <alignment horizontal="right" vertical="center" wrapText="1"/>
    </xf>
    <xf numFmtId="180" fontId="15" fillId="0" borderId="38" xfId="0" applyNumberFormat="1" applyFont="1" applyFill="1" applyBorder="1" applyAlignment="1" applyProtection="1">
      <alignment horizontal="right" vertical="center" wrapText="1"/>
    </xf>
    <xf numFmtId="0" fontId="1" fillId="0" borderId="6" xfId="0" applyFont="1" applyFill="1" applyBorder="1" applyAlignment="1">
      <alignment horizontal="distributed" vertical="center"/>
    </xf>
    <xf numFmtId="180" fontId="15" fillId="0" borderId="9" xfId="0" applyNumberFormat="1" applyFont="1" applyFill="1" applyBorder="1" applyAlignment="1" applyProtection="1">
      <alignment horizontal="right" vertical="center" wrapText="1"/>
    </xf>
    <xf numFmtId="0" fontId="6" fillId="0" borderId="6" xfId="0" applyFont="1" applyFill="1" applyBorder="1" applyAlignment="1">
      <alignment vertical="center" shrinkToFit="1"/>
    </xf>
    <xf numFmtId="180" fontId="15" fillId="0" borderId="6" xfId="0" applyNumberFormat="1" applyFont="1" applyFill="1" applyBorder="1" applyAlignment="1" applyProtection="1">
      <alignment horizontal="right" vertical="center" wrapText="1"/>
    </xf>
    <xf numFmtId="0" fontId="0" fillId="0" borderId="62" xfId="0" applyFill="1" applyBorder="1" applyAlignment="1">
      <alignment horizontal="distributed" vertical="center"/>
    </xf>
    <xf numFmtId="180" fontId="15" fillId="0" borderId="34" xfId="0" applyNumberFormat="1" applyFont="1" applyFill="1" applyBorder="1" applyAlignment="1" applyProtection="1">
      <alignment horizontal="right" vertical="center" wrapText="1"/>
    </xf>
    <xf numFmtId="0" fontId="8" fillId="0" borderId="12" xfId="0" applyFont="1" applyFill="1" applyBorder="1" applyAlignment="1">
      <alignment horizontal="left" vertical="center" wrapText="1"/>
    </xf>
    <xf numFmtId="180" fontId="15" fillId="0" borderId="20" xfId="0" applyNumberFormat="1" applyFont="1" applyFill="1" applyBorder="1" applyAlignment="1" applyProtection="1">
      <alignment horizontal="right" vertical="center" wrapText="1"/>
    </xf>
    <xf numFmtId="180" fontId="15" fillId="0" borderId="22" xfId="0" applyNumberFormat="1" applyFont="1" applyFill="1" applyBorder="1" applyAlignment="1" applyProtection="1">
      <alignment horizontal="right" vertical="center" wrapText="1"/>
    </xf>
    <xf numFmtId="180" fontId="15" fillId="0" borderId="21" xfId="0" applyNumberFormat="1" applyFont="1" applyFill="1" applyBorder="1" applyAlignment="1" applyProtection="1">
      <alignment horizontal="right" vertical="center" wrapText="1"/>
    </xf>
    <xf numFmtId="0" fontId="8" fillId="0" borderId="0" xfId="0" applyFont="1" applyFill="1" applyBorder="1" applyAlignment="1">
      <alignment horizontal="left" vertical="center" wrapText="1"/>
    </xf>
    <xf numFmtId="0" fontId="16" fillId="0" borderId="0" xfId="0" applyFont="1" applyFill="1" applyAlignment="1" applyProtection="1">
      <alignment horizontal="left" vertical="center"/>
    </xf>
    <xf numFmtId="38" fontId="8" fillId="0" borderId="0" xfId="2" applyFont="1" applyFill="1" applyAlignment="1">
      <alignment vertical="center"/>
    </xf>
    <xf numFmtId="38" fontId="8" fillId="0" borderId="0" xfId="2" applyFont="1" applyFill="1" applyBorder="1" applyAlignment="1">
      <alignment vertical="center"/>
    </xf>
    <xf numFmtId="38" fontId="14" fillId="0" borderId="0" xfId="2" applyFont="1" applyFill="1" applyBorder="1" applyAlignment="1">
      <alignment vertical="center"/>
    </xf>
    <xf numFmtId="38" fontId="8" fillId="0" borderId="20" xfId="2" applyFont="1" applyFill="1" applyBorder="1" applyAlignment="1">
      <alignment horizontal="right" vertical="center"/>
    </xf>
    <xf numFmtId="0" fontId="1" fillId="0" borderId="35" xfId="0" applyFont="1" applyFill="1" applyBorder="1" applyAlignment="1">
      <alignment vertical="center"/>
    </xf>
    <xf numFmtId="38" fontId="8" fillId="0" borderId="13" xfId="2" applyFont="1" applyFill="1" applyBorder="1" applyAlignment="1">
      <alignment horizontal="center" vertical="center" wrapText="1"/>
    </xf>
    <xf numFmtId="38" fontId="8" fillId="0" borderId="41" xfId="2" applyFont="1" applyFill="1" applyBorder="1" applyAlignment="1">
      <alignment horizontal="center" vertical="center" wrapText="1"/>
    </xf>
    <xf numFmtId="38" fontId="8" fillId="0" borderId="15" xfId="2" applyFont="1" applyFill="1" applyBorder="1" applyAlignment="1">
      <alignment horizontal="center" vertical="center" wrapText="1"/>
    </xf>
    <xf numFmtId="180" fontId="8" fillId="0" borderId="72" xfId="2" applyNumberFormat="1" applyFont="1" applyFill="1" applyBorder="1" applyAlignment="1" applyProtection="1">
      <alignment horizontal="right" vertical="center" wrapText="1"/>
    </xf>
    <xf numFmtId="180" fontId="8" fillId="0" borderId="73" xfId="2" applyNumberFormat="1" applyFont="1" applyFill="1" applyBorder="1" applyAlignment="1" applyProtection="1">
      <alignment horizontal="right" vertical="center" wrapText="1"/>
    </xf>
    <xf numFmtId="180" fontId="8" fillId="0" borderId="74" xfId="2" applyNumberFormat="1" applyFont="1" applyFill="1" applyBorder="1" applyAlignment="1" applyProtection="1">
      <alignment horizontal="right" vertical="center" wrapText="1"/>
    </xf>
    <xf numFmtId="0" fontId="6" fillId="0" borderId="55" xfId="0" applyFont="1" applyFill="1" applyBorder="1" applyAlignment="1">
      <alignment vertical="center"/>
    </xf>
    <xf numFmtId="180" fontId="8" fillId="0" borderId="62" xfId="2" applyNumberFormat="1" applyFont="1" applyFill="1" applyBorder="1" applyAlignment="1">
      <alignment horizontal="center" vertical="center" wrapText="1"/>
    </xf>
    <xf numFmtId="180" fontId="8" fillId="0" borderId="75" xfId="2" applyNumberFormat="1" applyFont="1" applyFill="1" applyBorder="1" applyAlignment="1">
      <alignment horizontal="center" vertical="center" wrapText="1"/>
    </xf>
    <xf numFmtId="180" fontId="8" fillId="0" borderId="30" xfId="2" applyNumberFormat="1" applyFont="1" applyFill="1" applyBorder="1" applyAlignment="1">
      <alignment horizontal="center" vertical="center" wrapText="1"/>
    </xf>
    <xf numFmtId="180" fontId="8" fillId="0" borderId="76" xfId="2" applyNumberFormat="1" applyFont="1" applyFill="1" applyBorder="1" applyAlignment="1">
      <alignment horizontal="center" vertical="center" wrapText="1"/>
    </xf>
    <xf numFmtId="180" fontId="8" fillId="0" borderId="77" xfId="2" applyNumberFormat="1" applyFont="1" applyFill="1" applyBorder="1" applyAlignment="1">
      <alignment horizontal="center" vertical="center" wrapText="1"/>
    </xf>
    <xf numFmtId="180" fontId="8" fillId="0" borderId="16" xfId="2" applyNumberFormat="1" applyFont="1" applyFill="1" applyBorder="1" applyAlignment="1" applyProtection="1">
      <alignment horizontal="right" vertical="center" wrapText="1"/>
    </xf>
    <xf numFmtId="180" fontId="8" fillId="0" borderId="23" xfId="2" applyNumberFormat="1" applyFont="1" applyFill="1" applyBorder="1" applyAlignment="1" applyProtection="1">
      <alignment horizontal="right" vertical="center" wrapText="1"/>
    </xf>
    <xf numFmtId="180" fontId="8" fillId="0" borderId="0" xfId="2" applyNumberFormat="1" applyFont="1" applyFill="1" applyBorder="1" applyAlignment="1" applyProtection="1">
      <alignment horizontal="right" vertical="center" wrapText="1"/>
    </xf>
    <xf numFmtId="180" fontId="8" fillId="0" borderId="12" xfId="2" applyNumberFormat="1" applyFont="1" applyFill="1" applyBorder="1" applyAlignment="1" applyProtection="1">
      <alignment horizontal="right" vertical="center" wrapText="1"/>
    </xf>
    <xf numFmtId="180" fontId="8" fillId="0" borderId="84" xfId="2" applyNumberFormat="1" applyFont="1" applyFill="1" applyBorder="1" applyAlignment="1" applyProtection="1">
      <alignment horizontal="right" vertical="center" wrapText="1"/>
    </xf>
    <xf numFmtId="180" fontId="8" fillId="0" borderId="83" xfId="2" applyNumberFormat="1" applyFont="1" applyFill="1" applyBorder="1" applyAlignment="1" applyProtection="1">
      <alignment horizontal="right" vertical="center" wrapText="1"/>
    </xf>
    <xf numFmtId="0" fontId="6" fillId="0" borderId="34" xfId="0" applyFont="1" applyFill="1" applyBorder="1" applyAlignment="1">
      <alignment vertical="center"/>
    </xf>
    <xf numFmtId="180" fontId="8" fillId="0" borderId="55" xfId="2" applyNumberFormat="1" applyFont="1" applyFill="1" applyBorder="1" applyAlignment="1">
      <alignment horizontal="center" vertical="center" wrapText="1"/>
    </xf>
    <xf numFmtId="180" fontId="8" fillId="0" borderId="87" xfId="2" applyNumberFormat="1" applyFont="1" applyFill="1" applyBorder="1" applyAlignment="1">
      <alignment horizontal="center" vertical="center" wrapText="1"/>
    </xf>
    <xf numFmtId="180" fontId="8" fillId="0" borderId="12" xfId="2" applyNumberFormat="1" applyFont="1" applyFill="1" applyBorder="1" applyAlignment="1">
      <alignment vertical="center"/>
    </xf>
    <xf numFmtId="180" fontId="8" fillId="0" borderId="18" xfId="2" applyNumberFormat="1" applyFont="1" applyFill="1" applyBorder="1" applyAlignment="1" applyProtection="1">
      <alignment horizontal="right" vertical="center" wrapText="1"/>
    </xf>
    <xf numFmtId="180" fontId="8" fillId="0" borderId="22" xfId="2" applyNumberFormat="1" applyFont="1" applyFill="1" applyBorder="1" applyAlignment="1" applyProtection="1">
      <alignment horizontal="right" vertical="center" wrapText="1"/>
    </xf>
    <xf numFmtId="38" fontId="1" fillId="0" borderId="0" xfId="2" applyFont="1" applyFill="1" applyBorder="1" applyAlignment="1" applyProtection="1">
      <alignment vertical="center"/>
    </xf>
    <xf numFmtId="38" fontId="1" fillId="0" borderId="0" xfId="2" applyFont="1" applyFill="1" applyAlignment="1">
      <alignment vertical="center"/>
    </xf>
    <xf numFmtId="0" fontId="15" fillId="0" borderId="0" xfId="0" applyFont="1" applyFill="1" applyAlignment="1" applyProtection="1">
      <alignment horizontal="left" vertical="center"/>
    </xf>
    <xf numFmtId="178" fontId="1" fillId="0" borderId="12" xfId="1" applyNumberFormat="1" applyFont="1" applyFill="1" applyBorder="1" applyAlignment="1" applyProtection="1">
      <alignment vertical="center"/>
    </xf>
    <xf numFmtId="178" fontId="1" fillId="0" borderId="12" xfId="1" applyNumberFormat="1" applyFill="1" applyBorder="1" applyAlignment="1">
      <alignment vertical="center"/>
    </xf>
    <xf numFmtId="179" fontId="1" fillId="0" borderId="0" xfId="1" applyNumberFormat="1" applyFont="1" applyFill="1" applyBorder="1" applyAlignment="1" applyProtection="1">
      <alignment vertical="center"/>
    </xf>
    <xf numFmtId="179" fontId="1" fillId="0" borderId="5" xfId="1" applyNumberFormat="1" applyFill="1" applyBorder="1" applyAlignment="1">
      <alignment vertical="center"/>
    </xf>
    <xf numFmtId="178" fontId="1" fillId="0" borderId="12" xfId="1" applyNumberFormat="1" applyFont="1" applyFill="1" applyBorder="1" applyAlignment="1" applyProtection="1">
      <alignment horizontal="right" vertical="center"/>
    </xf>
    <xf numFmtId="178" fontId="1" fillId="0" borderId="12" xfId="1" applyNumberFormat="1" applyFill="1" applyBorder="1" applyAlignment="1">
      <alignment horizontal="right" vertical="center"/>
    </xf>
    <xf numFmtId="179" fontId="1" fillId="0" borderId="6" xfId="1" applyNumberFormat="1" applyFont="1" applyFill="1" applyBorder="1" applyAlignment="1" applyProtection="1">
      <alignment vertical="center"/>
    </xf>
    <xf numFmtId="0" fontId="1" fillId="0" borderId="2" xfId="1" applyFont="1" applyFill="1" applyBorder="1" applyAlignment="1">
      <alignment horizontal="distributed" vertical="center"/>
    </xf>
    <xf numFmtId="0" fontId="1" fillId="0" borderId="9" xfId="1" applyFill="1" applyBorder="1" applyAlignment="1">
      <alignment horizontal="distributed" vertical="center"/>
    </xf>
    <xf numFmtId="178" fontId="1" fillId="0" borderId="6" xfId="1" applyNumberFormat="1" applyFont="1" applyFill="1" applyBorder="1" applyAlignment="1" applyProtection="1">
      <alignment vertical="center"/>
    </xf>
    <xf numFmtId="178" fontId="1" fillId="0" borderId="9" xfId="1" applyNumberFormat="1" applyFill="1" applyBorder="1" applyAlignment="1">
      <alignment vertical="center"/>
    </xf>
    <xf numFmtId="178" fontId="1" fillId="0" borderId="0" xfId="1" applyNumberFormat="1" applyFont="1" applyFill="1" applyBorder="1" applyAlignment="1" applyProtection="1">
      <alignment vertical="center"/>
    </xf>
    <xf numFmtId="0" fontId="1" fillId="0" borderId="13" xfId="1" applyFont="1" applyFill="1" applyBorder="1" applyAlignment="1" applyProtection="1">
      <alignment horizontal="center" vertical="center"/>
    </xf>
    <xf numFmtId="0" fontId="1" fillId="0" borderId="14" xfId="1" applyFill="1" applyBorder="1" applyAlignment="1">
      <alignment horizontal="center" vertical="center"/>
    </xf>
    <xf numFmtId="0" fontId="1" fillId="0" borderId="14" xfId="1" applyFont="1" applyFill="1" applyBorder="1" applyAlignment="1" applyProtection="1">
      <alignment horizontal="center" vertical="center"/>
    </xf>
    <xf numFmtId="0" fontId="1" fillId="0" borderId="15" xfId="1" applyFont="1" applyFill="1" applyBorder="1" applyAlignment="1" applyProtection="1">
      <alignment horizontal="center" vertical="center"/>
    </xf>
    <xf numFmtId="0" fontId="1" fillId="0" borderId="2" xfId="1" applyFill="1" applyBorder="1" applyAlignment="1">
      <alignment horizontal="distributed" vertical="center"/>
    </xf>
    <xf numFmtId="0" fontId="1" fillId="0" borderId="9" xfId="1" applyFont="1" applyFill="1" applyBorder="1" applyAlignment="1">
      <alignment horizontal="distributed" vertical="center"/>
    </xf>
    <xf numFmtId="0" fontId="1" fillId="0" borderId="0" xfId="1" applyFill="1" applyBorder="1" applyAlignment="1">
      <alignment horizontal="distributed" vertical="center"/>
    </xf>
    <xf numFmtId="0" fontId="1" fillId="0" borderId="2" xfId="1" applyFont="1" applyFill="1" applyBorder="1" applyAlignment="1">
      <alignment horizontal="center" vertical="center"/>
    </xf>
    <xf numFmtId="0" fontId="1" fillId="0" borderId="9" xfId="1" applyFill="1" applyBorder="1" applyAlignment="1">
      <alignment horizontal="center" vertical="center"/>
    </xf>
    <xf numFmtId="0" fontId="1" fillId="0" borderId="0" xfId="1" applyFont="1" applyFill="1" applyBorder="1" applyAlignment="1">
      <alignment horizontal="distributed" vertical="center"/>
    </xf>
    <xf numFmtId="0" fontId="1" fillId="0" borderId="3" xfId="1" applyFont="1" applyFill="1" applyBorder="1" applyAlignment="1" applyProtection="1">
      <alignment vertical="center"/>
    </xf>
    <xf numFmtId="0" fontId="1" fillId="0" borderId="16" xfId="1" applyFont="1" applyFill="1" applyBorder="1" applyAlignment="1" applyProtection="1">
      <alignment vertical="center"/>
    </xf>
    <xf numFmtId="0" fontId="1" fillId="0" borderId="1" xfId="1" applyFont="1" applyFill="1" applyBorder="1" applyAlignment="1" applyProtection="1">
      <alignment horizontal="center" vertical="center"/>
    </xf>
    <xf numFmtId="177" fontId="1" fillId="0" borderId="18" xfId="1" applyNumberFormat="1" applyFont="1" applyFill="1" applyBorder="1" applyAlignment="1" applyProtection="1">
      <alignment horizontal="center" vertical="center"/>
    </xf>
    <xf numFmtId="0" fontId="1" fillId="0" borderId="19" xfId="1" applyFill="1" applyBorder="1" applyAlignment="1">
      <alignment horizontal="center" vertical="center"/>
    </xf>
    <xf numFmtId="177" fontId="1" fillId="0" borderId="20" xfId="1" applyNumberFormat="1" applyFont="1" applyFill="1" applyBorder="1" applyAlignment="1" applyProtection="1">
      <alignment horizontal="center" vertical="center"/>
    </xf>
    <xf numFmtId="0" fontId="1" fillId="0" borderId="21" xfId="1" applyFill="1" applyBorder="1" applyAlignment="1">
      <alignment horizontal="center" vertical="center"/>
    </xf>
    <xf numFmtId="0" fontId="1" fillId="0" borderId="17" xfId="1" applyFont="1" applyFill="1" applyBorder="1" applyAlignment="1">
      <alignment horizontal="center" vertical="center"/>
    </xf>
    <xf numFmtId="0" fontId="1" fillId="0" borderId="4" xfId="1" applyFill="1" applyBorder="1" applyAlignment="1">
      <alignment horizontal="center" vertical="center"/>
    </xf>
    <xf numFmtId="0" fontId="1" fillId="0" borderId="27" xfId="1" applyFont="1" applyFill="1" applyBorder="1" applyAlignment="1" applyProtection="1">
      <alignment horizontal="center" vertical="center" wrapText="1"/>
    </xf>
    <xf numFmtId="0" fontId="1" fillId="0" borderId="24" xfId="1" applyFill="1" applyBorder="1" applyAlignment="1">
      <alignment horizontal="center" vertical="center" wrapText="1"/>
    </xf>
    <xf numFmtId="0" fontId="1" fillId="0" borderId="28" xfId="1" applyFill="1" applyBorder="1" applyAlignment="1">
      <alignment horizontal="center" vertical="center" wrapText="1"/>
    </xf>
    <xf numFmtId="0" fontId="1" fillId="0" borderId="29" xfId="1" applyFont="1" applyFill="1" applyBorder="1" applyAlignment="1" applyProtection="1">
      <alignment horizontal="center" vertical="center" wrapText="1"/>
    </xf>
    <xf numFmtId="0" fontId="1" fillId="0" borderId="12" xfId="1" applyFill="1" applyBorder="1" applyAlignment="1">
      <alignment horizontal="center" vertical="center" wrapText="1"/>
    </xf>
    <xf numFmtId="0" fontId="1" fillId="0" borderId="30" xfId="1" applyFill="1" applyBorder="1" applyAlignment="1">
      <alignment horizontal="center" vertical="center" wrapText="1"/>
    </xf>
    <xf numFmtId="0" fontId="1" fillId="0" borderId="31" xfId="1" applyFont="1" applyFill="1" applyBorder="1" applyAlignment="1" applyProtection="1">
      <alignment horizontal="center" vertical="center"/>
    </xf>
    <xf numFmtId="0" fontId="1" fillId="0" borderId="32" xfId="1" applyFill="1" applyBorder="1" applyAlignment="1">
      <alignment horizontal="center" vertical="center"/>
    </xf>
    <xf numFmtId="0" fontId="1" fillId="0" borderId="2" xfId="1" applyFill="1" applyBorder="1" applyAlignment="1">
      <alignment horizontal="center" vertical="center"/>
    </xf>
    <xf numFmtId="0" fontId="1" fillId="0" borderId="33" xfId="1" applyFill="1" applyBorder="1" applyAlignment="1">
      <alignment horizontal="center" vertical="center"/>
    </xf>
    <xf numFmtId="0" fontId="1" fillId="0" borderId="34" xfId="1" applyFill="1" applyBorder="1" applyAlignment="1">
      <alignment horizontal="center" vertical="center"/>
    </xf>
    <xf numFmtId="0" fontId="1" fillId="0" borderId="35" xfId="1" applyFill="1" applyBorder="1" applyAlignment="1">
      <alignment horizontal="center" vertical="center" wrapText="1"/>
    </xf>
    <xf numFmtId="0" fontId="1" fillId="0" borderId="23" xfId="1" applyFill="1" applyBorder="1" applyAlignment="1">
      <alignment horizontal="center" vertical="center" wrapText="1"/>
    </xf>
    <xf numFmtId="0" fontId="1" fillId="0" borderId="36" xfId="1" applyFont="1" applyFill="1" applyBorder="1" applyAlignment="1" applyProtection="1">
      <alignment horizontal="center" vertical="center" wrapText="1"/>
    </xf>
    <xf numFmtId="0" fontId="1" fillId="0" borderId="23" xfId="1" applyFont="1" applyFill="1" applyBorder="1" applyAlignment="1" applyProtection="1">
      <alignment horizontal="center" vertical="center" wrapText="1"/>
    </xf>
    <xf numFmtId="0" fontId="1" fillId="0" borderId="30" xfId="1" applyFont="1" applyFill="1" applyBorder="1" applyAlignment="1" applyProtection="1">
      <alignment horizontal="center" vertical="center" wrapText="1"/>
    </xf>
    <xf numFmtId="180" fontId="1" fillId="0" borderId="12" xfId="2" applyNumberFormat="1" applyFont="1" applyFill="1" applyBorder="1" applyAlignment="1">
      <alignment vertical="center"/>
    </xf>
    <xf numFmtId="180" fontId="1" fillId="0" borderId="24" xfId="2" applyNumberFormat="1" applyFont="1" applyFill="1" applyBorder="1" applyAlignment="1">
      <alignment vertical="center"/>
    </xf>
    <xf numFmtId="180" fontId="1" fillId="0" borderId="24" xfId="1" applyNumberFormat="1" applyFont="1" applyFill="1" applyBorder="1" applyAlignment="1">
      <alignment horizontal="right" vertical="center"/>
    </xf>
    <xf numFmtId="180" fontId="1" fillId="0" borderId="12" xfId="1" applyNumberFormat="1" applyFont="1" applyFill="1" applyBorder="1" applyAlignment="1">
      <alignment vertical="center"/>
    </xf>
    <xf numFmtId="180" fontId="1" fillId="0" borderId="12" xfId="1" applyNumberFormat="1" applyFont="1" applyFill="1" applyBorder="1" applyAlignment="1">
      <alignment horizontal="right" vertical="center"/>
    </xf>
    <xf numFmtId="0" fontId="1" fillId="0" borderId="16" xfId="1" applyFont="1" applyFill="1" applyBorder="1" applyAlignment="1">
      <alignment horizontal="center" vertical="center"/>
    </xf>
    <xf numFmtId="0" fontId="1" fillId="0" borderId="20" xfId="1" applyFill="1" applyBorder="1" applyAlignment="1">
      <alignment horizontal="right" vertical="center"/>
    </xf>
    <xf numFmtId="0" fontId="1" fillId="0" borderId="20" xfId="1" applyFont="1" applyFill="1" applyBorder="1" applyAlignment="1">
      <alignment horizontal="right" vertical="center"/>
    </xf>
    <xf numFmtId="0" fontId="1" fillId="0" borderId="0"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31" xfId="0" applyFont="1" applyFill="1" applyBorder="1" applyAlignment="1" applyProtection="1">
      <alignment horizontal="center" vertical="center"/>
    </xf>
    <xf numFmtId="0" fontId="0" fillId="0" borderId="32" xfId="0"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 fillId="0" borderId="29" xfId="0" applyFont="1" applyFill="1" applyBorder="1" applyAlignment="1" applyProtection="1">
      <alignment horizontal="center" vertical="center" wrapText="1"/>
    </xf>
    <xf numFmtId="0" fontId="0" fillId="0" borderId="1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5" xfId="0" applyFill="1" applyBorder="1" applyAlignment="1">
      <alignment horizontal="center" vertical="center" wrapText="1"/>
    </xf>
    <xf numFmtId="0" fontId="1" fillId="0" borderId="27" xfId="0" applyFont="1" applyFill="1" applyBorder="1" applyAlignment="1" applyProtection="1">
      <alignment horizontal="center" vertical="center" wrapText="1"/>
    </xf>
    <xf numFmtId="0" fontId="0" fillId="0" borderId="24"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3" xfId="0" applyFill="1" applyBorder="1" applyAlignment="1">
      <alignment horizontal="center" vertical="center" wrapText="1"/>
    </xf>
    <xf numFmtId="0" fontId="1" fillId="0" borderId="37" xfId="0" applyFont="1" applyFill="1" applyBorder="1" applyAlignment="1" applyProtection="1">
      <alignment horizontal="center" vertical="center" wrapText="1"/>
    </xf>
    <xf numFmtId="0" fontId="1" fillId="0" borderId="23" xfId="0" applyFont="1" applyFill="1" applyBorder="1" applyAlignment="1" applyProtection="1">
      <alignment horizontal="distributed" vertical="center" wrapText="1"/>
    </xf>
    <xf numFmtId="0" fontId="1" fillId="0" borderId="30" xfId="0" applyFont="1" applyFill="1" applyBorder="1" applyAlignment="1" applyProtection="1">
      <alignment horizontal="distributed" vertical="center" wrapText="1"/>
    </xf>
    <xf numFmtId="0" fontId="1" fillId="0" borderId="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4" xfId="0" applyFill="1" applyBorder="1" applyAlignment="1">
      <alignment horizontal="center" vertical="center"/>
    </xf>
    <xf numFmtId="178" fontId="1" fillId="0" borderId="3" xfId="0" applyNumberFormat="1" applyFont="1" applyFill="1" applyBorder="1" applyAlignment="1" applyProtection="1">
      <alignment horizontal="center"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xf numFmtId="180" fontId="1" fillId="0" borderId="6" xfId="0" applyNumberFormat="1" applyFont="1" applyFill="1" applyBorder="1" applyAlignment="1" applyProtection="1">
      <alignment horizontal="center" vertical="center"/>
    </xf>
    <xf numFmtId="180" fontId="0" fillId="0" borderId="0" xfId="0" applyNumberFormat="1" applyFill="1" applyBorder="1" applyAlignment="1">
      <alignment horizontal="center" vertical="center"/>
    </xf>
    <xf numFmtId="180" fontId="0" fillId="0" borderId="5" xfId="0" applyNumberFormat="1" applyFill="1" applyBorder="1" applyAlignment="1">
      <alignment horizontal="center" vertical="center"/>
    </xf>
    <xf numFmtId="178" fontId="1" fillId="0" borderId="6" xfId="0"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9" xfId="0" applyFont="1" applyFill="1" applyBorder="1" applyAlignment="1" applyProtection="1">
      <alignment horizontal="center" vertical="center"/>
    </xf>
    <xf numFmtId="0" fontId="0" fillId="0" borderId="13" xfId="0" applyFill="1" applyBorder="1" applyAlignment="1">
      <alignment horizontal="center" vertical="center"/>
    </xf>
    <xf numFmtId="0" fontId="0" fillId="0" borderId="44" xfId="0" applyFill="1" applyBorder="1" applyAlignment="1">
      <alignment horizontal="center" vertical="center"/>
    </xf>
    <xf numFmtId="0" fontId="0" fillId="0" borderId="36" xfId="0" applyFill="1" applyBorder="1" applyAlignment="1">
      <alignment horizontal="center" vertical="center"/>
    </xf>
    <xf numFmtId="0" fontId="1" fillId="0" borderId="40"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0" fillId="0" borderId="43" xfId="0" applyFill="1" applyBorder="1" applyAlignment="1">
      <alignment horizontal="center" vertical="center"/>
    </xf>
    <xf numFmtId="0" fontId="1" fillId="0" borderId="45"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0" fillId="0" borderId="48" xfId="0" applyFill="1" applyBorder="1" applyAlignment="1">
      <alignment horizontal="center" vertical="center"/>
    </xf>
    <xf numFmtId="0" fontId="1" fillId="0" borderId="17" xfId="0" applyFont="1" applyFill="1" applyBorder="1" applyAlignment="1" applyProtection="1">
      <alignment horizontal="center" vertical="center"/>
    </xf>
    <xf numFmtId="0" fontId="0" fillId="0" borderId="49" xfId="0" applyFill="1" applyBorder="1" applyAlignment="1">
      <alignment vertical="center"/>
    </xf>
    <xf numFmtId="177" fontId="1" fillId="0" borderId="50" xfId="0" applyNumberFormat="1" applyFont="1" applyFill="1" applyBorder="1" applyAlignment="1" applyProtection="1">
      <alignment vertical="center"/>
    </xf>
    <xf numFmtId="177" fontId="0" fillId="0" borderId="16" xfId="0" applyNumberFormat="1" applyFill="1" applyBorder="1" applyAlignment="1">
      <alignment vertical="center"/>
    </xf>
    <xf numFmtId="177" fontId="1" fillId="0" borderId="3" xfId="0" applyNumberFormat="1" applyFont="1" applyFill="1" applyBorder="1" applyAlignment="1" applyProtection="1">
      <alignment vertical="center"/>
    </xf>
    <xf numFmtId="177" fontId="0" fillId="0" borderId="4" xfId="0" applyNumberFormat="1" applyFill="1" applyBorder="1" applyAlignment="1">
      <alignment vertical="center"/>
    </xf>
    <xf numFmtId="177" fontId="1" fillId="0" borderId="16" xfId="0" applyNumberFormat="1" applyFont="1" applyFill="1" applyBorder="1" applyAlignment="1" applyProtection="1">
      <alignment vertical="center"/>
    </xf>
    <xf numFmtId="177" fontId="0" fillId="0" borderId="49" xfId="0" applyNumberFormat="1" applyFill="1" applyBorder="1" applyAlignment="1">
      <alignment vertical="center"/>
    </xf>
    <xf numFmtId="177" fontId="0" fillId="0" borderId="38" xfId="0" applyNumberFormat="1" applyFill="1" applyBorder="1" applyAlignment="1">
      <alignment vertical="center"/>
    </xf>
    <xf numFmtId="0" fontId="1" fillId="0" borderId="2" xfId="0" applyFont="1" applyFill="1" applyBorder="1" applyAlignment="1" applyProtection="1">
      <alignment horizontal="center" vertical="center"/>
    </xf>
    <xf numFmtId="0" fontId="0" fillId="0" borderId="51" xfId="0" applyFill="1" applyBorder="1" applyAlignment="1">
      <alignment vertical="center"/>
    </xf>
    <xf numFmtId="177" fontId="1" fillId="0" borderId="52" xfId="0" applyNumberFormat="1" applyFont="1" applyFill="1" applyBorder="1" applyAlignment="1" applyProtection="1">
      <alignment vertical="center"/>
    </xf>
    <xf numFmtId="177" fontId="0" fillId="0" borderId="0" xfId="0" applyNumberFormat="1" applyFill="1" applyBorder="1" applyAlignment="1">
      <alignment vertical="center"/>
    </xf>
    <xf numFmtId="177" fontId="1" fillId="0" borderId="6" xfId="0" applyNumberFormat="1" applyFont="1" applyFill="1" applyBorder="1" applyAlignment="1" applyProtection="1">
      <alignment vertical="center"/>
    </xf>
    <xf numFmtId="177" fontId="0" fillId="0" borderId="9" xfId="0" applyNumberFormat="1" applyFill="1" applyBorder="1" applyAlignment="1">
      <alignment vertical="center"/>
    </xf>
    <xf numFmtId="177" fontId="1" fillId="0" borderId="0" xfId="0" applyNumberFormat="1" applyFont="1" applyFill="1" applyBorder="1" applyAlignment="1" applyProtection="1">
      <alignment vertical="center"/>
    </xf>
    <xf numFmtId="177" fontId="0" fillId="0" borderId="51" xfId="0" applyNumberFormat="1" applyFill="1" applyBorder="1" applyAlignment="1">
      <alignment vertical="center"/>
    </xf>
    <xf numFmtId="177" fontId="0" fillId="0" borderId="5" xfId="0" applyNumberFormat="1" applyFill="1" applyBorder="1" applyAlignment="1">
      <alignment vertical="center"/>
    </xf>
    <xf numFmtId="49" fontId="1" fillId="0" borderId="2" xfId="0" applyNumberFormat="1" applyFont="1" applyFill="1" applyBorder="1" applyAlignment="1" applyProtection="1">
      <alignment horizontal="center" vertical="center"/>
    </xf>
    <xf numFmtId="49" fontId="0" fillId="0" borderId="51" xfId="0" applyNumberFormat="1" applyFill="1" applyBorder="1" applyAlignment="1">
      <alignment vertical="center"/>
    </xf>
    <xf numFmtId="49" fontId="0" fillId="0" borderId="2" xfId="0" applyNumberFormat="1" applyFill="1" applyBorder="1" applyAlignment="1" applyProtection="1">
      <alignment horizontal="center" vertical="center"/>
    </xf>
    <xf numFmtId="49" fontId="0" fillId="0" borderId="51" xfId="0" applyNumberFormat="1" applyFill="1" applyBorder="1" applyAlignment="1">
      <alignment horizontal="center" vertical="center"/>
    </xf>
    <xf numFmtId="177" fontId="1" fillId="0" borderId="52" xfId="0" quotePrefix="1" applyNumberFormat="1" applyFont="1" applyFill="1" applyBorder="1" applyAlignment="1" applyProtection="1">
      <alignment vertical="center"/>
    </xf>
    <xf numFmtId="177" fontId="1" fillId="0" borderId="6" xfId="0" quotePrefix="1" applyNumberFormat="1" applyFont="1" applyFill="1" applyBorder="1" applyAlignment="1" applyProtection="1">
      <alignment vertical="center"/>
    </xf>
    <xf numFmtId="177" fontId="1" fillId="0" borderId="0" xfId="0" quotePrefix="1" applyNumberFormat="1" applyFont="1" applyFill="1" applyBorder="1" applyAlignment="1" applyProtection="1">
      <alignment vertical="center"/>
    </xf>
    <xf numFmtId="49" fontId="1" fillId="0" borderId="51" xfId="0" applyNumberFormat="1" applyFont="1" applyFill="1" applyBorder="1" applyAlignment="1" applyProtection="1">
      <alignment horizontal="center" vertical="center"/>
    </xf>
    <xf numFmtId="177" fontId="1" fillId="0" borderId="52" xfId="0" quotePrefix="1" applyNumberFormat="1" applyFont="1" applyFill="1" applyBorder="1" applyAlignment="1" applyProtection="1">
      <alignment horizontal="right" vertical="center"/>
    </xf>
    <xf numFmtId="177" fontId="1" fillId="0" borderId="9" xfId="0" quotePrefix="1" applyNumberFormat="1" applyFont="1" applyFill="1" applyBorder="1" applyAlignment="1" applyProtection="1">
      <alignment horizontal="right" vertical="center"/>
    </xf>
    <xf numFmtId="177" fontId="1" fillId="0" borderId="6" xfId="0" quotePrefix="1" applyNumberFormat="1" applyFont="1" applyFill="1" applyBorder="1" applyAlignment="1" applyProtection="1">
      <alignment horizontal="right" vertical="center"/>
    </xf>
    <xf numFmtId="0" fontId="0" fillId="0" borderId="9" xfId="0" applyFill="1" applyBorder="1" applyAlignment="1">
      <alignment horizontal="right" vertical="center"/>
    </xf>
    <xf numFmtId="0" fontId="0" fillId="0" borderId="51" xfId="0" applyFill="1" applyBorder="1" applyAlignment="1">
      <alignment horizontal="right" vertical="center"/>
    </xf>
    <xf numFmtId="0" fontId="0" fillId="0" borderId="5" xfId="0" applyFill="1" applyBorder="1" applyAlignment="1">
      <alignment horizontal="right" vertical="center"/>
    </xf>
    <xf numFmtId="0" fontId="0" fillId="0" borderId="51" xfId="0" applyBorder="1" applyAlignment="1">
      <alignment horizontal="center" vertical="center"/>
    </xf>
    <xf numFmtId="49" fontId="0" fillId="0" borderId="2" xfId="0" applyNumberFormat="1" applyFont="1" applyFill="1" applyBorder="1" applyAlignment="1" applyProtection="1">
      <alignment horizontal="center" vertical="center"/>
    </xf>
    <xf numFmtId="49" fontId="0" fillId="0" borderId="7" xfId="0" applyNumberFormat="1" applyFill="1" applyBorder="1" applyAlignment="1" applyProtection="1">
      <alignment horizontal="center" vertical="center"/>
    </xf>
    <xf numFmtId="49" fontId="0" fillId="0" borderId="53" xfId="0" applyNumberFormat="1" applyFill="1" applyBorder="1" applyAlignment="1">
      <alignment horizontal="center" vertical="center"/>
    </xf>
    <xf numFmtId="0" fontId="0" fillId="0" borderId="13" xfId="0" applyFont="1" applyFill="1" applyBorder="1" applyAlignment="1">
      <alignment horizontal="center" vertical="center" wrapText="1"/>
    </xf>
    <xf numFmtId="0" fontId="0" fillId="0" borderId="15" xfId="0"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30" xfId="0" applyFill="1" applyBorder="1" applyAlignment="1">
      <alignment horizontal="center" vertical="center"/>
    </xf>
    <xf numFmtId="0" fontId="6" fillId="0" borderId="37" xfId="0" applyFont="1" applyFill="1" applyBorder="1" applyAlignment="1">
      <alignment horizontal="center" vertical="center" wrapText="1"/>
    </xf>
    <xf numFmtId="0" fontId="0" fillId="0" borderId="37" xfId="0" applyFill="1" applyBorder="1" applyAlignment="1">
      <alignment horizontal="center" vertical="center"/>
    </xf>
    <xf numFmtId="0" fontId="6" fillId="0" borderId="36"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1" xfId="0" applyFill="1" applyBorder="1" applyAlignment="1">
      <alignment horizontal="center" vertical="center" wrapText="1"/>
    </xf>
    <xf numFmtId="0" fontId="0" fillId="0" borderId="37" xfId="0"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0" fillId="0" borderId="44" xfId="0" applyFont="1" applyFill="1" applyBorder="1" applyAlignment="1" applyProtection="1">
      <alignment horizontal="center" vertical="center" textRotation="255"/>
    </xf>
    <xf numFmtId="0" fontId="0" fillId="0" borderId="44" xfId="0" applyFill="1" applyBorder="1" applyAlignment="1">
      <alignment horizontal="center" vertical="center" textRotation="255"/>
    </xf>
    <xf numFmtId="0" fontId="8" fillId="0" borderId="37" xfId="0" applyFont="1" applyFill="1" applyBorder="1" applyAlignment="1">
      <alignment horizontal="distributed" vertical="center"/>
    </xf>
    <xf numFmtId="0" fontId="0" fillId="0" borderId="37" xfId="0" applyFill="1" applyBorder="1" applyAlignment="1">
      <alignment horizontal="distributed" vertical="center"/>
    </xf>
    <xf numFmtId="0" fontId="8" fillId="0" borderId="37" xfId="0" applyFont="1" applyFill="1" applyBorder="1" applyAlignment="1" applyProtection="1">
      <alignment horizontal="center" vertical="center" textRotation="255"/>
    </xf>
    <xf numFmtId="0" fontId="0" fillId="0" borderId="37" xfId="0" applyFill="1" applyBorder="1" applyAlignment="1">
      <alignment vertical="center"/>
    </xf>
    <xf numFmtId="0" fontId="8" fillId="0" borderId="23" xfId="0" applyFont="1" applyFill="1" applyBorder="1" applyAlignment="1">
      <alignment horizontal="distributed" vertical="center" textRotation="255"/>
    </xf>
    <xf numFmtId="0" fontId="8" fillId="0" borderId="30" xfId="0" applyFont="1" applyFill="1" applyBorder="1" applyAlignment="1">
      <alignment horizontal="distributed" vertical="center" textRotation="255"/>
    </xf>
    <xf numFmtId="0" fontId="0" fillId="0" borderId="44" xfId="0" applyFill="1" applyBorder="1" applyAlignment="1" applyProtection="1">
      <alignment horizontal="center" vertical="center" textRotation="255"/>
    </xf>
    <xf numFmtId="0" fontId="0" fillId="0" borderId="56" xfId="0" applyFill="1" applyBorder="1" applyAlignment="1">
      <alignment horizontal="center" vertical="center" textRotation="255"/>
    </xf>
    <xf numFmtId="0" fontId="0" fillId="0" borderId="56" xfId="0" applyFill="1" applyBorder="1" applyAlignment="1" applyProtection="1">
      <alignment horizontal="center" vertical="center" textRotation="255"/>
    </xf>
    <xf numFmtId="0" fontId="0" fillId="0" borderId="10" xfId="0" applyFont="1" applyFill="1" applyBorder="1" applyAlignment="1" applyProtection="1">
      <alignment horizontal="center" vertical="center" textRotation="255"/>
    </xf>
    <xf numFmtId="0" fontId="0" fillId="0" borderId="57" xfId="0" applyFont="1" applyFill="1" applyBorder="1" applyAlignment="1" applyProtection="1">
      <alignment horizontal="center" vertical="center" textRotation="255"/>
    </xf>
    <xf numFmtId="0" fontId="0" fillId="0" borderId="11" xfId="0" applyFont="1" applyFill="1" applyBorder="1" applyAlignment="1" applyProtection="1">
      <alignment horizontal="center" vertical="center" textRotation="255"/>
    </xf>
    <xf numFmtId="0" fontId="8" fillId="0" borderId="22" xfId="0" applyFont="1" applyFill="1" applyBorder="1" applyAlignment="1">
      <alignment horizontal="distributed" vertical="center" textRotation="255"/>
    </xf>
    <xf numFmtId="0" fontId="0" fillId="0" borderId="15" xfId="0" applyFont="1" applyFill="1" applyBorder="1" applyAlignment="1">
      <alignment horizontal="center" vertical="center" wrapText="1"/>
    </xf>
    <xf numFmtId="0" fontId="10" fillId="0" borderId="25" xfId="0" applyFont="1" applyFill="1" applyBorder="1" applyAlignment="1">
      <alignment vertical="center" wrapText="1"/>
    </xf>
    <xf numFmtId="0" fontId="10" fillId="0" borderId="28" xfId="0" applyFont="1" applyFill="1" applyBorder="1" applyAlignment="1">
      <alignment vertical="center" wrapText="1"/>
    </xf>
    <xf numFmtId="0" fontId="8" fillId="0" borderId="8" xfId="0" applyFont="1" applyFill="1" applyBorder="1" applyAlignment="1">
      <alignment horizontal="distributed" vertical="center"/>
    </xf>
    <xf numFmtId="0" fontId="0" fillId="0" borderId="8" xfId="0" applyFill="1" applyBorder="1" applyAlignment="1">
      <alignment horizontal="distributed" vertical="center"/>
    </xf>
    <xf numFmtId="0" fontId="0" fillId="0" borderId="59" xfId="0" applyFill="1" applyBorder="1" applyAlignment="1">
      <alignment horizontal="center" vertical="center" textRotation="255"/>
    </xf>
    <xf numFmtId="0" fontId="1" fillId="0" borderId="56"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 xfId="0" applyFont="1" applyFill="1" applyBorder="1" applyAlignment="1" applyProtection="1">
      <alignment vertical="center"/>
    </xf>
    <xf numFmtId="0" fontId="0" fillId="0" borderId="14" xfId="0" applyFill="1" applyBorder="1" applyAlignment="1">
      <alignment vertical="center"/>
    </xf>
    <xf numFmtId="0" fontId="1" fillId="0" borderId="60" xfId="0" applyFont="1" applyFill="1" applyBorder="1" applyAlignment="1" applyProtection="1">
      <alignment horizontal="distributed" vertical="center"/>
    </xf>
    <xf numFmtId="0" fontId="1" fillId="0" borderId="47" xfId="0" applyFont="1" applyFill="1" applyBorder="1" applyAlignment="1" applyProtection="1">
      <alignment horizontal="distributed" vertical="center"/>
    </xf>
    <xf numFmtId="0" fontId="1" fillId="0" borderId="57" xfId="0" applyFont="1" applyFill="1" applyBorder="1" applyAlignment="1" applyProtection="1">
      <alignment horizontal="center" vertical="center" wrapText="1"/>
    </xf>
    <xf numFmtId="0" fontId="1" fillId="0" borderId="56"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57" xfId="0" applyFont="1" applyFill="1" applyBorder="1" applyAlignment="1" applyProtection="1">
      <alignment horizontal="center" vertical="center"/>
    </xf>
    <xf numFmtId="0" fontId="1" fillId="0" borderId="2" xfId="0" applyFont="1" applyFill="1" applyBorder="1" applyAlignment="1" applyProtection="1">
      <alignment horizontal="distributed" vertical="center"/>
    </xf>
    <xf numFmtId="0" fontId="1" fillId="0" borderId="0" xfId="0" applyFont="1" applyFill="1" applyBorder="1" applyAlignment="1">
      <alignment horizontal="distributed" vertical="center"/>
    </xf>
    <xf numFmtId="0" fontId="0" fillId="0" borderId="35" xfId="0" applyFill="1" applyBorder="1" applyAlignment="1">
      <alignment vertical="center"/>
    </xf>
    <xf numFmtId="0" fontId="0" fillId="0" borderId="17" xfId="0" applyFill="1" applyBorder="1" applyAlignment="1" applyProtection="1">
      <alignment horizontal="left" vertical="center" wrapText="1"/>
    </xf>
    <xf numFmtId="0" fontId="1" fillId="0" borderId="1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0" xfId="0" applyFont="1" applyFill="1" applyBorder="1" applyAlignment="1" applyProtection="1">
      <alignment horizontal="distributed" vertical="center"/>
    </xf>
    <xf numFmtId="0" fontId="1" fillId="0" borderId="12" xfId="0" applyFont="1" applyFill="1" applyBorder="1" applyAlignment="1">
      <alignment horizontal="distributed" vertical="center"/>
    </xf>
    <xf numFmtId="0" fontId="1" fillId="0" borderId="6" xfId="0" applyFont="1" applyFill="1" applyBorder="1" applyAlignment="1">
      <alignment horizontal="distributed" vertical="center"/>
    </xf>
    <xf numFmtId="0" fontId="6" fillId="0" borderId="2"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1" fillId="0" borderId="0" xfId="0" applyFont="1" applyFill="1" applyBorder="1" applyAlignment="1" applyProtection="1">
      <alignment horizontal="distributed" vertical="center"/>
    </xf>
    <xf numFmtId="0" fontId="8" fillId="0" borderId="2" xfId="0" applyFont="1" applyFill="1" applyBorder="1" applyAlignment="1" applyProtection="1">
      <alignment horizontal="distributed" vertical="center"/>
    </xf>
    <xf numFmtId="0" fontId="8" fillId="0" borderId="0" xfId="0" applyFont="1" applyFill="1" applyBorder="1" applyAlignment="1">
      <alignment horizontal="distributed" vertical="center"/>
    </xf>
    <xf numFmtId="0" fontId="0" fillId="0" borderId="11" xfId="0" applyFill="1" applyBorder="1" applyAlignment="1" applyProtection="1">
      <alignment horizontal="distributed" vertical="center"/>
    </xf>
    <xf numFmtId="0" fontId="1" fillId="0" borderId="22" xfId="0" applyFont="1" applyFill="1" applyBorder="1" applyAlignment="1">
      <alignment horizontal="distributed" vertical="center"/>
    </xf>
    <xf numFmtId="0" fontId="1" fillId="0" borderId="18" xfId="0" applyFont="1" applyFill="1" applyBorder="1" applyAlignment="1">
      <alignment horizontal="distributed" vertical="center"/>
    </xf>
    <xf numFmtId="0" fontId="0" fillId="0" borderId="2" xfId="0" applyFill="1" applyBorder="1" applyAlignment="1" applyProtection="1">
      <alignment horizontal="distributed" vertical="center" wrapText="1"/>
    </xf>
    <xf numFmtId="0" fontId="0" fillId="0" borderId="0" xfId="0" applyFill="1" applyBorder="1" applyAlignment="1" applyProtection="1">
      <alignment horizontal="distributed" vertical="center" wrapText="1"/>
    </xf>
    <xf numFmtId="0" fontId="0" fillId="0" borderId="9" xfId="0" applyFill="1" applyBorder="1" applyAlignment="1" applyProtection="1">
      <alignment horizontal="distributed"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60" xfId="0" applyFont="1" applyFill="1" applyBorder="1" applyAlignment="1" applyProtection="1">
      <alignment horizontal="distributed" vertical="center" wrapText="1"/>
    </xf>
    <xf numFmtId="0" fontId="0" fillId="0" borderId="63" xfId="0" applyFill="1" applyBorder="1" applyAlignment="1">
      <alignment wrapText="1"/>
    </xf>
    <xf numFmtId="0" fontId="0" fillId="0" borderId="47" xfId="0" applyFill="1" applyBorder="1" applyAlignment="1">
      <alignment wrapText="1"/>
    </xf>
    <xf numFmtId="0" fontId="1" fillId="0" borderId="61"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29" xfId="0" applyFont="1" applyFill="1" applyBorder="1" applyAlignment="1">
      <alignment horizontal="right" vertical="center" wrapText="1"/>
    </xf>
    <xf numFmtId="0" fontId="1" fillId="0" borderId="30" xfId="0" applyFont="1" applyFill="1" applyBorder="1" applyAlignment="1">
      <alignment horizontal="right" vertical="center" wrapText="1"/>
    </xf>
    <xf numFmtId="0" fontId="1" fillId="0" borderId="23" xfId="0" applyFont="1" applyFill="1" applyBorder="1" applyAlignment="1">
      <alignment horizontal="center" vertical="center" textRotation="255" wrapText="1"/>
    </xf>
    <xf numFmtId="0" fontId="1" fillId="0" borderId="12" xfId="0" applyFont="1" applyFill="1" applyBorder="1" applyAlignment="1">
      <alignment horizontal="center" vertical="center" textRotation="255" wrapText="1"/>
    </xf>
    <xf numFmtId="0" fontId="6" fillId="0" borderId="60" xfId="0" applyFont="1" applyFill="1" applyBorder="1" applyAlignment="1" applyProtection="1">
      <alignment horizontal="left" vertical="center" wrapText="1"/>
    </xf>
    <xf numFmtId="0" fontId="6" fillId="0" borderId="63" xfId="0" applyFont="1" applyFill="1" applyBorder="1" applyAlignment="1">
      <alignment horizontal="left" wrapText="1"/>
    </xf>
    <xf numFmtId="0" fontId="6" fillId="0" borderId="47" xfId="0" applyFont="1" applyFill="1" applyBorder="1" applyAlignment="1">
      <alignment horizontal="left" wrapText="1"/>
    </xf>
    <xf numFmtId="0" fontId="6" fillId="0" borderId="60" xfId="0" applyFont="1" applyFill="1" applyBorder="1" applyAlignment="1" applyProtection="1">
      <alignment horizontal="distributed" vertical="center" wrapText="1"/>
    </xf>
    <xf numFmtId="0" fontId="6" fillId="0" borderId="63" xfId="0" applyFont="1" applyFill="1" applyBorder="1" applyAlignment="1" applyProtection="1">
      <alignment horizontal="distributed" vertical="center" wrapText="1"/>
    </xf>
    <xf numFmtId="0" fontId="6" fillId="0" borderId="47" xfId="0" applyFont="1" applyFill="1" applyBorder="1" applyAlignment="1" applyProtection="1">
      <alignment horizontal="distributed" vertical="center" wrapText="1"/>
    </xf>
    <xf numFmtId="0" fontId="1" fillId="0" borderId="63" xfId="0" applyFont="1" applyFill="1" applyBorder="1" applyAlignment="1" applyProtection="1">
      <alignment horizontal="distributed" vertical="center" wrapText="1"/>
    </xf>
    <xf numFmtId="0" fontId="1" fillId="0" borderId="47" xfId="0" applyFont="1" applyFill="1" applyBorder="1" applyAlignment="1" applyProtection="1">
      <alignment horizontal="distributed" vertical="center" wrapText="1"/>
    </xf>
    <xf numFmtId="0" fontId="8" fillId="0" borderId="60" xfId="0" applyFont="1" applyFill="1" applyBorder="1" applyAlignment="1" applyProtection="1">
      <alignment horizontal="distributed" vertical="center" wrapText="1"/>
    </xf>
    <xf numFmtId="0" fontId="0" fillId="0" borderId="64" xfId="0" applyFill="1" applyBorder="1" applyAlignment="1" applyProtection="1">
      <alignment horizontal="distributed" vertical="center" wrapText="1"/>
    </xf>
    <xf numFmtId="0" fontId="0" fillId="0" borderId="65" xfId="0" applyFill="1" applyBorder="1" applyAlignment="1">
      <alignment wrapText="1"/>
    </xf>
    <xf numFmtId="0" fontId="0" fillId="0" borderId="66" xfId="0" applyFill="1" applyBorder="1" applyAlignment="1">
      <alignment wrapText="1"/>
    </xf>
    <xf numFmtId="0" fontId="0" fillId="0" borderId="60" xfId="0" applyFill="1" applyBorder="1" applyAlignment="1" applyProtection="1">
      <alignment horizontal="distributed" vertical="center" wrapText="1"/>
    </xf>
    <xf numFmtId="0" fontId="0" fillId="0" borderId="63" xfId="0" applyFill="1" applyBorder="1" applyAlignment="1" applyProtection="1">
      <alignment horizontal="distributed" vertical="center" wrapText="1"/>
    </xf>
    <xf numFmtId="0" fontId="0" fillId="0" borderId="47" xfId="0" applyFill="1" applyBorder="1" applyAlignment="1" applyProtection="1">
      <alignment horizontal="distributed" vertical="center" wrapText="1"/>
    </xf>
    <xf numFmtId="0" fontId="1" fillId="0" borderId="35" xfId="0" applyFont="1" applyFill="1" applyBorder="1" applyAlignment="1">
      <alignment vertical="center"/>
    </xf>
    <xf numFmtId="0" fontId="6" fillId="0" borderId="69" xfId="0" applyFont="1" applyFill="1" applyBorder="1" applyAlignment="1" applyProtection="1">
      <alignment horizontal="distributed" vertical="center"/>
    </xf>
    <xf numFmtId="0" fontId="6" fillId="0" borderId="70" xfId="0" applyFont="1" applyFill="1" applyBorder="1" applyAlignment="1">
      <alignment horizontal="distributed" vertical="center"/>
    </xf>
    <xf numFmtId="0" fontId="6" fillId="0" borderId="71" xfId="0" applyFont="1" applyFill="1" applyBorder="1" applyAlignment="1">
      <alignment horizontal="distributed" vertical="center"/>
    </xf>
    <xf numFmtId="0" fontId="6" fillId="0" borderId="33" xfId="0" applyFont="1" applyFill="1" applyBorder="1" applyAlignment="1" applyProtection="1">
      <alignment vertical="center"/>
    </xf>
    <xf numFmtId="0" fontId="6" fillId="0" borderId="55" xfId="0" applyFont="1" applyFill="1" applyBorder="1" applyAlignment="1">
      <alignment vertical="center"/>
    </xf>
    <xf numFmtId="0" fontId="6" fillId="0" borderId="56" xfId="0" applyFont="1" applyFill="1" applyBorder="1" applyAlignment="1" applyProtection="1">
      <alignment horizontal="distributed" vertical="center"/>
    </xf>
    <xf numFmtId="0" fontId="6" fillId="0" borderId="23" xfId="0" applyFont="1" applyFill="1" applyBorder="1" applyAlignment="1">
      <alignment horizontal="distributed" vertical="center"/>
    </xf>
    <xf numFmtId="180" fontId="8" fillId="0" borderId="78" xfId="2" applyNumberFormat="1" applyFont="1" applyFill="1" applyBorder="1" applyAlignment="1" applyProtection="1">
      <alignment horizontal="center" vertical="center" wrapText="1"/>
    </xf>
    <xf numFmtId="180" fontId="8" fillId="0" borderId="80" xfId="2" applyNumberFormat="1" applyFont="1" applyFill="1" applyBorder="1" applyAlignment="1" applyProtection="1">
      <alignment horizontal="center" vertical="center" wrapText="1"/>
    </xf>
    <xf numFmtId="180" fontId="8" fillId="0" borderId="85" xfId="2" applyNumberFormat="1" applyFont="1" applyFill="1" applyBorder="1" applyAlignment="1" applyProtection="1">
      <alignment horizontal="center" vertical="center" wrapText="1"/>
    </xf>
    <xf numFmtId="0" fontId="6" fillId="0" borderId="0"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82" xfId="0" applyFont="1" applyFill="1" applyBorder="1" applyAlignment="1" applyProtection="1">
      <alignment horizontal="distributed" vertical="center"/>
    </xf>
    <xf numFmtId="0" fontId="6" fillId="0" borderId="83" xfId="0" applyFont="1" applyFill="1" applyBorder="1" applyAlignment="1">
      <alignment horizontal="distributed" vertical="center"/>
    </xf>
    <xf numFmtId="180" fontId="8" fillId="0" borderId="79" xfId="2" applyNumberFormat="1" applyFont="1" applyFill="1" applyBorder="1" applyAlignment="1" applyProtection="1">
      <alignment horizontal="center" vertical="center" wrapText="1"/>
    </xf>
    <xf numFmtId="180" fontId="8" fillId="0" borderId="81" xfId="2" applyNumberFormat="1" applyFont="1" applyFill="1" applyBorder="1" applyAlignment="1" applyProtection="1">
      <alignment horizontal="center" vertical="center" wrapText="1"/>
    </xf>
    <xf numFmtId="180" fontId="8" fillId="0" borderId="86" xfId="2" applyNumberFormat="1" applyFont="1" applyFill="1" applyBorder="1" applyAlignment="1" applyProtection="1">
      <alignment horizontal="center" vertical="center" wrapText="1"/>
    </xf>
    <xf numFmtId="0" fontId="6" fillId="0" borderId="2" xfId="0" applyFont="1" applyFill="1" applyBorder="1" applyAlignment="1" applyProtection="1">
      <alignment horizontal="distributed" vertical="center" wrapText="1"/>
    </xf>
    <xf numFmtId="0" fontId="6" fillId="0" borderId="0" xfId="0" applyFont="1" applyFill="1" applyBorder="1" applyAlignment="1" applyProtection="1">
      <alignment horizontal="distributed" vertical="center" wrapText="1"/>
    </xf>
    <xf numFmtId="0" fontId="6" fillId="0" borderId="9" xfId="0" applyFont="1" applyFill="1" applyBorder="1" applyAlignment="1" applyProtection="1">
      <alignment horizontal="distributed" vertical="center" wrapText="1"/>
    </xf>
    <xf numFmtId="0" fontId="13" fillId="0" borderId="2" xfId="0" applyFont="1" applyFill="1" applyBorder="1" applyAlignment="1" applyProtection="1">
      <alignment horizontal="distributed" vertical="center"/>
    </xf>
    <xf numFmtId="0" fontId="13" fillId="0" borderId="0" xfId="0" applyFont="1" applyFill="1" applyBorder="1" applyAlignment="1">
      <alignment horizontal="distributed" vertical="center"/>
    </xf>
    <xf numFmtId="0" fontId="13" fillId="0" borderId="9" xfId="0" applyFont="1" applyFill="1" applyBorder="1" applyAlignment="1">
      <alignment horizontal="distributed" vertical="center"/>
    </xf>
    <xf numFmtId="0" fontId="0" fillId="0" borderId="80" xfId="0" applyFill="1" applyBorder="1" applyAlignment="1">
      <alignment horizontal="right" vertical="center" wrapText="1"/>
    </xf>
    <xf numFmtId="0" fontId="0" fillId="0" borderId="88" xfId="0" applyFill="1" applyBorder="1" applyAlignment="1">
      <alignment horizontal="right" vertical="center" wrapText="1"/>
    </xf>
    <xf numFmtId="180" fontId="8" fillId="0" borderId="79" xfId="2" applyNumberFormat="1" applyFont="1" applyFill="1" applyBorder="1" applyAlignment="1" applyProtection="1">
      <alignment horizontal="right" vertical="center" wrapText="1"/>
    </xf>
    <xf numFmtId="0" fontId="0" fillId="0" borderId="86" xfId="0" applyFill="1" applyBorder="1" applyAlignment="1">
      <alignment horizontal="right" vertical="center" wrapText="1"/>
    </xf>
    <xf numFmtId="0" fontId="14" fillId="0" borderId="2" xfId="0" applyFont="1" applyFill="1" applyBorder="1" applyAlignment="1" applyProtection="1">
      <alignment horizontal="distributed" vertical="center"/>
    </xf>
    <xf numFmtId="0" fontId="14" fillId="0" borderId="0" xfId="0" applyFont="1" applyFill="1" applyBorder="1" applyAlignment="1">
      <alignment horizontal="distributed" vertical="center"/>
    </xf>
    <xf numFmtId="0" fontId="14" fillId="0" borderId="9" xfId="0" applyFont="1" applyFill="1" applyBorder="1" applyAlignment="1">
      <alignment horizontal="distributed" vertical="center"/>
    </xf>
    <xf numFmtId="0" fontId="6" fillId="0" borderId="11" xfId="0" applyFont="1" applyFill="1" applyBorder="1" applyAlignment="1" applyProtection="1">
      <alignment horizontal="distributed" vertical="center"/>
    </xf>
    <xf numFmtId="0" fontId="6" fillId="0" borderId="22" xfId="0" applyFont="1" applyFill="1" applyBorder="1" applyAlignment="1">
      <alignment horizontal="distributed" vertical="center"/>
    </xf>
    <xf numFmtId="0" fontId="8" fillId="0" borderId="0" xfId="0" applyFont="1" applyFill="1" applyBorder="1" applyAlignment="1" applyProtection="1">
      <alignment horizontal="distributed" vertical="center"/>
    </xf>
    <xf numFmtId="0" fontId="8" fillId="0" borderId="9" xfId="0" applyFont="1" applyFill="1" applyBorder="1" applyAlignment="1" applyProtection="1">
      <alignment horizontal="distributed" vertical="center"/>
    </xf>
    <xf numFmtId="0" fontId="17" fillId="0" borderId="0" xfId="0" applyFont="1">
      <alignment vertical="center"/>
    </xf>
    <xf numFmtId="0" fontId="0" fillId="0" borderId="0" xfId="0" applyAlignment="1">
      <alignment vertical="center" shrinkToFit="1"/>
    </xf>
    <xf numFmtId="0" fontId="0" fillId="0" borderId="0" xfId="0" applyAlignment="1">
      <alignment horizontal="center" vertical="center"/>
    </xf>
    <xf numFmtId="0" fontId="19" fillId="0" borderId="37" xfId="0" applyFont="1" applyBorder="1" applyAlignment="1">
      <alignment horizontal="center" vertical="center"/>
    </xf>
    <xf numFmtId="0" fontId="19" fillId="0" borderId="37" xfId="0" applyFont="1" applyBorder="1" applyAlignment="1">
      <alignment horizontal="left" vertical="center" shrinkToFit="1"/>
    </xf>
    <xf numFmtId="49" fontId="20" fillId="0" borderId="37" xfId="0" applyNumberFormat="1" applyFont="1" applyBorder="1" applyAlignment="1">
      <alignment horizontal="center" vertical="center"/>
    </xf>
    <xf numFmtId="0" fontId="19" fillId="0" borderId="0" xfId="0" applyFo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B7" sqref="B7"/>
    </sheetView>
  </sheetViews>
  <sheetFormatPr defaultRowHeight="13.5"/>
  <cols>
    <col min="1" max="1" width="26.25" bestFit="1" customWidth="1"/>
    <col min="2" max="2" width="66.75" bestFit="1" customWidth="1"/>
    <col min="3" max="3" width="10.25" bestFit="1" customWidth="1"/>
  </cols>
  <sheetData>
    <row r="1" spans="1:3" ht="33" customHeight="1">
      <c r="A1" s="581" t="s">
        <v>403</v>
      </c>
      <c r="B1" s="582"/>
      <c r="C1" s="583"/>
    </row>
    <row r="2" spans="1:3" s="587" customFormat="1" ht="24.95" customHeight="1">
      <c r="A2" s="584" t="s">
        <v>404</v>
      </c>
      <c r="B2" s="585" t="s">
        <v>405</v>
      </c>
      <c r="C2" s="586" t="s">
        <v>406</v>
      </c>
    </row>
    <row r="3" spans="1:3" s="587" customFormat="1" ht="24.95" customHeight="1">
      <c r="A3" s="584"/>
      <c r="B3" s="585" t="s">
        <v>407</v>
      </c>
      <c r="C3" s="586" t="s">
        <v>408</v>
      </c>
    </row>
    <row r="4" spans="1:3" s="587" customFormat="1" ht="24.95" customHeight="1">
      <c r="A4" s="584" t="s">
        <v>431</v>
      </c>
      <c r="B4" s="585" t="s">
        <v>409</v>
      </c>
      <c r="C4" s="586" t="s">
        <v>410</v>
      </c>
    </row>
    <row r="5" spans="1:3" s="587" customFormat="1" ht="24.95" customHeight="1">
      <c r="A5" s="584"/>
      <c r="B5" s="585" t="s">
        <v>411</v>
      </c>
      <c r="C5" s="586" t="s">
        <v>412</v>
      </c>
    </row>
    <row r="6" spans="1:3" s="587" customFormat="1" ht="24.95" customHeight="1">
      <c r="A6" s="584"/>
      <c r="B6" s="585" t="s">
        <v>413</v>
      </c>
      <c r="C6" s="586" t="s">
        <v>414</v>
      </c>
    </row>
    <row r="7" spans="1:3" s="587" customFormat="1" ht="24.95" customHeight="1">
      <c r="A7" s="584"/>
      <c r="B7" s="585" t="s">
        <v>415</v>
      </c>
      <c r="C7" s="586" t="s">
        <v>416</v>
      </c>
    </row>
    <row r="8" spans="1:3" s="587" customFormat="1" ht="24.95" customHeight="1">
      <c r="A8" s="584"/>
      <c r="B8" s="585" t="s">
        <v>417</v>
      </c>
      <c r="C8" s="586" t="s">
        <v>418</v>
      </c>
    </row>
    <row r="9" spans="1:3" s="587" customFormat="1" ht="24.95" customHeight="1">
      <c r="A9" s="584"/>
      <c r="B9" s="585" t="s">
        <v>419</v>
      </c>
      <c r="C9" s="586" t="s">
        <v>420</v>
      </c>
    </row>
    <row r="10" spans="1:3" s="587" customFormat="1" ht="24.95" customHeight="1">
      <c r="A10" s="584"/>
      <c r="B10" s="585" t="s">
        <v>421</v>
      </c>
      <c r="C10" s="586" t="s">
        <v>422</v>
      </c>
    </row>
    <row r="11" spans="1:3" s="587" customFormat="1" ht="24.95" customHeight="1">
      <c r="A11" s="584"/>
      <c r="B11" s="585" t="s">
        <v>423</v>
      </c>
      <c r="C11" s="586" t="s">
        <v>424</v>
      </c>
    </row>
    <row r="12" spans="1:3" s="587" customFormat="1" ht="24.95" customHeight="1">
      <c r="A12" s="584"/>
      <c r="B12" s="585" t="s">
        <v>425</v>
      </c>
      <c r="C12" s="586" t="s">
        <v>426</v>
      </c>
    </row>
    <row r="13" spans="1:3" s="587" customFormat="1" ht="24.95" customHeight="1">
      <c r="A13" s="584"/>
      <c r="B13" s="585" t="s">
        <v>427</v>
      </c>
      <c r="C13" s="586" t="s">
        <v>428</v>
      </c>
    </row>
    <row r="14" spans="1:3" s="587" customFormat="1" ht="24.95" customHeight="1">
      <c r="A14" s="584"/>
      <c r="B14" s="585" t="s">
        <v>429</v>
      </c>
      <c r="C14" s="586" t="s">
        <v>430</v>
      </c>
    </row>
  </sheetData>
  <mergeCells count="2">
    <mergeCell ref="A2:A3"/>
    <mergeCell ref="A4:A14"/>
  </mergeCells>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heetViews>
  <sheetFormatPr defaultRowHeight="14.25"/>
  <cols>
    <col min="1" max="1" width="5.625" style="74" customWidth="1"/>
    <col min="2" max="2" width="33.5" style="74" customWidth="1"/>
    <col min="3" max="13" width="8.625" style="151" customWidth="1"/>
  </cols>
  <sheetData>
    <row r="1" spans="1:13">
      <c r="A1" s="73" t="s">
        <v>337</v>
      </c>
    </row>
    <row r="2" spans="1:13" ht="15" thickBot="1">
      <c r="A2" s="98"/>
      <c r="B2" s="98"/>
      <c r="C2" s="153"/>
      <c r="D2" s="245"/>
      <c r="E2" s="245"/>
      <c r="F2" s="245"/>
      <c r="G2" s="245"/>
      <c r="H2" s="245"/>
      <c r="I2" s="245"/>
      <c r="J2" s="245"/>
      <c r="K2" s="245"/>
      <c r="L2" s="117"/>
      <c r="M2" s="244" t="s">
        <v>338</v>
      </c>
    </row>
    <row r="3" spans="1:13">
      <c r="A3" s="486"/>
      <c r="B3" s="546"/>
      <c r="C3" s="246" t="s">
        <v>182</v>
      </c>
      <c r="D3" s="247" t="s">
        <v>339</v>
      </c>
      <c r="E3" s="248" t="s">
        <v>340</v>
      </c>
      <c r="F3" s="248" t="s">
        <v>341</v>
      </c>
      <c r="G3" s="248" t="s">
        <v>342</v>
      </c>
      <c r="H3" s="248" t="s">
        <v>343</v>
      </c>
      <c r="I3" s="248" t="s">
        <v>344</v>
      </c>
      <c r="J3" s="248" t="s">
        <v>345</v>
      </c>
      <c r="K3" s="248" t="s">
        <v>346</v>
      </c>
      <c r="L3" s="247" t="s">
        <v>347</v>
      </c>
      <c r="M3" s="249" t="s">
        <v>348</v>
      </c>
    </row>
    <row r="4" spans="1:13">
      <c r="A4" s="483" t="s">
        <v>183</v>
      </c>
      <c r="B4" s="163" t="s">
        <v>184</v>
      </c>
      <c r="C4" s="250" t="str">
        <f>IF(SUM(D4:M4)=0,"－",SUM(D4:M4))</f>
        <v>－</v>
      </c>
      <c r="D4" s="251">
        <v>0</v>
      </c>
      <c r="E4" s="251">
        <v>0</v>
      </c>
      <c r="F4" s="251">
        <v>0</v>
      </c>
      <c r="G4" s="251">
        <v>0</v>
      </c>
      <c r="H4" s="251">
        <v>0</v>
      </c>
      <c r="I4" s="251">
        <v>0</v>
      </c>
      <c r="J4" s="251">
        <v>0</v>
      </c>
      <c r="K4" s="251">
        <v>0</v>
      </c>
      <c r="L4" s="251">
        <v>0</v>
      </c>
      <c r="M4" s="252">
        <v>0</v>
      </c>
    </row>
    <row r="5" spans="1:13">
      <c r="A5" s="484"/>
      <c r="B5" s="167" t="s">
        <v>185</v>
      </c>
      <c r="C5" s="253" t="str">
        <f>IF(SUM(D5:M5)=0,"－",SUM(D5:M5))</f>
        <v>－</v>
      </c>
      <c r="D5" s="254">
        <v>0</v>
      </c>
      <c r="E5" s="254">
        <v>0</v>
      </c>
      <c r="F5" s="254">
        <v>0</v>
      </c>
      <c r="G5" s="254">
        <v>0</v>
      </c>
      <c r="H5" s="254">
        <v>0</v>
      </c>
      <c r="I5" s="254">
        <v>0</v>
      </c>
      <c r="J5" s="254">
        <v>0</v>
      </c>
      <c r="K5" s="254">
        <v>0</v>
      </c>
      <c r="L5" s="254">
        <v>0</v>
      </c>
      <c r="M5" s="255">
        <v>0</v>
      </c>
    </row>
    <row r="6" spans="1:13">
      <c r="A6" s="484"/>
      <c r="B6" s="167" t="s">
        <v>186</v>
      </c>
      <c r="C6" s="253" t="str">
        <f t="shared" ref="C6:C70" si="0">IF(SUM(D6:M6)=0,"－",SUM(D6:M6))</f>
        <v>－</v>
      </c>
      <c r="D6" s="254">
        <v>0</v>
      </c>
      <c r="E6" s="254">
        <v>0</v>
      </c>
      <c r="F6" s="254">
        <v>0</v>
      </c>
      <c r="G6" s="254">
        <v>0</v>
      </c>
      <c r="H6" s="254">
        <v>0</v>
      </c>
      <c r="I6" s="254">
        <v>0</v>
      </c>
      <c r="J6" s="254">
        <v>0</v>
      </c>
      <c r="K6" s="254">
        <v>0</v>
      </c>
      <c r="L6" s="254">
        <v>0</v>
      </c>
      <c r="M6" s="255">
        <v>0</v>
      </c>
    </row>
    <row r="7" spans="1:13" ht="13.5">
      <c r="A7" s="484"/>
      <c r="B7" s="170" t="s">
        <v>187</v>
      </c>
      <c r="C7" s="253" t="str">
        <f t="shared" si="0"/>
        <v>－</v>
      </c>
      <c r="D7" s="254">
        <v>0</v>
      </c>
      <c r="E7" s="254">
        <v>0</v>
      </c>
      <c r="F7" s="254">
        <v>0</v>
      </c>
      <c r="G7" s="254">
        <v>0</v>
      </c>
      <c r="H7" s="254">
        <v>0</v>
      </c>
      <c r="I7" s="254">
        <v>0</v>
      </c>
      <c r="J7" s="254">
        <v>0</v>
      </c>
      <c r="K7" s="254">
        <v>0</v>
      </c>
      <c r="L7" s="254">
        <v>0</v>
      </c>
      <c r="M7" s="255">
        <v>0</v>
      </c>
    </row>
    <row r="8" spans="1:13">
      <c r="A8" s="484"/>
      <c r="B8" s="167" t="s">
        <v>188</v>
      </c>
      <c r="C8" s="253" t="str">
        <f t="shared" si="0"/>
        <v>－</v>
      </c>
      <c r="D8" s="254">
        <v>0</v>
      </c>
      <c r="E8" s="254">
        <v>0</v>
      </c>
      <c r="F8" s="254">
        <v>0</v>
      </c>
      <c r="G8" s="254">
        <v>0</v>
      </c>
      <c r="H8" s="254">
        <v>0</v>
      </c>
      <c r="I8" s="254">
        <v>0</v>
      </c>
      <c r="J8" s="254">
        <v>0</v>
      </c>
      <c r="K8" s="254">
        <v>0</v>
      </c>
      <c r="L8" s="254">
        <v>0</v>
      </c>
      <c r="M8" s="255">
        <v>0</v>
      </c>
    </row>
    <row r="9" spans="1:13">
      <c r="A9" s="484"/>
      <c r="B9" s="167" t="s">
        <v>189</v>
      </c>
      <c r="C9" s="253" t="str">
        <f t="shared" si="0"/>
        <v>－</v>
      </c>
      <c r="D9" s="254">
        <v>0</v>
      </c>
      <c r="E9" s="254">
        <v>0</v>
      </c>
      <c r="F9" s="254">
        <v>0</v>
      </c>
      <c r="G9" s="254">
        <v>0</v>
      </c>
      <c r="H9" s="254">
        <v>0</v>
      </c>
      <c r="I9" s="254">
        <v>0</v>
      </c>
      <c r="J9" s="254">
        <v>0</v>
      </c>
      <c r="K9" s="254">
        <v>0</v>
      </c>
      <c r="L9" s="254">
        <v>0</v>
      </c>
      <c r="M9" s="255">
        <v>0</v>
      </c>
    </row>
    <row r="10" spans="1:13">
      <c r="A10" s="490"/>
      <c r="B10" s="171" t="s">
        <v>190</v>
      </c>
      <c r="C10" s="256" t="str">
        <f t="shared" si="0"/>
        <v>－</v>
      </c>
      <c r="D10" s="256">
        <v>0</v>
      </c>
      <c r="E10" s="256">
        <v>0</v>
      </c>
      <c r="F10" s="256">
        <v>0</v>
      </c>
      <c r="G10" s="256">
        <v>0</v>
      </c>
      <c r="H10" s="256">
        <v>0</v>
      </c>
      <c r="I10" s="256">
        <v>0</v>
      </c>
      <c r="J10" s="256">
        <v>0</v>
      </c>
      <c r="K10" s="256">
        <v>0</v>
      </c>
      <c r="L10" s="256">
        <v>0</v>
      </c>
      <c r="M10" s="257">
        <v>0</v>
      </c>
    </row>
    <row r="11" spans="1:13" ht="13.5">
      <c r="A11" s="483" t="s">
        <v>191</v>
      </c>
      <c r="B11" s="258" t="s">
        <v>192</v>
      </c>
      <c r="C11" s="253" t="str">
        <f t="shared" si="0"/>
        <v>－</v>
      </c>
      <c r="D11" s="254">
        <v>0</v>
      </c>
      <c r="E11" s="254">
        <v>0</v>
      </c>
      <c r="F11" s="254">
        <v>0</v>
      </c>
      <c r="G11" s="254">
        <v>0</v>
      </c>
      <c r="H11" s="254">
        <v>0</v>
      </c>
      <c r="I11" s="254">
        <v>0</v>
      </c>
      <c r="J11" s="254">
        <v>0</v>
      </c>
      <c r="K11" s="254">
        <v>0</v>
      </c>
      <c r="L11" s="254">
        <v>0</v>
      </c>
      <c r="M11" s="255">
        <v>0</v>
      </c>
    </row>
    <row r="12" spans="1:13">
      <c r="A12" s="484"/>
      <c r="B12" s="184" t="s">
        <v>193</v>
      </c>
      <c r="C12" s="253" t="str">
        <f t="shared" si="0"/>
        <v>－</v>
      </c>
      <c r="D12" s="254">
        <v>0</v>
      </c>
      <c r="E12" s="254">
        <v>0</v>
      </c>
      <c r="F12" s="254">
        <v>0</v>
      </c>
      <c r="G12" s="254">
        <v>0</v>
      </c>
      <c r="H12" s="254">
        <v>0</v>
      </c>
      <c r="I12" s="254">
        <v>0</v>
      </c>
      <c r="J12" s="254">
        <v>0</v>
      </c>
      <c r="K12" s="254">
        <v>0</v>
      </c>
      <c r="L12" s="254">
        <v>0</v>
      </c>
      <c r="M12" s="255">
        <v>0</v>
      </c>
    </row>
    <row r="13" spans="1:13">
      <c r="A13" s="484"/>
      <c r="B13" s="184" t="s">
        <v>194</v>
      </c>
      <c r="C13" s="253" t="str">
        <f t="shared" si="0"/>
        <v>－</v>
      </c>
      <c r="D13" s="254">
        <v>0</v>
      </c>
      <c r="E13" s="254">
        <v>0</v>
      </c>
      <c r="F13" s="254">
        <v>0</v>
      </c>
      <c r="G13" s="254">
        <v>0</v>
      </c>
      <c r="H13" s="254">
        <v>0</v>
      </c>
      <c r="I13" s="254">
        <v>0</v>
      </c>
      <c r="J13" s="254">
        <v>0</v>
      </c>
      <c r="K13" s="254">
        <v>0</v>
      </c>
      <c r="L13" s="254">
        <v>0</v>
      </c>
      <c r="M13" s="255">
        <v>0</v>
      </c>
    </row>
    <row r="14" spans="1:13" ht="13.5">
      <c r="A14" s="484"/>
      <c r="B14" s="176" t="s">
        <v>195</v>
      </c>
      <c r="C14" s="253">
        <f>IF(SUM(D14:M14)=0,"－",SUM(D14:M14))</f>
        <v>557</v>
      </c>
      <c r="D14" s="254">
        <v>12</v>
      </c>
      <c r="E14" s="254">
        <v>10</v>
      </c>
      <c r="F14" s="254">
        <v>79</v>
      </c>
      <c r="G14" s="254">
        <v>55</v>
      </c>
      <c r="H14" s="254">
        <v>54</v>
      </c>
      <c r="I14" s="254">
        <v>70</v>
      </c>
      <c r="J14" s="254">
        <v>66</v>
      </c>
      <c r="K14" s="254">
        <v>68</v>
      </c>
      <c r="L14" s="254">
        <v>108</v>
      </c>
      <c r="M14" s="259">
        <v>35</v>
      </c>
    </row>
    <row r="15" spans="1:13" ht="13.5">
      <c r="A15" s="490"/>
      <c r="B15" s="178" t="s">
        <v>196</v>
      </c>
      <c r="C15" s="256" t="str">
        <f t="shared" si="0"/>
        <v>－</v>
      </c>
      <c r="D15" s="256">
        <v>0</v>
      </c>
      <c r="E15" s="256">
        <v>0</v>
      </c>
      <c r="F15" s="256">
        <v>0</v>
      </c>
      <c r="G15" s="256">
        <v>0</v>
      </c>
      <c r="H15" s="256">
        <v>0</v>
      </c>
      <c r="I15" s="256">
        <v>0</v>
      </c>
      <c r="J15" s="256">
        <v>0</v>
      </c>
      <c r="K15" s="256">
        <v>0</v>
      </c>
      <c r="L15" s="256">
        <v>0</v>
      </c>
      <c r="M15" s="260">
        <v>0</v>
      </c>
    </row>
    <row r="16" spans="1:13">
      <c r="A16" s="491" t="s">
        <v>197</v>
      </c>
      <c r="B16" s="180" t="s">
        <v>198</v>
      </c>
      <c r="C16" s="253">
        <f>IF(SUM(D16:M16)=0,"－",SUM(D16:M16))</f>
        <v>67</v>
      </c>
      <c r="D16" s="254">
        <v>23</v>
      </c>
      <c r="E16" s="254">
        <v>17</v>
      </c>
      <c r="F16" s="254">
        <v>9</v>
      </c>
      <c r="G16" s="254">
        <v>7</v>
      </c>
      <c r="H16" s="254">
        <v>2</v>
      </c>
      <c r="I16" s="254">
        <v>2</v>
      </c>
      <c r="J16" s="254">
        <v>4</v>
      </c>
      <c r="K16" s="254">
        <v>1</v>
      </c>
      <c r="L16" s="254">
        <v>2</v>
      </c>
      <c r="M16" s="259">
        <v>0</v>
      </c>
    </row>
    <row r="17" spans="1:13">
      <c r="A17" s="492"/>
      <c r="B17" s="167" t="s">
        <v>349</v>
      </c>
      <c r="C17" s="253" t="str">
        <f t="shared" si="0"/>
        <v>－</v>
      </c>
      <c r="D17" s="254">
        <v>0</v>
      </c>
      <c r="E17" s="254">
        <v>0</v>
      </c>
      <c r="F17" s="254">
        <v>0</v>
      </c>
      <c r="G17" s="254">
        <v>0</v>
      </c>
      <c r="H17" s="254">
        <v>0</v>
      </c>
      <c r="I17" s="254">
        <v>0</v>
      </c>
      <c r="J17" s="254">
        <v>0</v>
      </c>
      <c r="K17" s="254">
        <v>0</v>
      </c>
      <c r="L17" s="254">
        <v>0</v>
      </c>
      <c r="M17" s="259">
        <v>0</v>
      </c>
    </row>
    <row r="18" spans="1:13">
      <c r="A18" s="492"/>
      <c r="B18" s="167" t="s">
        <v>200</v>
      </c>
      <c r="C18" s="253">
        <f t="shared" si="0"/>
        <v>1</v>
      </c>
      <c r="D18" s="254">
        <v>0</v>
      </c>
      <c r="E18" s="254">
        <v>0</v>
      </c>
      <c r="F18" s="254">
        <v>0</v>
      </c>
      <c r="G18" s="254">
        <v>0</v>
      </c>
      <c r="H18" s="254">
        <v>1</v>
      </c>
      <c r="I18" s="254">
        <v>0</v>
      </c>
      <c r="J18" s="254">
        <v>0</v>
      </c>
      <c r="K18" s="254">
        <v>0</v>
      </c>
      <c r="L18" s="254">
        <v>0</v>
      </c>
      <c r="M18" s="259">
        <v>0</v>
      </c>
    </row>
    <row r="19" spans="1:13">
      <c r="A19" s="492"/>
      <c r="B19" s="167" t="s">
        <v>201</v>
      </c>
      <c r="C19" s="253" t="str">
        <f t="shared" si="0"/>
        <v>－</v>
      </c>
      <c r="D19" s="254">
        <v>0</v>
      </c>
      <c r="E19" s="254">
        <v>0</v>
      </c>
      <c r="F19" s="254">
        <v>0</v>
      </c>
      <c r="G19" s="254">
        <v>0</v>
      </c>
      <c r="H19" s="254">
        <v>0</v>
      </c>
      <c r="I19" s="254">
        <v>0</v>
      </c>
      <c r="J19" s="254">
        <v>0</v>
      </c>
      <c r="K19" s="254">
        <v>0</v>
      </c>
      <c r="L19" s="254">
        <v>0</v>
      </c>
      <c r="M19" s="259">
        <v>0</v>
      </c>
    </row>
    <row r="20" spans="1:13">
      <c r="A20" s="493"/>
      <c r="B20" s="182" t="s">
        <v>350</v>
      </c>
      <c r="C20" s="253" t="str">
        <f t="shared" si="0"/>
        <v>－</v>
      </c>
      <c r="D20" s="254">
        <v>0</v>
      </c>
      <c r="E20" s="254">
        <v>0</v>
      </c>
      <c r="F20" s="254">
        <v>0</v>
      </c>
      <c r="G20" s="254">
        <v>0</v>
      </c>
      <c r="H20" s="254">
        <v>0</v>
      </c>
      <c r="I20" s="254">
        <v>0</v>
      </c>
      <c r="J20" s="254">
        <v>0</v>
      </c>
      <c r="K20" s="254">
        <v>0</v>
      </c>
      <c r="L20" s="254">
        <v>0</v>
      </c>
      <c r="M20" s="259">
        <v>0</v>
      </c>
    </row>
    <row r="21" spans="1:13">
      <c r="A21" s="483" t="s">
        <v>203</v>
      </c>
      <c r="B21" s="261" t="s">
        <v>204</v>
      </c>
      <c r="C21" s="251">
        <f t="shared" si="0"/>
        <v>1</v>
      </c>
      <c r="D21" s="262">
        <v>0</v>
      </c>
      <c r="E21" s="251">
        <v>0</v>
      </c>
      <c r="F21" s="251">
        <v>0</v>
      </c>
      <c r="G21" s="251">
        <v>0</v>
      </c>
      <c r="H21" s="251">
        <v>0</v>
      </c>
      <c r="I21" s="251">
        <v>0</v>
      </c>
      <c r="J21" s="251">
        <v>0</v>
      </c>
      <c r="K21" s="251">
        <v>0</v>
      </c>
      <c r="L21" s="251">
        <v>1</v>
      </c>
      <c r="M21" s="263">
        <v>0</v>
      </c>
    </row>
    <row r="22" spans="1:13">
      <c r="A22" s="484"/>
      <c r="B22" s="264" t="s">
        <v>205</v>
      </c>
      <c r="C22" s="254">
        <f t="shared" si="0"/>
        <v>3</v>
      </c>
      <c r="D22" s="265">
        <v>0</v>
      </c>
      <c r="E22" s="254">
        <v>0</v>
      </c>
      <c r="F22" s="254">
        <v>0</v>
      </c>
      <c r="G22" s="254">
        <v>0</v>
      </c>
      <c r="H22" s="254">
        <v>0</v>
      </c>
      <c r="I22" s="254">
        <v>0</v>
      </c>
      <c r="J22" s="254">
        <v>2</v>
      </c>
      <c r="K22" s="254">
        <v>0</v>
      </c>
      <c r="L22" s="254">
        <v>1</v>
      </c>
      <c r="M22" s="259">
        <v>0</v>
      </c>
    </row>
    <row r="23" spans="1:13">
      <c r="A23" s="484"/>
      <c r="B23" s="264" t="s">
        <v>206</v>
      </c>
      <c r="C23" s="254" t="str">
        <f t="shared" si="0"/>
        <v>－</v>
      </c>
      <c r="D23" s="265">
        <v>0</v>
      </c>
      <c r="E23" s="254">
        <v>0</v>
      </c>
      <c r="F23" s="254">
        <v>0</v>
      </c>
      <c r="G23" s="254">
        <v>0</v>
      </c>
      <c r="H23" s="254">
        <v>0</v>
      </c>
      <c r="I23" s="254">
        <v>0</v>
      </c>
      <c r="J23" s="254">
        <v>0</v>
      </c>
      <c r="K23" s="254">
        <v>0</v>
      </c>
      <c r="L23" s="254">
        <v>0</v>
      </c>
      <c r="M23" s="259">
        <v>0</v>
      </c>
    </row>
    <row r="24" spans="1:13">
      <c r="A24" s="484"/>
      <c r="B24" s="264" t="s">
        <v>207</v>
      </c>
      <c r="C24" s="254" t="str">
        <f t="shared" si="0"/>
        <v>－</v>
      </c>
      <c r="D24" s="265">
        <v>0</v>
      </c>
      <c r="E24" s="254">
        <v>0</v>
      </c>
      <c r="F24" s="254">
        <v>0</v>
      </c>
      <c r="G24" s="254">
        <v>0</v>
      </c>
      <c r="H24" s="254">
        <v>0</v>
      </c>
      <c r="I24" s="254">
        <v>0</v>
      </c>
      <c r="J24" s="254">
        <v>0</v>
      </c>
      <c r="K24" s="254">
        <v>0</v>
      </c>
      <c r="L24" s="254">
        <v>0</v>
      </c>
      <c r="M24" s="259">
        <v>0</v>
      </c>
    </row>
    <row r="25" spans="1:13">
      <c r="A25" s="484"/>
      <c r="B25" s="264" t="s">
        <v>208</v>
      </c>
      <c r="C25" s="254" t="str">
        <f t="shared" si="0"/>
        <v>－</v>
      </c>
      <c r="D25" s="265">
        <v>0</v>
      </c>
      <c r="E25" s="254">
        <v>0</v>
      </c>
      <c r="F25" s="254">
        <v>0</v>
      </c>
      <c r="G25" s="254">
        <v>0</v>
      </c>
      <c r="H25" s="254">
        <v>0</v>
      </c>
      <c r="I25" s="254">
        <v>0</v>
      </c>
      <c r="J25" s="254">
        <v>0</v>
      </c>
      <c r="K25" s="254">
        <v>0</v>
      </c>
      <c r="L25" s="254">
        <v>0</v>
      </c>
      <c r="M25" s="259">
        <v>0</v>
      </c>
    </row>
    <row r="26" spans="1:13">
      <c r="A26" s="484"/>
      <c r="B26" s="264" t="s">
        <v>209</v>
      </c>
      <c r="C26" s="254" t="str">
        <f t="shared" si="0"/>
        <v>－</v>
      </c>
      <c r="D26" s="265">
        <v>0</v>
      </c>
      <c r="E26" s="254">
        <v>0</v>
      </c>
      <c r="F26" s="254">
        <v>0</v>
      </c>
      <c r="G26" s="254">
        <v>0</v>
      </c>
      <c r="H26" s="254">
        <v>0</v>
      </c>
      <c r="I26" s="254">
        <v>0</v>
      </c>
      <c r="J26" s="254">
        <v>0</v>
      </c>
      <c r="K26" s="254">
        <v>0</v>
      </c>
      <c r="L26" s="254">
        <v>0</v>
      </c>
      <c r="M26" s="259">
        <v>0</v>
      </c>
    </row>
    <row r="27" spans="1:13" ht="13.5">
      <c r="A27" s="484"/>
      <c r="B27" s="266" t="s">
        <v>210</v>
      </c>
      <c r="C27" s="254" t="str">
        <f t="shared" si="0"/>
        <v>－</v>
      </c>
      <c r="D27" s="265">
        <v>0</v>
      </c>
      <c r="E27" s="254">
        <v>0</v>
      </c>
      <c r="F27" s="254">
        <v>0</v>
      </c>
      <c r="G27" s="254">
        <v>0</v>
      </c>
      <c r="H27" s="254">
        <v>0</v>
      </c>
      <c r="I27" s="254">
        <v>0</v>
      </c>
      <c r="J27" s="254">
        <v>0</v>
      </c>
      <c r="K27" s="254">
        <v>0</v>
      </c>
      <c r="L27" s="254">
        <v>0</v>
      </c>
      <c r="M27" s="259">
        <v>0</v>
      </c>
    </row>
    <row r="28" spans="1:13">
      <c r="A28" s="484"/>
      <c r="B28" s="264" t="s">
        <v>211</v>
      </c>
      <c r="C28" s="254">
        <f t="shared" si="0"/>
        <v>1</v>
      </c>
      <c r="D28" s="265">
        <v>1</v>
      </c>
      <c r="E28" s="254">
        <v>0</v>
      </c>
      <c r="F28" s="254">
        <v>0</v>
      </c>
      <c r="G28" s="254">
        <v>0</v>
      </c>
      <c r="H28" s="254">
        <v>0</v>
      </c>
      <c r="I28" s="254">
        <v>0</v>
      </c>
      <c r="J28" s="254">
        <v>0</v>
      </c>
      <c r="K28" s="254">
        <v>0</v>
      </c>
      <c r="L28" s="254">
        <v>0</v>
      </c>
      <c r="M28" s="259">
        <v>0</v>
      </c>
    </row>
    <row r="29" spans="1:13">
      <c r="A29" s="484"/>
      <c r="B29" s="264" t="s">
        <v>212</v>
      </c>
      <c r="C29" s="254" t="str">
        <f t="shared" si="0"/>
        <v>－</v>
      </c>
      <c r="D29" s="265">
        <v>0</v>
      </c>
      <c r="E29" s="254">
        <v>0</v>
      </c>
      <c r="F29" s="254">
        <v>0</v>
      </c>
      <c r="G29" s="254">
        <v>0</v>
      </c>
      <c r="H29" s="254">
        <v>0</v>
      </c>
      <c r="I29" s="254">
        <v>0</v>
      </c>
      <c r="J29" s="254">
        <v>0</v>
      </c>
      <c r="K29" s="254">
        <v>0</v>
      </c>
      <c r="L29" s="254">
        <v>0</v>
      </c>
      <c r="M29" s="259">
        <v>0</v>
      </c>
    </row>
    <row r="30" spans="1:13">
      <c r="A30" s="484"/>
      <c r="B30" s="264" t="s">
        <v>213</v>
      </c>
      <c r="C30" s="254" t="str">
        <f t="shared" si="0"/>
        <v>－</v>
      </c>
      <c r="D30" s="265">
        <v>0</v>
      </c>
      <c r="E30" s="254">
        <v>0</v>
      </c>
      <c r="F30" s="254">
        <v>0</v>
      </c>
      <c r="G30" s="254">
        <v>0</v>
      </c>
      <c r="H30" s="254">
        <v>0</v>
      </c>
      <c r="I30" s="254">
        <v>0</v>
      </c>
      <c r="J30" s="254">
        <v>0</v>
      </c>
      <c r="K30" s="254">
        <v>0</v>
      </c>
      <c r="L30" s="254">
        <v>0</v>
      </c>
      <c r="M30" s="259">
        <v>0</v>
      </c>
    </row>
    <row r="31" spans="1:13" ht="13.5">
      <c r="A31" s="484"/>
      <c r="B31" s="223" t="s">
        <v>214</v>
      </c>
      <c r="C31" s="254" t="str">
        <f t="shared" si="0"/>
        <v>－</v>
      </c>
      <c r="D31" s="265">
        <v>0</v>
      </c>
      <c r="E31" s="254">
        <v>0</v>
      </c>
      <c r="F31" s="254">
        <v>0</v>
      </c>
      <c r="G31" s="254">
        <v>0</v>
      </c>
      <c r="H31" s="254">
        <v>0</v>
      </c>
      <c r="I31" s="254">
        <v>0</v>
      </c>
      <c r="J31" s="254">
        <v>0</v>
      </c>
      <c r="K31" s="254">
        <v>0</v>
      </c>
      <c r="L31" s="254">
        <v>0</v>
      </c>
      <c r="M31" s="259">
        <v>0</v>
      </c>
    </row>
    <row r="32" spans="1:13">
      <c r="A32" s="484"/>
      <c r="B32" s="264" t="s">
        <v>215</v>
      </c>
      <c r="C32" s="254" t="str">
        <f t="shared" si="0"/>
        <v>－</v>
      </c>
      <c r="D32" s="265">
        <v>0</v>
      </c>
      <c r="E32" s="254">
        <v>0</v>
      </c>
      <c r="F32" s="254">
        <v>0</v>
      </c>
      <c r="G32" s="254">
        <v>0</v>
      </c>
      <c r="H32" s="254">
        <v>0</v>
      </c>
      <c r="I32" s="254">
        <v>0</v>
      </c>
      <c r="J32" s="254">
        <v>0</v>
      </c>
      <c r="K32" s="254">
        <v>0</v>
      </c>
      <c r="L32" s="254">
        <v>0</v>
      </c>
      <c r="M32" s="259">
        <v>0</v>
      </c>
    </row>
    <row r="33" spans="1:13">
      <c r="A33" s="484"/>
      <c r="B33" s="264" t="s">
        <v>216</v>
      </c>
      <c r="C33" s="254" t="str">
        <f t="shared" si="0"/>
        <v>－</v>
      </c>
      <c r="D33" s="265">
        <v>0</v>
      </c>
      <c r="E33" s="254">
        <v>0</v>
      </c>
      <c r="F33" s="254">
        <v>0</v>
      </c>
      <c r="G33" s="254">
        <v>0</v>
      </c>
      <c r="H33" s="254">
        <v>0</v>
      </c>
      <c r="I33" s="254">
        <v>0</v>
      </c>
      <c r="J33" s="254">
        <v>0</v>
      </c>
      <c r="K33" s="254">
        <v>0</v>
      </c>
      <c r="L33" s="254">
        <v>0</v>
      </c>
      <c r="M33" s="259">
        <v>0</v>
      </c>
    </row>
    <row r="34" spans="1:13" ht="13.5">
      <c r="A34" s="484"/>
      <c r="B34" s="223" t="s">
        <v>217</v>
      </c>
      <c r="C34" s="254" t="str">
        <f t="shared" si="0"/>
        <v>－</v>
      </c>
      <c r="D34" s="265">
        <v>0</v>
      </c>
      <c r="E34" s="254">
        <v>0</v>
      </c>
      <c r="F34" s="254">
        <v>0</v>
      </c>
      <c r="G34" s="254">
        <v>0</v>
      </c>
      <c r="H34" s="254">
        <v>0</v>
      </c>
      <c r="I34" s="254">
        <v>0</v>
      </c>
      <c r="J34" s="254">
        <v>0</v>
      </c>
      <c r="K34" s="254">
        <v>0</v>
      </c>
      <c r="L34" s="254">
        <v>0</v>
      </c>
      <c r="M34" s="259">
        <v>0</v>
      </c>
    </row>
    <row r="35" spans="1:13">
      <c r="A35" s="484"/>
      <c r="B35" s="264" t="s">
        <v>218</v>
      </c>
      <c r="C35" s="254" t="str">
        <f t="shared" si="0"/>
        <v>－</v>
      </c>
      <c r="D35" s="265">
        <v>0</v>
      </c>
      <c r="E35" s="254">
        <v>0</v>
      </c>
      <c r="F35" s="254">
        <v>0</v>
      </c>
      <c r="G35" s="254">
        <v>0</v>
      </c>
      <c r="H35" s="254">
        <v>0</v>
      </c>
      <c r="I35" s="254">
        <v>0</v>
      </c>
      <c r="J35" s="254">
        <v>0</v>
      </c>
      <c r="K35" s="254">
        <v>0</v>
      </c>
      <c r="L35" s="254">
        <v>0</v>
      </c>
      <c r="M35" s="259">
        <v>0</v>
      </c>
    </row>
    <row r="36" spans="1:13" ht="13.5">
      <c r="A36" s="484"/>
      <c r="B36" s="223" t="s">
        <v>219</v>
      </c>
      <c r="C36" s="254" t="str">
        <f t="shared" si="0"/>
        <v>－</v>
      </c>
      <c r="D36" s="265">
        <v>0</v>
      </c>
      <c r="E36" s="254">
        <v>0</v>
      </c>
      <c r="F36" s="254">
        <v>0</v>
      </c>
      <c r="G36" s="254">
        <v>0</v>
      </c>
      <c r="H36" s="254">
        <v>0</v>
      </c>
      <c r="I36" s="254">
        <v>0</v>
      </c>
      <c r="J36" s="254">
        <v>0</v>
      </c>
      <c r="K36" s="254">
        <v>0</v>
      </c>
      <c r="L36" s="254">
        <v>0</v>
      </c>
      <c r="M36" s="259">
        <v>0</v>
      </c>
    </row>
    <row r="37" spans="1:13">
      <c r="A37" s="484"/>
      <c r="B37" s="264" t="s">
        <v>220</v>
      </c>
      <c r="C37" s="254" t="str">
        <f t="shared" si="0"/>
        <v>－</v>
      </c>
      <c r="D37" s="253">
        <v>0</v>
      </c>
      <c r="E37" s="267">
        <v>0</v>
      </c>
      <c r="F37" s="267">
        <v>0</v>
      </c>
      <c r="G37" s="267">
        <v>0</v>
      </c>
      <c r="H37" s="267">
        <v>0</v>
      </c>
      <c r="I37" s="254">
        <v>0</v>
      </c>
      <c r="J37" s="265">
        <v>0</v>
      </c>
      <c r="K37" s="265">
        <v>0</v>
      </c>
      <c r="L37" s="265">
        <v>0</v>
      </c>
      <c r="M37" s="259">
        <v>0</v>
      </c>
    </row>
    <row r="38" spans="1:13">
      <c r="A38" s="484"/>
      <c r="B38" s="264" t="s">
        <v>221</v>
      </c>
      <c r="C38" s="254" t="str">
        <f t="shared" si="0"/>
        <v>－</v>
      </c>
      <c r="D38" s="265">
        <v>0</v>
      </c>
      <c r="E38" s="254">
        <v>0</v>
      </c>
      <c r="F38" s="254">
        <v>0</v>
      </c>
      <c r="G38" s="254">
        <v>0</v>
      </c>
      <c r="H38" s="254">
        <v>0</v>
      </c>
      <c r="I38" s="254">
        <v>0</v>
      </c>
      <c r="J38" s="254">
        <v>0</v>
      </c>
      <c r="K38" s="254">
        <v>0</v>
      </c>
      <c r="L38" s="254">
        <v>0</v>
      </c>
      <c r="M38" s="259">
        <v>0</v>
      </c>
    </row>
    <row r="39" spans="1:13">
      <c r="A39" s="484"/>
      <c r="B39" s="264" t="s">
        <v>222</v>
      </c>
      <c r="C39" s="254" t="str">
        <f t="shared" si="0"/>
        <v>－</v>
      </c>
      <c r="D39" s="265">
        <v>0</v>
      </c>
      <c r="E39" s="254">
        <v>0</v>
      </c>
      <c r="F39" s="254">
        <v>0</v>
      </c>
      <c r="G39" s="254">
        <v>0</v>
      </c>
      <c r="H39" s="254">
        <v>0</v>
      </c>
      <c r="I39" s="254">
        <v>0</v>
      </c>
      <c r="J39" s="254">
        <v>0</v>
      </c>
      <c r="K39" s="254">
        <v>0</v>
      </c>
      <c r="L39" s="254">
        <v>0</v>
      </c>
      <c r="M39" s="259">
        <v>0</v>
      </c>
    </row>
    <row r="40" spans="1:13" ht="13.5">
      <c r="A40" s="484"/>
      <c r="B40" s="223" t="s">
        <v>223</v>
      </c>
      <c r="C40" s="254" t="str">
        <f t="shared" si="0"/>
        <v>－</v>
      </c>
      <c r="D40" s="265">
        <v>0</v>
      </c>
      <c r="E40" s="254">
        <v>0</v>
      </c>
      <c r="F40" s="254">
        <v>0</v>
      </c>
      <c r="G40" s="254">
        <v>0</v>
      </c>
      <c r="H40" s="254">
        <v>0</v>
      </c>
      <c r="I40" s="254">
        <v>0</v>
      </c>
      <c r="J40" s="254">
        <v>0</v>
      </c>
      <c r="K40" s="254">
        <v>0</v>
      </c>
      <c r="L40" s="254">
        <v>0</v>
      </c>
      <c r="M40" s="259">
        <v>0</v>
      </c>
    </row>
    <row r="41" spans="1:13" ht="13.5">
      <c r="A41" s="484"/>
      <c r="B41" s="223" t="s">
        <v>224</v>
      </c>
      <c r="C41" s="254" t="str">
        <f t="shared" si="0"/>
        <v>－</v>
      </c>
      <c r="D41" s="265">
        <v>0</v>
      </c>
      <c r="E41" s="254">
        <v>0</v>
      </c>
      <c r="F41" s="254">
        <v>0</v>
      </c>
      <c r="G41" s="254">
        <v>0</v>
      </c>
      <c r="H41" s="254">
        <v>0</v>
      </c>
      <c r="I41" s="254">
        <v>0</v>
      </c>
      <c r="J41" s="254">
        <v>0</v>
      </c>
      <c r="K41" s="254">
        <v>0</v>
      </c>
      <c r="L41" s="254">
        <v>0</v>
      </c>
      <c r="M41" s="259">
        <v>0</v>
      </c>
    </row>
    <row r="42" spans="1:13" ht="13.5">
      <c r="A42" s="484"/>
      <c r="B42" s="223" t="s">
        <v>225</v>
      </c>
      <c r="C42" s="254" t="str">
        <f t="shared" si="0"/>
        <v>－</v>
      </c>
      <c r="D42" s="265">
        <v>0</v>
      </c>
      <c r="E42" s="254">
        <v>0</v>
      </c>
      <c r="F42" s="254">
        <v>0</v>
      </c>
      <c r="G42" s="254">
        <v>0</v>
      </c>
      <c r="H42" s="254">
        <v>0</v>
      </c>
      <c r="I42" s="254">
        <v>0</v>
      </c>
      <c r="J42" s="254">
        <v>0</v>
      </c>
      <c r="K42" s="254">
        <v>0</v>
      </c>
      <c r="L42" s="254">
        <v>0</v>
      </c>
      <c r="M42" s="259">
        <v>0</v>
      </c>
    </row>
    <row r="43" spans="1:13">
      <c r="A43" s="484"/>
      <c r="B43" s="264" t="s">
        <v>226</v>
      </c>
      <c r="C43" s="254">
        <f t="shared" si="0"/>
        <v>3</v>
      </c>
      <c r="D43" s="265">
        <v>0</v>
      </c>
      <c r="E43" s="254">
        <v>0</v>
      </c>
      <c r="F43" s="254">
        <v>0</v>
      </c>
      <c r="G43" s="254">
        <v>0</v>
      </c>
      <c r="H43" s="254">
        <v>0</v>
      </c>
      <c r="I43" s="254">
        <v>0</v>
      </c>
      <c r="J43" s="254">
        <v>3</v>
      </c>
      <c r="K43" s="254">
        <v>0</v>
      </c>
      <c r="L43" s="254">
        <v>0</v>
      </c>
      <c r="M43" s="259">
        <v>0</v>
      </c>
    </row>
    <row r="44" spans="1:13">
      <c r="A44" s="484"/>
      <c r="B44" s="264" t="s">
        <v>227</v>
      </c>
      <c r="C44" s="254" t="str">
        <f t="shared" si="0"/>
        <v>－</v>
      </c>
      <c r="D44" s="265">
        <v>0</v>
      </c>
      <c r="E44" s="254">
        <v>0</v>
      </c>
      <c r="F44" s="254">
        <v>0</v>
      </c>
      <c r="G44" s="254">
        <v>0</v>
      </c>
      <c r="H44" s="254">
        <v>0</v>
      </c>
      <c r="I44" s="254">
        <v>0</v>
      </c>
      <c r="J44" s="254">
        <v>0</v>
      </c>
      <c r="K44" s="254">
        <v>0</v>
      </c>
      <c r="L44" s="254">
        <v>0</v>
      </c>
      <c r="M44" s="259">
        <v>0</v>
      </c>
    </row>
    <row r="45" spans="1:13" ht="13.5">
      <c r="A45" s="484"/>
      <c r="B45" s="223" t="s">
        <v>228</v>
      </c>
      <c r="C45" s="254" t="str">
        <f t="shared" si="0"/>
        <v>－</v>
      </c>
      <c r="D45" s="265">
        <v>0</v>
      </c>
      <c r="E45" s="254">
        <v>0</v>
      </c>
      <c r="F45" s="254">
        <v>0</v>
      </c>
      <c r="G45" s="254">
        <v>0</v>
      </c>
      <c r="H45" s="254">
        <v>0</v>
      </c>
      <c r="I45" s="254">
        <v>0</v>
      </c>
      <c r="J45" s="254">
        <v>0</v>
      </c>
      <c r="K45" s="254">
        <v>0</v>
      </c>
      <c r="L45" s="254">
        <v>0</v>
      </c>
      <c r="M45" s="259">
        <v>0</v>
      </c>
    </row>
    <row r="46" spans="1:13">
      <c r="A46" s="484"/>
      <c r="B46" s="264" t="s">
        <v>229</v>
      </c>
      <c r="C46" s="254" t="str">
        <f t="shared" si="0"/>
        <v>－</v>
      </c>
      <c r="D46" s="265">
        <v>0</v>
      </c>
      <c r="E46" s="254">
        <v>0</v>
      </c>
      <c r="F46" s="254">
        <v>0</v>
      </c>
      <c r="G46" s="254">
        <v>0</v>
      </c>
      <c r="H46" s="254">
        <v>0</v>
      </c>
      <c r="I46" s="254">
        <v>0</v>
      </c>
      <c r="J46" s="254">
        <v>0</v>
      </c>
      <c r="K46" s="254">
        <v>0</v>
      </c>
      <c r="L46" s="254">
        <v>0</v>
      </c>
      <c r="M46" s="259">
        <v>0</v>
      </c>
    </row>
    <row r="47" spans="1:13">
      <c r="A47" s="484"/>
      <c r="B47" s="264" t="s">
        <v>230</v>
      </c>
      <c r="C47" s="254">
        <f t="shared" si="0"/>
        <v>3</v>
      </c>
      <c r="D47" s="265">
        <v>0</v>
      </c>
      <c r="E47" s="254">
        <v>0</v>
      </c>
      <c r="F47" s="254">
        <v>0</v>
      </c>
      <c r="G47" s="254">
        <v>0</v>
      </c>
      <c r="H47" s="254">
        <v>0</v>
      </c>
      <c r="I47" s="254">
        <v>0</v>
      </c>
      <c r="J47" s="254">
        <v>2</v>
      </c>
      <c r="K47" s="254">
        <v>0</v>
      </c>
      <c r="L47" s="254">
        <v>1</v>
      </c>
      <c r="M47" s="259">
        <v>0</v>
      </c>
    </row>
    <row r="48" spans="1:13">
      <c r="A48" s="484"/>
      <c r="B48" s="264" t="s">
        <v>231</v>
      </c>
      <c r="C48" s="254" t="str">
        <f t="shared" si="0"/>
        <v>－</v>
      </c>
      <c r="D48" s="265">
        <v>0</v>
      </c>
      <c r="E48" s="254">
        <v>0</v>
      </c>
      <c r="F48" s="254">
        <v>0</v>
      </c>
      <c r="G48" s="254">
        <v>0</v>
      </c>
      <c r="H48" s="254">
        <v>0</v>
      </c>
      <c r="I48" s="254">
        <v>0</v>
      </c>
      <c r="J48" s="254">
        <v>0</v>
      </c>
      <c r="K48" s="254">
        <v>0</v>
      </c>
      <c r="L48" s="254">
        <v>0</v>
      </c>
      <c r="M48" s="259">
        <v>0</v>
      </c>
    </row>
    <row r="49" spans="1:13">
      <c r="A49" s="484"/>
      <c r="B49" s="264" t="s">
        <v>232</v>
      </c>
      <c r="C49" s="254" t="str">
        <f t="shared" si="0"/>
        <v>－</v>
      </c>
      <c r="D49" s="265">
        <v>0</v>
      </c>
      <c r="E49" s="254">
        <v>0</v>
      </c>
      <c r="F49" s="254">
        <v>0</v>
      </c>
      <c r="G49" s="254">
        <v>0</v>
      </c>
      <c r="H49" s="254">
        <v>0</v>
      </c>
      <c r="I49" s="254">
        <v>0</v>
      </c>
      <c r="J49" s="254">
        <v>0</v>
      </c>
      <c r="K49" s="254">
        <v>0</v>
      </c>
      <c r="L49" s="254">
        <v>0</v>
      </c>
      <c r="M49" s="259">
        <v>0</v>
      </c>
    </row>
    <row r="50" spans="1:13">
      <c r="A50" s="484"/>
      <c r="B50" s="264" t="s">
        <v>233</v>
      </c>
      <c r="C50" s="254" t="str">
        <f t="shared" si="0"/>
        <v>－</v>
      </c>
      <c r="D50" s="265">
        <v>0</v>
      </c>
      <c r="E50" s="254">
        <v>0</v>
      </c>
      <c r="F50" s="254">
        <v>0</v>
      </c>
      <c r="G50" s="254">
        <v>0</v>
      </c>
      <c r="H50" s="254">
        <v>0</v>
      </c>
      <c r="I50" s="254">
        <v>0</v>
      </c>
      <c r="J50" s="254">
        <v>0</v>
      </c>
      <c r="K50" s="254">
        <v>0</v>
      </c>
      <c r="L50" s="254">
        <v>0</v>
      </c>
      <c r="M50" s="259">
        <v>0</v>
      </c>
    </row>
    <row r="51" spans="1:13" ht="13.5">
      <c r="A51" s="484"/>
      <c r="B51" s="223" t="s">
        <v>234</v>
      </c>
      <c r="C51" s="254" t="str">
        <f t="shared" si="0"/>
        <v>－</v>
      </c>
      <c r="D51" s="265">
        <v>0</v>
      </c>
      <c r="E51" s="254">
        <v>0</v>
      </c>
      <c r="F51" s="254">
        <v>0</v>
      </c>
      <c r="G51" s="254">
        <v>0</v>
      </c>
      <c r="H51" s="254">
        <v>0</v>
      </c>
      <c r="I51" s="254">
        <v>0</v>
      </c>
      <c r="J51" s="254">
        <v>0</v>
      </c>
      <c r="K51" s="254">
        <v>0</v>
      </c>
      <c r="L51" s="254">
        <v>0</v>
      </c>
      <c r="M51" s="259">
        <v>0</v>
      </c>
    </row>
    <row r="52" spans="1:13">
      <c r="A52" s="484"/>
      <c r="B52" s="264" t="s">
        <v>235</v>
      </c>
      <c r="C52" s="254" t="str">
        <f t="shared" si="0"/>
        <v>－</v>
      </c>
      <c r="D52" s="265">
        <v>0</v>
      </c>
      <c r="E52" s="254">
        <v>0</v>
      </c>
      <c r="F52" s="254">
        <v>0</v>
      </c>
      <c r="G52" s="254">
        <v>0</v>
      </c>
      <c r="H52" s="254">
        <v>0</v>
      </c>
      <c r="I52" s="254">
        <v>0</v>
      </c>
      <c r="J52" s="254">
        <v>0</v>
      </c>
      <c r="K52" s="254">
        <v>0</v>
      </c>
      <c r="L52" s="254">
        <v>0</v>
      </c>
      <c r="M52" s="259">
        <v>0</v>
      </c>
    </row>
    <row r="53" spans="1:13" ht="13.5">
      <c r="A53" s="484"/>
      <c r="B53" s="223" t="s">
        <v>236</v>
      </c>
      <c r="C53" s="254" t="str">
        <f t="shared" si="0"/>
        <v>－</v>
      </c>
      <c r="D53" s="265">
        <v>0</v>
      </c>
      <c r="E53" s="254">
        <v>0</v>
      </c>
      <c r="F53" s="254">
        <v>0</v>
      </c>
      <c r="G53" s="254">
        <v>0</v>
      </c>
      <c r="H53" s="254">
        <v>0</v>
      </c>
      <c r="I53" s="254">
        <v>0</v>
      </c>
      <c r="J53" s="254">
        <v>0</v>
      </c>
      <c r="K53" s="254">
        <v>0</v>
      </c>
      <c r="L53" s="254">
        <v>0</v>
      </c>
      <c r="M53" s="259">
        <v>0</v>
      </c>
    </row>
    <row r="54" spans="1:13" ht="13.5">
      <c r="A54" s="484"/>
      <c r="B54" s="223" t="s">
        <v>237</v>
      </c>
      <c r="C54" s="254" t="str">
        <f t="shared" si="0"/>
        <v>－</v>
      </c>
      <c r="D54" s="265">
        <v>0</v>
      </c>
      <c r="E54" s="254">
        <v>0</v>
      </c>
      <c r="F54" s="254">
        <v>0</v>
      </c>
      <c r="G54" s="254">
        <v>0</v>
      </c>
      <c r="H54" s="254">
        <v>0</v>
      </c>
      <c r="I54" s="254">
        <v>0</v>
      </c>
      <c r="J54" s="254">
        <v>0</v>
      </c>
      <c r="K54" s="254">
        <v>0</v>
      </c>
      <c r="L54" s="254">
        <v>0</v>
      </c>
      <c r="M54" s="259">
        <v>0</v>
      </c>
    </row>
    <row r="55" spans="1:13">
      <c r="A55" s="484"/>
      <c r="B55" s="264" t="s">
        <v>238</v>
      </c>
      <c r="C55" s="254" t="str">
        <f t="shared" si="0"/>
        <v>－</v>
      </c>
      <c r="D55" s="265">
        <v>0</v>
      </c>
      <c r="E55" s="254">
        <v>0</v>
      </c>
      <c r="F55" s="254">
        <v>0</v>
      </c>
      <c r="G55" s="254">
        <v>0</v>
      </c>
      <c r="H55" s="254">
        <v>0</v>
      </c>
      <c r="I55" s="254">
        <v>0</v>
      </c>
      <c r="J55" s="254">
        <v>0</v>
      </c>
      <c r="K55" s="254">
        <v>0</v>
      </c>
      <c r="L55" s="254">
        <v>0</v>
      </c>
      <c r="M55" s="259">
        <v>0</v>
      </c>
    </row>
    <row r="56" spans="1:13">
      <c r="A56" s="484"/>
      <c r="B56" s="264" t="s">
        <v>239</v>
      </c>
      <c r="C56" s="254" t="str">
        <f t="shared" si="0"/>
        <v>－</v>
      </c>
      <c r="D56" s="265">
        <v>0</v>
      </c>
      <c r="E56" s="254">
        <v>0</v>
      </c>
      <c r="F56" s="254">
        <v>0</v>
      </c>
      <c r="G56" s="254">
        <v>0</v>
      </c>
      <c r="H56" s="254">
        <v>0</v>
      </c>
      <c r="I56" s="254">
        <v>0</v>
      </c>
      <c r="J56" s="254">
        <v>0</v>
      </c>
      <c r="K56" s="254">
        <v>0</v>
      </c>
      <c r="L56" s="254">
        <v>0</v>
      </c>
      <c r="M56" s="259">
        <v>0</v>
      </c>
    </row>
    <row r="57" spans="1:13">
      <c r="A57" s="484"/>
      <c r="B57" s="264" t="s">
        <v>240</v>
      </c>
      <c r="C57" s="254" t="str">
        <f t="shared" si="0"/>
        <v>－</v>
      </c>
      <c r="D57" s="265">
        <v>0</v>
      </c>
      <c r="E57" s="254">
        <v>0</v>
      </c>
      <c r="F57" s="254">
        <v>0</v>
      </c>
      <c r="G57" s="254">
        <v>0</v>
      </c>
      <c r="H57" s="254">
        <v>0</v>
      </c>
      <c r="I57" s="254">
        <v>0</v>
      </c>
      <c r="J57" s="254">
        <v>0</v>
      </c>
      <c r="K57" s="254">
        <v>0</v>
      </c>
      <c r="L57" s="254">
        <v>0</v>
      </c>
      <c r="M57" s="259">
        <v>0</v>
      </c>
    </row>
    <row r="58" spans="1:13" ht="13.5">
      <c r="A58" s="484"/>
      <c r="B58" s="223" t="s">
        <v>241</v>
      </c>
      <c r="C58" s="254" t="str">
        <f t="shared" si="0"/>
        <v>－</v>
      </c>
      <c r="D58" s="265">
        <v>0</v>
      </c>
      <c r="E58" s="254">
        <v>0</v>
      </c>
      <c r="F58" s="254">
        <v>0</v>
      </c>
      <c r="G58" s="254">
        <v>0</v>
      </c>
      <c r="H58" s="254">
        <v>0</v>
      </c>
      <c r="I58" s="254">
        <v>0</v>
      </c>
      <c r="J58" s="254">
        <v>0</v>
      </c>
      <c r="K58" s="254">
        <v>0</v>
      </c>
      <c r="L58" s="254">
        <v>0</v>
      </c>
      <c r="M58" s="259">
        <v>0</v>
      </c>
    </row>
    <row r="59" spans="1:13" ht="13.5">
      <c r="A59" s="484"/>
      <c r="B59" s="223" t="s">
        <v>242</v>
      </c>
      <c r="C59" s="254" t="str">
        <f t="shared" si="0"/>
        <v>－</v>
      </c>
      <c r="D59" s="265">
        <v>0</v>
      </c>
      <c r="E59" s="254">
        <v>0</v>
      </c>
      <c r="F59" s="254">
        <v>0</v>
      </c>
      <c r="G59" s="254">
        <v>0</v>
      </c>
      <c r="H59" s="254">
        <v>0</v>
      </c>
      <c r="I59" s="254">
        <v>0</v>
      </c>
      <c r="J59" s="254">
        <v>0</v>
      </c>
      <c r="K59" s="254">
        <v>0</v>
      </c>
      <c r="L59" s="254">
        <v>0</v>
      </c>
      <c r="M59" s="259">
        <v>0</v>
      </c>
    </row>
    <row r="60" spans="1:13">
      <c r="A60" s="484"/>
      <c r="B60" s="264" t="s">
        <v>243</v>
      </c>
      <c r="C60" s="254">
        <f t="shared" si="0"/>
        <v>37</v>
      </c>
      <c r="D60" s="265">
        <v>0</v>
      </c>
      <c r="E60" s="254">
        <v>0</v>
      </c>
      <c r="F60" s="254">
        <v>0</v>
      </c>
      <c r="G60" s="254">
        <v>0</v>
      </c>
      <c r="H60" s="254">
        <v>0</v>
      </c>
      <c r="I60" s="254">
        <v>9</v>
      </c>
      <c r="J60" s="254">
        <v>15</v>
      </c>
      <c r="K60" s="254">
        <v>8</v>
      </c>
      <c r="L60" s="254">
        <v>2</v>
      </c>
      <c r="M60" s="259">
        <v>3</v>
      </c>
    </row>
    <row r="61" spans="1:13">
      <c r="A61" s="484"/>
      <c r="B61" s="264" t="s">
        <v>244</v>
      </c>
      <c r="C61" s="254" t="str">
        <f t="shared" si="0"/>
        <v>－</v>
      </c>
      <c r="D61" s="265">
        <v>0</v>
      </c>
      <c r="E61" s="254">
        <v>0</v>
      </c>
      <c r="F61" s="254">
        <v>0</v>
      </c>
      <c r="G61" s="254">
        <v>0</v>
      </c>
      <c r="H61" s="254">
        <v>0</v>
      </c>
      <c r="I61" s="254">
        <v>0</v>
      </c>
      <c r="J61" s="254">
        <v>0</v>
      </c>
      <c r="K61" s="254">
        <v>0</v>
      </c>
      <c r="L61" s="254">
        <v>0</v>
      </c>
      <c r="M61" s="259">
        <v>0</v>
      </c>
    </row>
    <row r="62" spans="1:13" ht="13.5">
      <c r="A62" s="490"/>
      <c r="B62" s="268" t="s">
        <v>245</v>
      </c>
      <c r="C62" s="256" t="str">
        <f t="shared" si="0"/>
        <v>－</v>
      </c>
      <c r="D62" s="269">
        <v>0</v>
      </c>
      <c r="E62" s="256">
        <v>0</v>
      </c>
      <c r="F62" s="256">
        <v>0</v>
      </c>
      <c r="G62" s="256">
        <v>0</v>
      </c>
      <c r="H62" s="256">
        <v>0</v>
      </c>
      <c r="I62" s="256">
        <v>0</v>
      </c>
      <c r="J62" s="256">
        <v>0</v>
      </c>
      <c r="K62" s="256">
        <v>0</v>
      </c>
      <c r="L62" s="256">
        <v>0</v>
      </c>
      <c r="M62" s="260">
        <v>0</v>
      </c>
    </row>
    <row r="63" spans="1:13">
      <c r="A63" s="483" t="s">
        <v>246</v>
      </c>
      <c r="B63" s="163" t="s">
        <v>247</v>
      </c>
      <c r="C63" s="253">
        <f>IF(SUM(D63:M63)=0,"－",SUM(D63:M63))</f>
        <v>11</v>
      </c>
      <c r="D63" s="254">
        <v>0</v>
      </c>
      <c r="E63" s="254">
        <v>0</v>
      </c>
      <c r="F63" s="254">
        <v>0</v>
      </c>
      <c r="G63" s="254">
        <v>2</v>
      </c>
      <c r="H63" s="254">
        <v>4</v>
      </c>
      <c r="I63" s="254">
        <v>2</v>
      </c>
      <c r="J63" s="254">
        <v>2</v>
      </c>
      <c r="K63" s="254">
        <v>1</v>
      </c>
      <c r="L63" s="254">
        <v>0</v>
      </c>
      <c r="M63" s="259">
        <v>0</v>
      </c>
    </row>
    <row r="64" spans="1:13" ht="13.5">
      <c r="A64" s="484"/>
      <c r="B64" s="224" t="s">
        <v>248</v>
      </c>
      <c r="C64" s="253">
        <f t="shared" si="0"/>
        <v>9</v>
      </c>
      <c r="D64" s="254">
        <v>1</v>
      </c>
      <c r="E64" s="254">
        <v>0</v>
      </c>
      <c r="F64" s="254">
        <v>2</v>
      </c>
      <c r="G64" s="254">
        <v>2</v>
      </c>
      <c r="H64" s="254">
        <v>1</v>
      </c>
      <c r="I64" s="254">
        <v>1</v>
      </c>
      <c r="J64" s="254">
        <v>1</v>
      </c>
      <c r="K64" s="254">
        <v>1</v>
      </c>
      <c r="L64" s="254">
        <v>0</v>
      </c>
      <c r="M64" s="259">
        <v>0</v>
      </c>
    </row>
    <row r="65" spans="1:13" ht="13.5">
      <c r="A65" s="484"/>
      <c r="B65" s="190" t="s">
        <v>249</v>
      </c>
      <c r="C65" s="253">
        <f t="shared" si="0"/>
        <v>3</v>
      </c>
      <c r="D65" s="254">
        <v>0</v>
      </c>
      <c r="E65" s="254">
        <v>0</v>
      </c>
      <c r="F65" s="254">
        <v>1</v>
      </c>
      <c r="G65" s="254">
        <v>0</v>
      </c>
      <c r="H65" s="254">
        <v>0</v>
      </c>
      <c r="I65" s="254">
        <v>0</v>
      </c>
      <c r="J65" s="254">
        <v>2</v>
      </c>
      <c r="K65" s="254">
        <v>0</v>
      </c>
      <c r="L65" s="254">
        <v>0</v>
      </c>
      <c r="M65" s="259">
        <v>0</v>
      </c>
    </row>
    <row r="66" spans="1:13">
      <c r="A66" s="484"/>
      <c r="B66" s="167" t="s">
        <v>250</v>
      </c>
      <c r="C66" s="253" t="str">
        <f t="shared" si="0"/>
        <v>－</v>
      </c>
      <c r="D66" s="254">
        <v>0</v>
      </c>
      <c r="E66" s="254">
        <v>0</v>
      </c>
      <c r="F66" s="254">
        <v>0</v>
      </c>
      <c r="G66" s="254">
        <v>0</v>
      </c>
      <c r="H66" s="254">
        <v>0</v>
      </c>
      <c r="I66" s="254">
        <v>0</v>
      </c>
      <c r="J66" s="254">
        <v>0</v>
      </c>
      <c r="K66" s="254">
        <v>0</v>
      </c>
      <c r="L66" s="254">
        <v>0</v>
      </c>
      <c r="M66" s="259">
        <v>0</v>
      </c>
    </row>
    <row r="67" spans="1:13">
      <c r="A67" s="484"/>
      <c r="B67" s="167" t="s">
        <v>251</v>
      </c>
      <c r="C67" s="253">
        <f>IF(SUM(D67:M67)=0,"－",SUM(D67:M67))</f>
        <v>2</v>
      </c>
      <c r="D67" s="254">
        <v>0</v>
      </c>
      <c r="E67" s="254">
        <v>0</v>
      </c>
      <c r="F67" s="254">
        <v>0</v>
      </c>
      <c r="G67" s="254">
        <v>0</v>
      </c>
      <c r="H67" s="254">
        <v>0</v>
      </c>
      <c r="I67" s="254">
        <v>0</v>
      </c>
      <c r="J67" s="254">
        <v>0</v>
      </c>
      <c r="K67" s="254">
        <v>1</v>
      </c>
      <c r="L67" s="254">
        <v>1</v>
      </c>
      <c r="M67" s="259">
        <v>0</v>
      </c>
    </row>
    <row r="68" spans="1:13" ht="13.5">
      <c r="A68" s="484"/>
      <c r="B68" s="225" t="s">
        <v>252</v>
      </c>
      <c r="C68" s="253">
        <f>IF(SUM(D68:M68)=0,"－",SUM(D68:M68))</f>
        <v>1</v>
      </c>
      <c r="D68" s="254">
        <v>0</v>
      </c>
      <c r="E68" s="254">
        <v>0</v>
      </c>
      <c r="F68" s="254">
        <v>0</v>
      </c>
      <c r="G68" s="254">
        <v>0</v>
      </c>
      <c r="H68" s="254">
        <v>1</v>
      </c>
      <c r="I68" s="254">
        <v>0</v>
      </c>
      <c r="J68" s="254">
        <v>0</v>
      </c>
      <c r="K68" s="254">
        <v>0</v>
      </c>
      <c r="L68" s="254">
        <v>0</v>
      </c>
      <c r="M68" s="259">
        <v>0</v>
      </c>
    </row>
    <row r="69" spans="1:13">
      <c r="A69" s="484"/>
      <c r="B69" s="167" t="s">
        <v>253</v>
      </c>
      <c r="C69" s="267">
        <f>IF(SUM(D69:M69)=0,"－",SUM(D69:M69))</f>
        <v>15</v>
      </c>
      <c r="D69" s="254">
        <v>0</v>
      </c>
      <c r="E69" s="254">
        <v>0</v>
      </c>
      <c r="F69" s="254">
        <v>5</v>
      </c>
      <c r="G69" s="254">
        <v>3</v>
      </c>
      <c r="H69" s="254">
        <v>4</v>
      </c>
      <c r="I69" s="254">
        <v>1</v>
      </c>
      <c r="J69" s="254">
        <v>2</v>
      </c>
      <c r="K69" s="254">
        <v>0</v>
      </c>
      <c r="L69" s="254">
        <v>0</v>
      </c>
      <c r="M69" s="259">
        <v>0</v>
      </c>
    </row>
    <row r="70" spans="1:13">
      <c r="A70" s="484"/>
      <c r="B70" s="167" t="s">
        <v>254</v>
      </c>
      <c r="C70" s="253">
        <f t="shared" si="0"/>
        <v>2</v>
      </c>
      <c r="D70" s="254">
        <v>0</v>
      </c>
      <c r="E70" s="254">
        <v>0</v>
      </c>
      <c r="F70" s="254">
        <v>0</v>
      </c>
      <c r="G70" s="254">
        <v>1</v>
      </c>
      <c r="H70" s="254">
        <v>1</v>
      </c>
      <c r="I70" s="254">
        <v>0</v>
      </c>
      <c r="J70" s="254">
        <v>0</v>
      </c>
      <c r="K70" s="254">
        <v>0</v>
      </c>
      <c r="L70" s="254">
        <v>0</v>
      </c>
      <c r="M70" s="259">
        <v>0</v>
      </c>
    </row>
    <row r="71" spans="1:13">
      <c r="A71" s="484"/>
      <c r="B71" s="167" t="s">
        <v>255</v>
      </c>
      <c r="C71" s="253" t="str">
        <f t="shared" ref="C71:C78" si="1">IF(SUM(D71:M71)=0,"－",SUM(D71:M71))</f>
        <v>－</v>
      </c>
      <c r="D71" s="254">
        <v>0</v>
      </c>
      <c r="E71" s="254">
        <v>0</v>
      </c>
      <c r="F71" s="254">
        <v>0</v>
      </c>
      <c r="G71" s="254">
        <v>0</v>
      </c>
      <c r="H71" s="254">
        <v>0</v>
      </c>
      <c r="I71" s="254">
        <v>0</v>
      </c>
      <c r="J71" s="254">
        <v>0</v>
      </c>
      <c r="K71" s="254">
        <v>0</v>
      </c>
      <c r="L71" s="254">
        <v>0</v>
      </c>
      <c r="M71" s="259">
        <v>0</v>
      </c>
    </row>
    <row r="72" spans="1:13">
      <c r="A72" s="484"/>
      <c r="B72" s="167" t="s">
        <v>256</v>
      </c>
      <c r="C72" s="253" t="str">
        <f t="shared" si="1"/>
        <v>－</v>
      </c>
      <c r="D72" s="254">
        <v>0</v>
      </c>
      <c r="E72" s="254">
        <v>0</v>
      </c>
      <c r="F72" s="254">
        <v>0</v>
      </c>
      <c r="G72" s="254">
        <v>0</v>
      </c>
      <c r="H72" s="254">
        <v>0</v>
      </c>
      <c r="I72" s="254">
        <v>0</v>
      </c>
      <c r="J72" s="254">
        <v>0</v>
      </c>
      <c r="K72" s="254">
        <v>0</v>
      </c>
      <c r="L72" s="254">
        <v>0</v>
      </c>
      <c r="M72" s="259">
        <v>0</v>
      </c>
    </row>
    <row r="73" spans="1:13">
      <c r="A73" s="484"/>
      <c r="B73" s="167" t="s">
        <v>257</v>
      </c>
      <c r="C73" s="253">
        <f t="shared" si="1"/>
        <v>9</v>
      </c>
      <c r="D73" s="254">
        <v>0</v>
      </c>
      <c r="E73" s="254">
        <v>1</v>
      </c>
      <c r="F73" s="254">
        <v>1</v>
      </c>
      <c r="G73" s="254">
        <v>1</v>
      </c>
      <c r="H73" s="254">
        <v>1</v>
      </c>
      <c r="I73" s="254">
        <v>1</v>
      </c>
      <c r="J73" s="254">
        <v>2</v>
      </c>
      <c r="K73" s="254">
        <v>2</v>
      </c>
      <c r="L73" s="254">
        <v>0</v>
      </c>
      <c r="M73" s="259">
        <v>0</v>
      </c>
    </row>
    <row r="74" spans="1:13">
      <c r="A74" s="484"/>
      <c r="B74" s="167" t="s">
        <v>258</v>
      </c>
      <c r="C74" s="253">
        <f t="shared" si="1"/>
        <v>3</v>
      </c>
      <c r="D74" s="254">
        <v>0</v>
      </c>
      <c r="E74" s="254">
        <v>0</v>
      </c>
      <c r="F74" s="254">
        <v>0</v>
      </c>
      <c r="G74" s="254">
        <v>0</v>
      </c>
      <c r="H74" s="254">
        <v>0</v>
      </c>
      <c r="I74" s="254">
        <v>0</v>
      </c>
      <c r="J74" s="254">
        <v>1</v>
      </c>
      <c r="K74" s="254">
        <v>0</v>
      </c>
      <c r="L74" s="254">
        <v>2</v>
      </c>
      <c r="M74" s="259">
        <v>0</v>
      </c>
    </row>
    <row r="75" spans="1:13" ht="13.5">
      <c r="A75" s="484"/>
      <c r="B75" s="270" t="s">
        <v>259</v>
      </c>
      <c r="C75" s="253" t="str">
        <f t="shared" si="1"/>
        <v>－</v>
      </c>
      <c r="D75" s="254">
        <v>0</v>
      </c>
      <c r="E75" s="254">
        <v>0</v>
      </c>
      <c r="F75" s="254">
        <v>0</v>
      </c>
      <c r="G75" s="254">
        <v>0</v>
      </c>
      <c r="H75" s="254">
        <v>0</v>
      </c>
      <c r="I75" s="254">
        <v>0</v>
      </c>
      <c r="J75" s="254">
        <v>0</v>
      </c>
      <c r="K75" s="254">
        <v>0</v>
      </c>
      <c r="L75" s="254">
        <v>0</v>
      </c>
      <c r="M75" s="259">
        <v>0</v>
      </c>
    </row>
    <row r="76" spans="1:13" ht="13.5">
      <c r="A76" s="484"/>
      <c r="B76" s="228" t="s">
        <v>260</v>
      </c>
      <c r="C76" s="253" t="str">
        <f t="shared" si="1"/>
        <v>－</v>
      </c>
      <c r="D76" s="254">
        <v>0</v>
      </c>
      <c r="E76" s="254">
        <v>0</v>
      </c>
      <c r="F76" s="254">
        <v>0</v>
      </c>
      <c r="G76" s="254">
        <v>0</v>
      </c>
      <c r="H76" s="254">
        <v>0</v>
      </c>
      <c r="I76" s="254">
        <v>0</v>
      </c>
      <c r="J76" s="254">
        <v>0</v>
      </c>
      <c r="K76" s="254">
        <v>0</v>
      </c>
      <c r="L76" s="254">
        <v>0</v>
      </c>
      <c r="M76" s="259">
        <v>0</v>
      </c>
    </row>
    <row r="77" spans="1:13" ht="13.5">
      <c r="A77" s="484"/>
      <c r="B77" s="228" t="s">
        <v>261</v>
      </c>
      <c r="C77" s="253">
        <f t="shared" si="1"/>
        <v>1</v>
      </c>
      <c r="D77" s="254">
        <v>0</v>
      </c>
      <c r="E77" s="254">
        <v>0</v>
      </c>
      <c r="F77" s="254">
        <v>1</v>
      </c>
      <c r="G77" s="254">
        <v>0</v>
      </c>
      <c r="H77" s="254">
        <v>0</v>
      </c>
      <c r="I77" s="254">
        <v>0</v>
      </c>
      <c r="J77" s="254">
        <v>0</v>
      </c>
      <c r="K77" s="254">
        <v>0</v>
      </c>
      <c r="L77" s="254">
        <v>0</v>
      </c>
      <c r="M77" s="259">
        <v>0</v>
      </c>
    </row>
    <row r="78" spans="1:13" thickBot="1">
      <c r="A78" s="485"/>
      <c r="B78" s="229" t="s">
        <v>319</v>
      </c>
      <c r="C78" s="271">
        <f t="shared" si="1"/>
        <v>4</v>
      </c>
      <c r="D78" s="272">
        <v>4</v>
      </c>
      <c r="E78" s="272">
        <v>0</v>
      </c>
      <c r="F78" s="272">
        <v>0</v>
      </c>
      <c r="G78" s="272">
        <v>0</v>
      </c>
      <c r="H78" s="272">
        <v>0</v>
      </c>
      <c r="I78" s="272">
        <v>0</v>
      </c>
      <c r="J78" s="272">
        <v>0</v>
      </c>
      <c r="K78" s="272">
        <v>0</v>
      </c>
      <c r="L78" s="272">
        <v>0</v>
      </c>
      <c r="M78" s="273">
        <v>0</v>
      </c>
    </row>
    <row r="79" spans="1:13" ht="13.5">
      <c r="A79" s="196" t="s">
        <v>320</v>
      </c>
      <c r="B79" s="274"/>
      <c r="C79" s="253"/>
      <c r="D79" s="253"/>
      <c r="E79" s="253"/>
      <c r="F79" s="253"/>
      <c r="G79" s="253"/>
      <c r="H79" s="253"/>
      <c r="I79" s="253"/>
      <c r="J79" s="253"/>
      <c r="K79" s="253"/>
      <c r="L79" s="253"/>
      <c r="M79" s="253"/>
    </row>
    <row r="80" spans="1:13">
      <c r="A80" s="196" t="s">
        <v>351</v>
      </c>
    </row>
    <row r="81" spans="1:13">
      <c r="A81" s="196" t="s">
        <v>352</v>
      </c>
      <c r="C81" s="74"/>
      <c r="D81" s="74"/>
      <c r="E81" s="74"/>
      <c r="F81" s="74"/>
      <c r="G81" s="74"/>
      <c r="H81" s="74"/>
      <c r="I81" s="74"/>
      <c r="J81" s="74"/>
      <c r="K81" s="74"/>
      <c r="L81" s="74"/>
      <c r="M81" s="74"/>
    </row>
    <row r="82" spans="1:13">
      <c r="A82" s="201" t="s">
        <v>353</v>
      </c>
    </row>
    <row r="83" spans="1:13">
      <c r="A83" s="196" t="s">
        <v>354</v>
      </c>
    </row>
    <row r="84" spans="1:13">
      <c r="A84" s="196" t="s">
        <v>355</v>
      </c>
      <c r="B84" s="197"/>
      <c r="C84" s="198"/>
      <c r="D84" s="198"/>
      <c r="E84" s="198"/>
      <c r="F84" s="198"/>
      <c r="G84" s="198"/>
      <c r="H84" s="198"/>
      <c r="I84" s="198"/>
      <c r="J84" s="198"/>
      <c r="K84" s="198"/>
      <c r="L84" s="198"/>
      <c r="M84" s="198"/>
    </row>
    <row r="85" spans="1:13">
      <c r="A85" s="152" t="s">
        <v>269</v>
      </c>
    </row>
    <row r="90" spans="1:13">
      <c r="B90" s="200"/>
      <c r="C90" s="200"/>
      <c r="D90" s="200"/>
      <c r="E90" s="200"/>
      <c r="F90" s="200"/>
      <c r="G90" s="200"/>
      <c r="H90" s="200"/>
      <c r="I90" s="74"/>
      <c r="J90" s="74"/>
      <c r="K90" s="74"/>
      <c r="L90" s="74"/>
      <c r="M90" s="74"/>
    </row>
    <row r="91" spans="1:13">
      <c r="B91" s="200"/>
      <c r="C91" s="200"/>
      <c r="D91" s="200"/>
      <c r="E91" s="200"/>
      <c r="F91" s="200"/>
      <c r="G91" s="200"/>
      <c r="H91" s="200"/>
      <c r="I91" s="74"/>
      <c r="J91" s="74"/>
      <c r="K91" s="74"/>
      <c r="L91" s="74"/>
      <c r="M91" s="74"/>
    </row>
    <row r="93" spans="1:13">
      <c r="B93" s="200"/>
      <c r="C93" s="200"/>
      <c r="D93" s="200"/>
      <c r="E93" s="200"/>
      <c r="F93" s="200"/>
      <c r="G93" s="200"/>
      <c r="H93" s="200"/>
      <c r="I93" s="74"/>
      <c r="J93" s="74"/>
      <c r="K93" s="74"/>
      <c r="L93" s="74"/>
      <c r="M93" s="74"/>
    </row>
  </sheetData>
  <mergeCells count="6">
    <mergeCell ref="A63:A78"/>
    <mergeCell ref="A3:B3"/>
    <mergeCell ref="A4:A10"/>
    <mergeCell ref="A11:A15"/>
    <mergeCell ref="A16:A20"/>
    <mergeCell ref="A21:A62"/>
  </mergeCells>
  <phoneticPr fontId="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selection activeCell="L16" sqref="L16"/>
    </sheetView>
  </sheetViews>
  <sheetFormatPr defaultRowHeight="14.25"/>
  <cols>
    <col min="1" max="1" width="8.625" style="74" customWidth="1"/>
    <col min="2" max="2" width="9.875" style="74" customWidth="1"/>
    <col min="3" max="3" width="5.5" style="74" customWidth="1"/>
    <col min="4" max="4" width="7" style="276" bestFit="1" customWidth="1"/>
    <col min="5" max="5" width="4.125" style="276" customWidth="1"/>
    <col min="6" max="6" width="6.125" style="276" bestFit="1" customWidth="1"/>
    <col min="7" max="7" width="6.25" style="276" customWidth="1"/>
    <col min="8" max="8" width="6.25" style="276" bestFit="1" customWidth="1"/>
    <col min="9" max="21" width="6.125" style="276" bestFit="1" customWidth="1"/>
    <col min="22" max="24" width="4.125" style="276" customWidth="1"/>
    <col min="25" max="25" width="2.625" style="74" customWidth="1"/>
  </cols>
  <sheetData>
    <row r="1" spans="1:24" ht="15">
      <c r="A1" s="275" t="s">
        <v>356</v>
      </c>
    </row>
    <row r="2" spans="1:24" ht="15" thickBot="1">
      <c r="A2" s="98"/>
      <c r="B2" s="98"/>
      <c r="C2" s="98"/>
      <c r="D2" s="277"/>
      <c r="E2" s="278" t="s">
        <v>357</v>
      </c>
      <c r="F2" s="278" t="s">
        <v>357</v>
      </c>
      <c r="G2" s="278" t="s">
        <v>357</v>
      </c>
      <c r="H2" s="278" t="s">
        <v>357</v>
      </c>
      <c r="I2" s="278" t="s">
        <v>357</v>
      </c>
      <c r="J2" s="278" t="s">
        <v>357</v>
      </c>
      <c r="K2" s="278" t="s">
        <v>357</v>
      </c>
      <c r="L2" s="278" t="s">
        <v>357</v>
      </c>
      <c r="M2" s="278" t="s">
        <v>357</v>
      </c>
      <c r="N2" s="278" t="s">
        <v>357</v>
      </c>
      <c r="O2" s="278" t="s">
        <v>357</v>
      </c>
      <c r="P2" s="278" t="s">
        <v>357</v>
      </c>
      <c r="Q2" s="279"/>
      <c r="R2" s="277"/>
      <c r="S2" s="277"/>
      <c r="T2" s="277"/>
      <c r="U2" s="277"/>
      <c r="V2" s="277"/>
      <c r="W2" s="277"/>
      <c r="X2" s="203" t="s">
        <v>271</v>
      </c>
    </row>
    <row r="3" spans="1:24" ht="36">
      <c r="A3" s="486"/>
      <c r="B3" s="546"/>
      <c r="C3" s="280"/>
      <c r="D3" s="281" t="s">
        <v>182</v>
      </c>
      <c r="E3" s="282" t="s">
        <v>358</v>
      </c>
      <c r="F3" s="282" t="s">
        <v>359</v>
      </c>
      <c r="G3" s="282" t="s">
        <v>360</v>
      </c>
      <c r="H3" s="282">
        <v>2</v>
      </c>
      <c r="I3" s="282">
        <v>3</v>
      </c>
      <c r="J3" s="282">
        <v>4</v>
      </c>
      <c r="K3" s="282">
        <v>5</v>
      </c>
      <c r="L3" s="282">
        <v>6</v>
      </c>
      <c r="M3" s="282">
        <v>7</v>
      </c>
      <c r="N3" s="282">
        <v>8</v>
      </c>
      <c r="O3" s="282">
        <v>9</v>
      </c>
      <c r="P3" s="282" t="s">
        <v>361</v>
      </c>
      <c r="Q3" s="282" t="s">
        <v>362</v>
      </c>
      <c r="R3" s="282" t="s">
        <v>363</v>
      </c>
      <c r="S3" s="282" t="s">
        <v>364</v>
      </c>
      <c r="T3" s="282" t="s">
        <v>365</v>
      </c>
      <c r="U3" s="282" t="s">
        <v>366</v>
      </c>
      <c r="V3" s="282" t="s">
        <v>367</v>
      </c>
      <c r="W3" s="282" t="s">
        <v>368</v>
      </c>
      <c r="X3" s="283" t="s">
        <v>369</v>
      </c>
    </row>
    <row r="4" spans="1:24" ht="47.25" customHeight="1" thickBot="1">
      <c r="A4" s="547" t="s">
        <v>370</v>
      </c>
      <c r="B4" s="548"/>
      <c r="C4" s="549"/>
      <c r="D4" s="284">
        <f>IF(SUM(E4:X4)=0,"－",SUM(E4:X4))</f>
        <v>24720</v>
      </c>
      <c r="E4" s="285">
        <v>87</v>
      </c>
      <c r="F4" s="285">
        <v>309</v>
      </c>
      <c r="G4" s="285">
        <v>998</v>
      </c>
      <c r="H4" s="285">
        <v>1020</v>
      </c>
      <c r="I4" s="285">
        <v>1239</v>
      </c>
      <c r="J4" s="285">
        <v>1650</v>
      </c>
      <c r="K4" s="285">
        <v>1876</v>
      </c>
      <c r="L4" s="285">
        <v>1822</v>
      </c>
      <c r="M4" s="285">
        <v>1671</v>
      </c>
      <c r="N4" s="285">
        <v>1573</v>
      </c>
      <c r="O4" s="285">
        <v>1262</v>
      </c>
      <c r="P4" s="285">
        <v>4029</v>
      </c>
      <c r="Q4" s="285">
        <v>989</v>
      </c>
      <c r="R4" s="285">
        <v>1841</v>
      </c>
      <c r="S4" s="285">
        <v>1929</v>
      </c>
      <c r="T4" s="285">
        <v>1098</v>
      </c>
      <c r="U4" s="285">
        <v>639</v>
      </c>
      <c r="V4" s="285">
        <v>361</v>
      </c>
      <c r="W4" s="285">
        <v>195</v>
      </c>
      <c r="X4" s="286">
        <v>132</v>
      </c>
    </row>
    <row r="5" spans="1:24" ht="36.75" thickTop="1">
      <c r="A5" s="550"/>
      <c r="B5" s="551"/>
      <c r="C5" s="287"/>
      <c r="D5" s="288" t="s">
        <v>182</v>
      </c>
      <c r="E5" s="289" t="s">
        <v>358</v>
      </c>
      <c r="F5" s="289" t="s">
        <v>359</v>
      </c>
      <c r="G5" s="289" t="s">
        <v>360</v>
      </c>
      <c r="H5" s="289">
        <v>2</v>
      </c>
      <c r="I5" s="289">
        <v>3</v>
      </c>
      <c r="J5" s="289">
        <v>4</v>
      </c>
      <c r="K5" s="290">
        <v>5</v>
      </c>
      <c r="L5" s="289">
        <v>6</v>
      </c>
      <c r="M5" s="289">
        <v>7</v>
      </c>
      <c r="N5" s="289">
        <v>8</v>
      </c>
      <c r="O5" s="289">
        <v>9</v>
      </c>
      <c r="P5" s="289" t="s">
        <v>371</v>
      </c>
      <c r="Q5" s="290" t="s">
        <v>372</v>
      </c>
      <c r="R5" s="289" t="s">
        <v>373</v>
      </c>
      <c r="S5" s="291"/>
      <c r="T5" s="291"/>
      <c r="U5" s="291"/>
      <c r="V5" s="291"/>
      <c r="W5" s="291"/>
      <c r="X5" s="292"/>
    </row>
    <row r="6" spans="1:24">
      <c r="A6" s="552" t="s">
        <v>374</v>
      </c>
      <c r="B6" s="553"/>
      <c r="C6" s="553"/>
      <c r="D6" s="293">
        <f>IF(SUM(E6:X6)=0,"－",SUM(E6:X6))</f>
        <v>818</v>
      </c>
      <c r="E6" s="294">
        <v>205</v>
      </c>
      <c r="F6" s="294">
        <v>215</v>
      </c>
      <c r="G6" s="294">
        <v>247</v>
      </c>
      <c r="H6" s="294">
        <v>89</v>
      </c>
      <c r="I6" s="294">
        <v>31</v>
      </c>
      <c r="J6" s="294">
        <v>20</v>
      </c>
      <c r="K6" s="294">
        <v>5</v>
      </c>
      <c r="L6" s="294">
        <v>1</v>
      </c>
      <c r="M6" s="294">
        <v>1</v>
      </c>
      <c r="N6" s="294">
        <v>2</v>
      </c>
      <c r="O6" s="294">
        <v>0</v>
      </c>
      <c r="P6" s="294">
        <v>2</v>
      </c>
      <c r="Q6" s="294">
        <v>0</v>
      </c>
      <c r="R6" s="294">
        <v>0</v>
      </c>
      <c r="S6" s="554"/>
      <c r="T6" s="554"/>
      <c r="U6" s="554"/>
      <c r="V6" s="554"/>
      <c r="W6" s="554"/>
      <c r="X6" s="561"/>
    </row>
    <row r="7" spans="1:24">
      <c r="A7" s="564" t="s">
        <v>375</v>
      </c>
      <c r="B7" s="565"/>
      <c r="C7" s="566"/>
      <c r="D7" s="295">
        <f>IF(SUM(E7:X7)=0,"－",SUM(E7:X7))</f>
        <v>696</v>
      </c>
      <c r="E7" s="296">
        <v>3</v>
      </c>
      <c r="F7" s="296">
        <v>47</v>
      </c>
      <c r="G7" s="296">
        <v>144</v>
      </c>
      <c r="H7" s="296">
        <v>113</v>
      </c>
      <c r="I7" s="296">
        <v>101</v>
      </c>
      <c r="J7" s="296">
        <v>85</v>
      </c>
      <c r="K7" s="296">
        <v>84</v>
      </c>
      <c r="L7" s="296">
        <v>37</v>
      </c>
      <c r="M7" s="296">
        <v>24</v>
      </c>
      <c r="N7" s="296">
        <v>14</v>
      </c>
      <c r="O7" s="296">
        <v>10</v>
      </c>
      <c r="P7" s="296">
        <v>22</v>
      </c>
      <c r="Q7" s="296">
        <v>2</v>
      </c>
      <c r="R7" s="296">
        <v>10</v>
      </c>
      <c r="S7" s="555"/>
      <c r="T7" s="555"/>
      <c r="U7" s="555"/>
      <c r="V7" s="555"/>
      <c r="W7" s="555"/>
      <c r="X7" s="562"/>
    </row>
    <row r="8" spans="1:24">
      <c r="A8" s="567" t="s">
        <v>276</v>
      </c>
      <c r="B8" s="568"/>
      <c r="C8" s="569"/>
      <c r="D8" s="295">
        <f>IF(SUM(E8:X8)=0,"－",SUM(E8:X8))</f>
        <v>1910</v>
      </c>
      <c r="E8" s="296">
        <v>3</v>
      </c>
      <c r="F8" s="296">
        <v>23</v>
      </c>
      <c r="G8" s="296">
        <v>64</v>
      </c>
      <c r="H8" s="296">
        <v>127</v>
      </c>
      <c r="I8" s="296">
        <v>204</v>
      </c>
      <c r="J8" s="296">
        <v>227</v>
      </c>
      <c r="K8" s="296">
        <v>286</v>
      </c>
      <c r="L8" s="296">
        <v>247</v>
      </c>
      <c r="M8" s="296">
        <v>181</v>
      </c>
      <c r="N8" s="296">
        <v>150</v>
      </c>
      <c r="O8" s="296">
        <v>115</v>
      </c>
      <c r="P8" s="296">
        <v>199</v>
      </c>
      <c r="Q8" s="296">
        <v>12</v>
      </c>
      <c r="R8" s="296">
        <v>72</v>
      </c>
      <c r="S8" s="555"/>
      <c r="T8" s="555"/>
      <c r="U8" s="555"/>
      <c r="V8" s="555"/>
      <c r="W8" s="555"/>
      <c r="X8" s="562"/>
    </row>
    <row r="9" spans="1:24">
      <c r="A9" s="503" t="s">
        <v>277</v>
      </c>
      <c r="B9" s="557"/>
      <c r="C9" s="558"/>
      <c r="D9" s="295">
        <f>IF(SUM(E9:X9)=0,"－",SUM(E9:X9))</f>
        <v>19473</v>
      </c>
      <c r="E9" s="296">
        <v>264</v>
      </c>
      <c r="F9" s="296">
        <v>1483</v>
      </c>
      <c r="G9" s="296">
        <v>3098</v>
      </c>
      <c r="H9" s="296">
        <v>2171</v>
      </c>
      <c r="I9" s="296">
        <v>1832</v>
      </c>
      <c r="J9" s="296">
        <v>1636</v>
      </c>
      <c r="K9" s="296">
        <v>1366</v>
      </c>
      <c r="L9" s="296">
        <v>1107</v>
      </c>
      <c r="M9" s="296">
        <v>905</v>
      </c>
      <c r="N9" s="296">
        <v>744</v>
      </c>
      <c r="O9" s="296">
        <v>618</v>
      </c>
      <c r="P9" s="296">
        <v>1705</v>
      </c>
      <c r="Q9" s="296">
        <v>466</v>
      </c>
      <c r="R9" s="296">
        <v>2078</v>
      </c>
      <c r="S9" s="555"/>
      <c r="T9" s="555"/>
      <c r="U9" s="555"/>
      <c r="V9" s="555"/>
      <c r="W9" s="555"/>
      <c r="X9" s="562"/>
    </row>
    <row r="10" spans="1:24">
      <c r="A10" s="503" t="s">
        <v>278</v>
      </c>
      <c r="B10" s="557"/>
      <c r="C10" s="558"/>
      <c r="D10" s="295">
        <f t="shared" ref="D10:D16" si="0">IF(SUM(E10:X10)=0,"－",SUM(E10:X10))</f>
        <v>2633</v>
      </c>
      <c r="E10" s="296">
        <v>47</v>
      </c>
      <c r="F10" s="296">
        <v>164</v>
      </c>
      <c r="G10" s="296">
        <v>601</v>
      </c>
      <c r="H10" s="296">
        <v>454</v>
      </c>
      <c r="I10" s="296">
        <v>408</v>
      </c>
      <c r="J10" s="296">
        <v>303</v>
      </c>
      <c r="K10" s="296">
        <v>218</v>
      </c>
      <c r="L10" s="296">
        <v>133</v>
      </c>
      <c r="M10" s="296">
        <v>87</v>
      </c>
      <c r="N10" s="296">
        <v>63</v>
      </c>
      <c r="O10" s="296">
        <v>42</v>
      </c>
      <c r="P10" s="296">
        <v>78</v>
      </c>
      <c r="Q10" s="296">
        <v>10</v>
      </c>
      <c r="R10" s="296">
        <v>25</v>
      </c>
      <c r="S10" s="555"/>
      <c r="T10" s="555"/>
      <c r="U10" s="555"/>
      <c r="V10" s="555"/>
      <c r="W10" s="555"/>
      <c r="X10" s="562"/>
    </row>
    <row r="11" spans="1:24">
      <c r="A11" s="503" t="s">
        <v>279</v>
      </c>
      <c r="B11" s="557"/>
      <c r="C11" s="558"/>
      <c r="D11" s="295">
        <f t="shared" si="0"/>
        <v>6133</v>
      </c>
      <c r="E11" s="296">
        <v>75</v>
      </c>
      <c r="F11" s="296">
        <v>653</v>
      </c>
      <c r="G11" s="296">
        <v>1888</v>
      </c>
      <c r="H11" s="296">
        <v>1246</v>
      </c>
      <c r="I11" s="296">
        <v>760</v>
      </c>
      <c r="J11" s="296">
        <v>540</v>
      </c>
      <c r="K11" s="296">
        <v>351</v>
      </c>
      <c r="L11" s="296">
        <v>204</v>
      </c>
      <c r="M11" s="296">
        <v>124</v>
      </c>
      <c r="N11" s="296">
        <v>80</v>
      </c>
      <c r="O11" s="296">
        <v>57</v>
      </c>
      <c r="P11" s="296">
        <v>86</v>
      </c>
      <c r="Q11" s="296">
        <v>11</v>
      </c>
      <c r="R11" s="296">
        <v>58</v>
      </c>
      <c r="S11" s="555"/>
      <c r="T11" s="555"/>
      <c r="U11" s="555"/>
      <c r="V11" s="555"/>
      <c r="W11" s="555"/>
      <c r="X11" s="562"/>
    </row>
    <row r="12" spans="1:24">
      <c r="A12" s="503" t="s">
        <v>376</v>
      </c>
      <c r="B12" s="557"/>
      <c r="C12" s="558"/>
      <c r="D12" s="295">
        <f t="shared" si="0"/>
        <v>502</v>
      </c>
      <c r="E12" s="296">
        <v>0</v>
      </c>
      <c r="F12" s="296">
        <v>16</v>
      </c>
      <c r="G12" s="296">
        <v>45</v>
      </c>
      <c r="H12" s="296">
        <v>31</v>
      </c>
      <c r="I12" s="296">
        <v>71</v>
      </c>
      <c r="J12" s="296">
        <v>78</v>
      </c>
      <c r="K12" s="296">
        <v>76</v>
      </c>
      <c r="L12" s="296">
        <v>68</v>
      </c>
      <c r="M12" s="296">
        <v>44</v>
      </c>
      <c r="N12" s="296">
        <v>29</v>
      </c>
      <c r="O12" s="296">
        <v>18</v>
      </c>
      <c r="P12" s="296">
        <v>20</v>
      </c>
      <c r="Q12" s="296">
        <v>2</v>
      </c>
      <c r="R12" s="296">
        <v>4</v>
      </c>
      <c r="S12" s="555"/>
      <c r="T12" s="555"/>
      <c r="U12" s="555"/>
      <c r="V12" s="555"/>
      <c r="W12" s="555"/>
      <c r="X12" s="562"/>
    </row>
    <row r="13" spans="1:24">
      <c r="A13" s="503" t="s">
        <v>281</v>
      </c>
      <c r="B13" s="557"/>
      <c r="C13" s="558"/>
      <c r="D13" s="295">
        <f t="shared" si="0"/>
        <v>1348</v>
      </c>
      <c r="E13" s="296">
        <v>35</v>
      </c>
      <c r="F13" s="296">
        <v>720</v>
      </c>
      <c r="G13" s="296">
        <v>538</v>
      </c>
      <c r="H13" s="296">
        <v>48</v>
      </c>
      <c r="I13" s="296">
        <v>2</v>
      </c>
      <c r="J13" s="296">
        <v>3</v>
      </c>
      <c r="K13" s="296">
        <v>0</v>
      </c>
      <c r="L13" s="296">
        <v>0</v>
      </c>
      <c r="M13" s="296">
        <v>0</v>
      </c>
      <c r="N13" s="296">
        <v>0</v>
      </c>
      <c r="O13" s="296">
        <v>2</v>
      </c>
      <c r="P13" s="296">
        <v>0</v>
      </c>
      <c r="Q13" s="296">
        <v>0</v>
      </c>
      <c r="R13" s="296">
        <v>0</v>
      </c>
      <c r="S13" s="555"/>
      <c r="T13" s="555"/>
      <c r="U13" s="555"/>
      <c r="V13" s="555"/>
      <c r="W13" s="555"/>
      <c r="X13" s="562"/>
    </row>
    <row r="14" spans="1:24">
      <c r="A14" s="503" t="s">
        <v>282</v>
      </c>
      <c r="B14" s="557"/>
      <c r="C14" s="558"/>
      <c r="D14" s="295">
        <f>IF(SUM(E14:X14)=0,"－",SUM(E14:X14))</f>
        <v>36</v>
      </c>
      <c r="E14" s="296">
        <v>4</v>
      </c>
      <c r="F14" s="296">
        <v>3</v>
      </c>
      <c r="G14" s="296">
        <v>2</v>
      </c>
      <c r="H14" s="296">
        <v>7</v>
      </c>
      <c r="I14" s="296">
        <v>0</v>
      </c>
      <c r="J14" s="296">
        <v>3</v>
      </c>
      <c r="K14" s="296">
        <v>1</v>
      </c>
      <c r="L14" s="296">
        <v>5</v>
      </c>
      <c r="M14" s="296">
        <v>1</v>
      </c>
      <c r="N14" s="296">
        <v>0</v>
      </c>
      <c r="O14" s="296">
        <v>0</v>
      </c>
      <c r="P14" s="296">
        <v>5</v>
      </c>
      <c r="Q14" s="296">
        <v>1</v>
      </c>
      <c r="R14" s="296">
        <v>4</v>
      </c>
      <c r="S14" s="555"/>
      <c r="T14" s="555"/>
      <c r="U14" s="555"/>
      <c r="V14" s="555"/>
      <c r="W14" s="555"/>
      <c r="X14" s="562"/>
    </row>
    <row r="15" spans="1:24">
      <c r="A15" s="503" t="s">
        <v>377</v>
      </c>
      <c r="B15" s="557"/>
      <c r="C15" s="558"/>
      <c r="D15" s="295">
        <f>IF(SUM(E15:X15)=0,"－",SUM(E15:X15))</f>
        <v>2291</v>
      </c>
      <c r="E15" s="296">
        <v>31</v>
      </c>
      <c r="F15" s="296">
        <v>236</v>
      </c>
      <c r="G15" s="296">
        <v>638</v>
      </c>
      <c r="H15" s="296">
        <v>439</v>
      </c>
      <c r="I15" s="296">
        <v>290</v>
      </c>
      <c r="J15" s="296">
        <v>237</v>
      </c>
      <c r="K15" s="296">
        <v>151</v>
      </c>
      <c r="L15" s="296">
        <v>101</v>
      </c>
      <c r="M15" s="296">
        <v>56</v>
      </c>
      <c r="N15" s="296">
        <v>29</v>
      </c>
      <c r="O15" s="296">
        <v>23</v>
      </c>
      <c r="P15" s="296">
        <v>44</v>
      </c>
      <c r="Q15" s="296">
        <v>3</v>
      </c>
      <c r="R15" s="296">
        <v>13</v>
      </c>
      <c r="S15" s="555"/>
      <c r="T15" s="555"/>
      <c r="U15" s="555"/>
      <c r="V15" s="555"/>
      <c r="W15" s="555"/>
      <c r="X15" s="562"/>
    </row>
    <row r="16" spans="1:24" ht="15" thickBot="1">
      <c r="A16" s="559" t="s">
        <v>284</v>
      </c>
      <c r="B16" s="560"/>
      <c r="C16" s="560"/>
      <c r="D16" s="297">
        <f t="shared" si="0"/>
        <v>3352</v>
      </c>
      <c r="E16" s="298">
        <v>0</v>
      </c>
      <c r="F16" s="298">
        <v>22</v>
      </c>
      <c r="G16" s="298">
        <v>198</v>
      </c>
      <c r="H16" s="298">
        <v>321</v>
      </c>
      <c r="I16" s="298">
        <v>451</v>
      </c>
      <c r="J16" s="298">
        <v>524</v>
      </c>
      <c r="K16" s="298">
        <v>524</v>
      </c>
      <c r="L16" s="298">
        <v>400</v>
      </c>
      <c r="M16" s="298">
        <v>285</v>
      </c>
      <c r="N16" s="298">
        <v>172</v>
      </c>
      <c r="O16" s="298">
        <v>136</v>
      </c>
      <c r="P16" s="298">
        <v>233</v>
      </c>
      <c r="Q16" s="298">
        <v>28</v>
      </c>
      <c r="R16" s="298">
        <v>58</v>
      </c>
      <c r="S16" s="556"/>
      <c r="T16" s="556"/>
      <c r="U16" s="556"/>
      <c r="V16" s="556"/>
      <c r="W16" s="556"/>
      <c r="X16" s="563"/>
    </row>
    <row r="17" spans="1:24" ht="36.75" thickTop="1">
      <c r="A17" s="550"/>
      <c r="B17" s="551"/>
      <c r="C17" s="299"/>
      <c r="D17" s="300" t="s">
        <v>182</v>
      </c>
      <c r="E17" s="290" t="s">
        <v>358</v>
      </c>
      <c r="F17" s="290" t="s">
        <v>359</v>
      </c>
      <c r="G17" s="290" t="s">
        <v>360</v>
      </c>
      <c r="H17" s="290">
        <v>2</v>
      </c>
      <c r="I17" s="290">
        <v>3</v>
      </c>
      <c r="J17" s="290">
        <v>4</v>
      </c>
      <c r="K17" s="290">
        <v>5</v>
      </c>
      <c r="L17" s="290">
        <v>6</v>
      </c>
      <c r="M17" s="290">
        <v>7</v>
      </c>
      <c r="N17" s="290">
        <v>8</v>
      </c>
      <c r="O17" s="290">
        <v>9</v>
      </c>
      <c r="P17" s="290" t="s">
        <v>371</v>
      </c>
      <c r="Q17" s="290" t="s">
        <v>372</v>
      </c>
      <c r="R17" s="290" t="s">
        <v>378</v>
      </c>
      <c r="S17" s="289" t="s">
        <v>379</v>
      </c>
      <c r="T17" s="290" t="s">
        <v>380</v>
      </c>
      <c r="U17" s="290" t="s">
        <v>381</v>
      </c>
      <c r="V17" s="289" t="s">
        <v>382</v>
      </c>
      <c r="W17" s="289" t="s">
        <v>383</v>
      </c>
      <c r="X17" s="301"/>
    </row>
    <row r="18" spans="1:24">
      <c r="A18" s="552" t="s">
        <v>285</v>
      </c>
      <c r="B18" s="553"/>
      <c r="C18" s="553"/>
      <c r="D18" s="293">
        <f>IF(SUM(E18:X18)=0,"－",SUM(E18:X18))</f>
        <v>10</v>
      </c>
      <c r="E18" s="296">
        <v>0</v>
      </c>
      <c r="F18" s="294">
        <v>0</v>
      </c>
      <c r="G18" s="294">
        <v>3</v>
      </c>
      <c r="H18" s="296">
        <v>0</v>
      </c>
      <c r="I18" s="296">
        <v>0</v>
      </c>
      <c r="J18" s="296">
        <v>0</v>
      </c>
      <c r="K18" s="296">
        <v>0</v>
      </c>
      <c r="L18" s="296">
        <v>1</v>
      </c>
      <c r="M18" s="296">
        <v>0</v>
      </c>
      <c r="N18" s="296">
        <v>0</v>
      </c>
      <c r="O18" s="296">
        <v>0</v>
      </c>
      <c r="P18" s="296">
        <v>0</v>
      </c>
      <c r="Q18" s="296">
        <v>0</v>
      </c>
      <c r="R18" s="296">
        <v>0</v>
      </c>
      <c r="S18" s="294">
        <v>2</v>
      </c>
      <c r="T18" s="296">
        <v>3</v>
      </c>
      <c r="U18" s="294">
        <v>0</v>
      </c>
      <c r="V18" s="296">
        <v>0</v>
      </c>
      <c r="W18" s="296">
        <v>1</v>
      </c>
      <c r="X18" s="572"/>
    </row>
    <row r="19" spans="1:24" ht="15" thickBot="1">
      <c r="A19" s="559" t="s">
        <v>286</v>
      </c>
      <c r="B19" s="560"/>
      <c r="C19" s="560"/>
      <c r="D19" s="297">
        <f>IF(SUM(E19:X19)=0,"－",SUM(E19:X19))</f>
        <v>310</v>
      </c>
      <c r="E19" s="298">
        <v>3</v>
      </c>
      <c r="F19" s="298">
        <v>0</v>
      </c>
      <c r="G19" s="298">
        <v>17</v>
      </c>
      <c r="H19" s="298">
        <v>17</v>
      </c>
      <c r="I19" s="298">
        <v>10</v>
      </c>
      <c r="J19" s="298">
        <v>7</v>
      </c>
      <c r="K19" s="298">
        <v>11</v>
      </c>
      <c r="L19" s="298">
        <v>7</v>
      </c>
      <c r="M19" s="298">
        <v>3</v>
      </c>
      <c r="N19" s="298">
        <v>6</v>
      </c>
      <c r="O19" s="298">
        <v>5</v>
      </c>
      <c r="P19" s="298">
        <v>9</v>
      </c>
      <c r="Q19" s="298">
        <v>17</v>
      </c>
      <c r="R19" s="298">
        <v>47</v>
      </c>
      <c r="S19" s="298">
        <v>72</v>
      </c>
      <c r="T19" s="298">
        <v>38</v>
      </c>
      <c r="U19" s="298">
        <v>19</v>
      </c>
      <c r="V19" s="298">
        <v>16</v>
      </c>
      <c r="W19" s="298">
        <v>6</v>
      </c>
      <c r="X19" s="573"/>
    </row>
    <row r="20" spans="1:24" ht="24.75" thickTop="1">
      <c r="A20" s="550"/>
      <c r="B20" s="551"/>
      <c r="C20" s="299"/>
      <c r="D20" s="300" t="s">
        <v>182</v>
      </c>
      <c r="E20" s="290" t="s">
        <v>384</v>
      </c>
      <c r="F20" s="290" t="s">
        <v>385</v>
      </c>
      <c r="G20" s="290" t="s">
        <v>386</v>
      </c>
      <c r="H20" s="290" t="s">
        <v>387</v>
      </c>
      <c r="I20" s="290" t="s">
        <v>388</v>
      </c>
      <c r="J20" s="290" t="s">
        <v>389</v>
      </c>
      <c r="K20" s="290" t="s">
        <v>390</v>
      </c>
      <c r="L20" s="290" t="s">
        <v>391</v>
      </c>
      <c r="M20" s="290" t="s">
        <v>392</v>
      </c>
      <c r="N20" s="290" t="s">
        <v>393</v>
      </c>
      <c r="O20" s="290" t="s">
        <v>394</v>
      </c>
      <c r="P20" s="290" t="s">
        <v>395</v>
      </c>
      <c r="Q20" s="290" t="s">
        <v>396</v>
      </c>
      <c r="R20" s="290" t="s">
        <v>397</v>
      </c>
      <c r="S20" s="290" t="s">
        <v>398</v>
      </c>
      <c r="T20" s="290" t="s">
        <v>383</v>
      </c>
      <c r="U20" s="291"/>
      <c r="V20" s="291"/>
      <c r="W20" s="291"/>
      <c r="X20" s="292"/>
    </row>
    <row r="21" spans="1:24">
      <c r="A21" s="503" t="s">
        <v>288</v>
      </c>
      <c r="B21" s="557"/>
      <c r="C21" s="558"/>
      <c r="D21" s="295">
        <f>IF(SUM(E21:X21)=0,"－",SUM(E21:X21))</f>
        <v>351</v>
      </c>
      <c r="E21" s="296">
        <v>0</v>
      </c>
      <c r="F21" s="296">
        <v>0</v>
      </c>
      <c r="G21" s="296">
        <v>0</v>
      </c>
      <c r="H21" s="296">
        <v>0</v>
      </c>
      <c r="I21" s="296">
        <v>54</v>
      </c>
      <c r="J21" s="296">
        <v>104</v>
      </c>
      <c r="K21" s="296">
        <v>62</v>
      </c>
      <c r="L21" s="296">
        <v>56</v>
      </c>
      <c r="M21" s="296">
        <v>37</v>
      </c>
      <c r="N21" s="296">
        <v>15</v>
      </c>
      <c r="O21" s="296">
        <v>11</v>
      </c>
      <c r="P21" s="296">
        <v>6</v>
      </c>
      <c r="Q21" s="296">
        <v>1</v>
      </c>
      <c r="R21" s="296">
        <v>4</v>
      </c>
      <c r="S21" s="296">
        <v>1</v>
      </c>
      <c r="T21" s="296">
        <v>0</v>
      </c>
      <c r="U21" s="570"/>
      <c r="V21" s="570"/>
      <c r="W21" s="570"/>
      <c r="X21" s="570"/>
    </row>
    <row r="22" spans="1:24">
      <c r="A22" s="507" t="s">
        <v>289</v>
      </c>
      <c r="B22" s="579"/>
      <c r="C22" s="580"/>
      <c r="D22" s="295">
        <f t="shared" ref="D22:D28" si="1">IF(SUM(E22:X22)=0,"－",SUM(E22:X22))</f>
        <v>105</v>
      </c>
      <c r="E22" s="296">
        <v>0</v>
      </c>
      <c r="F22" s="296">
        <v>0</v>
      </c>
      <c r="G22" s="296">
        <v>0</v>
      </c>
      <c r="H22" s="296">
        <v>0</v>
      </c>
      <c r="I22" s="296">
        <v>5</v>
      </c>
      <c r="J22" s="296">
        <v>13</v>
      </c>
      <c r="K22" s="296">
        <v>19</v>
      </c>
      <c r="L22" s="296">
        <v>14</v>
      </c>
      <c r="M22" s="296">
        <v>9</v>
      </c>
      <c r="N22" s="296">
        <v>10</v>
      </c>
      <c r="O22" s="296">
        <v>7</v>
      </c>
      <c r="P22" s="296">
        <v>7</v>
      </c>
      <c r="Q22" s="296">
        <v>5</v>
      </c>
      <c r="R22" s="302">
        <v>4</v>
      </c>
      <c r="S22" s="296">
        <v>1</v>
      </c>
      <c r="T22" s="296">
        <v>11</v>
      </c>
      <c r="U22" s="570"/>
      <c r="V22" s="570"/>
      <c r="W22" s="570"/>
      <c r="X22" s="570"/>
    </row>
    <row r="23" spans="1:24">
      <c r="A23" s="503" t="s">
        <v>290</v>
      </c>
      <c r="B23" s="557"/>
      <c r="C23" s="558"/>
      <c r="D23" s="295">
        <f t="shared" si="1"/>
        <v>66</v>
      </c>
      <c r="E23" s="296">
        <v>0</v>
      </c>
      <c r="F23" s="296">
        <v>1</v>
      </c>
      <c r="G23" s="296">
        <v>0</v>
      </c>
      <c r="H23" s="296">
        <v>0</v>
      </c>
      <c r="I23" s="296">
        <v>8</v>
      </c>
      <c r="J23" s="296">
        <v>16</v>
      </c>
      <c r="K23" s="296">
        <v>13</v>
      </c>
      <c r="L23" s="296">
        <v>6</v>
      </c>
      <c r="M23" s="296">
        <v>9</v>
      </c>
      <c r="N23" s="296">
        <v>3</v>
      </c>
      <c r="O23" s="296">
        <v>5</v>
      </c>
      <c r="P23" s="296">
        <v>0</v>
      </c>
      <c r="Q23" s="296">
        <v>2</v>
      </c>
      <c r="R23" s="296">
        <v>0</v>
      </c>
      <c r="S23" s="296">
        <v>1</v>
      </c>
      <c r="T23" s="296">
        <v>2</v>
      </c>
      <c r="U23" s="570"/>
      <c r="V23" s="570"/>
      <c r="W23" s="570"/>
      <c r="X23" s="570"/>
    </row>
    <row r="24" spans="1:24">
      <c r="A24" s="503" t="s">
        <v>291</v>
      </c>
      <c r="B24" s="557"/>
      <c r="C24" s="558"/>
      <c r="D24" s="295">
        <f t="shared" si="1"/>
        <v>183</v>
      </c>
      <c r="E24" s="296">
        <v>0</v>
      </c>
      <c r="F24" s="296">
        <v>0</v>
      </c>
      <c r="G24" s="296">
        <v>0</v>
      </c>
      <c r="H24" s="296">
        <v>1</v>
      </c>
      <c r="I24" s="296">
        <v>16</v>
      </c>
      <c r="J24" s="296">
        <v>40</v>
      </c>
      <c r="K24" s="296">
        <v>35</v>
      </c>
      <c r="L24" s="296">
        <v>30</v>
      </c>
      <c r="M24" s="296">
        <v>23</v>
      </c>
      <c r="N24" s="296">
        <v>15</v>
      </c>
      <c r="O24" s="296">
        <v>8</v>
      </c>
      <c r="P24" s="296">
        <v>5</v>
      </c>
      <c r="Q24" s="296">
        <v>1</v>
      </c>
      <c r="R24" s="296">
        <v>3</v>
      </c>
      <c r="S24" s="296">
        <v>1</v>
      </c>
      <c r="T24" s="296">
        <v>5</v>
      </c>
      <c r="U24" s="570"/>
      <c r="V24" s="570"/>
      <c r="W24" s="570"/>
      <c r="X24" s="570"/>
    </row>
    <row r="25" spans="1:24">
      <c r="A25" s="574" t="s">
        <v>292</v>
      </c>
      <c r="B25" s="575"/>
      <c r="C25" s="576"/>
      <c r="D25" s="295">
        <f>IF(SUM(E25:X25)=0,"－",SUM(E25:X25))</f>
        <v>12</v>
      </c>
      <c r="E25" s="296">
        <v>0</v>
      </c>
      <c r="F25" s="296">
        <v>0</v>
      </c>
      <c r="G25" s="296">
        <v>1</v>
      </c>
      <c r="H25" s="296">
        <v>0</v>
      </c>
      <c r="I25" s="296">
        <v>0</v>
      </c>
      <c r="J25" s="296">
        <v>1</v>
      </c>
      <c r="K25" s="296">
        <v>2</v>
      </c>
      <c r="L25" s="296">
        <v>1</v>
      </c>
      <c r="M25" s="296">
        <v>0</v>
      </c>
      <c r="N25" s="296">
        <v>0</v>
      </c>
      <c r="O25" s="296">
        <v>0</v>
      </c>
      <c r="P25" s="296">
        <v>1</v>
      </c>
      <c r="Q25" s="296">
        <v>1</v>
      </c>
      <c r="R25" s="296">
        <v>1</v>
      </c>
      <c r="S25" s="296">
        <v>1</v>
      </c>
      <c r="T25" s="296">
        <v>3</v>
      </c>
      <c r="U25" s="570"/>
      <c r="V25" s="570"/>
      <c r="W25" s="570"/>
      <c r="X25" s="570"/>
    </row>
    <row r="26" spans="1:24">
      <c r="A26" s="503" t="s">
        <v>293</v>
      </c>
      <c r="B26" s="557"/>
      <c r="C26" s="558"/>
      <c r="D26" s="295">
        <f t="shared" si="1"/>
        <v>9</v>
      </c>
      <c r="E26" s="296">
        <v>0</v>
      </c>
      <c r="F26" s="296">
        <v>2</v>
      </c>
      <c r="G26" s="296">
        <v>1</v>
      </c>
      <c r="H26" s="296">
        <v>1</v>
      </c>
      <c r="I26" s="296">
        <v>0</v>
      </c>
      <c r="J26" s="296">
        <v>0</v>
      </c>
      <c r="K26" s="296">
        <v>0</v>
      </c>
      <c r="L26" s="296">
        <v>0</v>
      </c>
      <c r="M26" s="296">
        <v>0</v>
      </c>
      <c r="N26" s="296">
        <v>0</v>
      </c>
      <c r="O26" s="296">
        <v>1</v>
      </c>
      <c r="P26" s="296">
        <v>0</v>
      </c>
      <c r="Q26" s="296">
        <v>0</v>
      </c>
      <c r="R26" s="296">
        <v>1</v>
      </c>
      <c r="S26" s="296">
        <v>1</v>
      </c>
      <c r="T26" s="296">
        <v>2</v>
      </c>
      <c r="U26" s="570"/>
      <c r="V26" s="570"/>
      <c r="W26" s="570"/>
      <c r="X26" s="570"/>
    </row>
    <row r="27" spans="1:24">
      <c r="A27" s="503" t="s">
        <v>294</v>
      </c>
      <c r="B27" s="557"/>
      <c r="C27" s="558"/>
      <c r="D27" s="295">
        <f>IF(SUM(E27:X27)=0,"－",SUM(E27:X27))</f>
        <v>242</v>
      </c>
      <c r="E27" s="296">
        <v>5</v>
      </c>
      <c r="F27" s="296">
        <v>79</v>
      </c>
      <c r="G27" s="296">
        <v>86</v>
      </c>
      <c r="H27" s="296">
        <v>36</v>
      </c>
      <c r="I27" s="296">
        <v>6</v>
      </c>
      <c r="J27" s="296">
        <v>0</v>
      </c>
      <c r="K27" s="296">
        <v>6</v>
      </c>
      <c r="L27" s="296">
        <v>8</v>
      </c>
      <c r="M27" s="296">
        <v>5</v>
      </c>
      <c r="N27" s="296">
        <v>0</v>
      </c>
      <c r="O27" s="296">
        <v>0</v>
      </c>
      <c r="P27" s="296">
        <v>1</v>
      </c>
      <c r="Q27" s="296">
        <v>0</v>
      </c>
      <c r="R27" s="296">
        <v>1</v>
      </c>
      <c r="S27" s="296">
        <v>1</v>
      </c>
      <c r="T27" s="296">
        <v>8</v>
      </c>
      <c r="U27" s="570"/>
      <c r="V27" s="570"/>
      <c r="W27" s="570"/>
      <c r="X27" s="570"/>
    </row>
    <row r="28" spans="1:24">
      <c r="A28" s="503" t="s">
        <v>295</v>
      </c>
      <c r="B28" s="557"/>
      <c r="C28" s="558"/>
      <c r="D28" s="295">
        <f t="shared" si="1"/>
        <v>11</v>
      </c>
      <c r="E28" s="296">
        <v>2</v>
      </c>
      <c r="F28" s="296">
        <v>0</v>
      </c>
      <c r="G28" s="296">
        <v>0</v>
      </c>
      <c r="H28" s="296">
        <v>0</v>
      </c>
      <c r="I28" s="296">
        <v>1</v>
      </c>
      <c r="J28" s="296">
        <v>2</v>
      </c>
      <c r="K28" s="296">
        <v>2</v>
      </c>
      <c r="L28" s="296">
        <v>1</v>
      </c>
      <c r="M28" s="296">
        <v>1</v>
      </c>
      <c r="N28" s="296">
        <v>0</v>
      </c>
      <c r="O28" s="296">
        <v>1</v>
      </c>
      <c r="P28" s="296">
        <v>1</v>
      </c>
      <c r="Q28" s="296">
        <v>0</v>
      </c>
      <c r="R28" s="296">
        <v>0</v>
      </c>
      <c r="S28" s="296">
        <v>0</v>
      </c>
      <c r="T28" s="296">
        <v>0</v>
      </c>
      <c r="U28" s="570"/>
      <c r="V28" s="570"/>
      <c r="W28" s="570"/>
      <c r="X28" s="570"/>
    </row>
    <row r="29" spans="1:24">
      <c r="A29" s="567" t="s">
        <v>296</v>
      </c>
      <c r="B29" s="568"/>
      <c r="C29" s="569"/>
      <c r="D29" s="295" t="str">
        <f>IF(SUM(E29:X29)=0,"－",SUM(E29:X29))</f>
        <v>－</v>
      </c>
      <c r="E29" s="296">
        <v>0</v>
      </c>
      <c r="F29" s="296">
        <v>0</v>
      </c>
      <c r="G29" s="296">
        <v>0</v>
      </c>
      <c r="H29" s="296">
        <v>0</v>
      </c>
      <c r="I29" s="296">
        <v>0</v>
      </c>
      <c r="J29" s="296">
        <v>0</v>
      </c>
      <c r="K29" s="296">
        <v>0</v>
      </c>
      <c r="L29" s="296">
        <v>0</v>
      </c>
      <c r="M29" s="296">
        <v>0</v>
      </c>
      <c r="N29" s="296">
        <v>0</v>
      </c>
      <c r="O29" s="296">
        <v>0</v>
      </c>
      <c r="P29" s="296">
        <v>0</v>
      </c>
      <c r="Q29" s="296">
        <v>0</v>
      </c>
      <c r="R29" s="296">
        <v>0</v>
      </c>
      <c r="S29" s="296">
        <v>0</v>
      </c>
      <c r="T29" s="296">
        <v>0</v>
      </c>
      <c r="U29" s="570"/>
      <c r="V29" s="570"/>
      <c r="W29" s="570"/>
      <c r="X29" s="570"/>
    </row>
    <row r="30" spans="1:24">
      <c r="A30" s="574" t="s">
        <v>399</v>
      </c>
      <c r="B30" s="575"/>
      <c r="C30" s="576"/>
      <c r="D30" s="295">
        <f>IF(SUM(E30:X30)=0,"－",SUM(E30:X30))</f>
        <v>153</v>
      </c>
      <c r="E30" s="296">
        <v>4</v>
      </c>
      <c r="F30" s="296">
        <v>3</v>
      </c>
      <c r="G30" s="296">
        <v>0</v>
      </c>
      <c r="H30" s="296">
        <v>0</v>
      </c>
      <c r="I30" s="296">
        <v>2</v>
      </c>
      <c r="J30" s="296">
        <v>0</v>
      </c>
      <c r="K30" s="296">
        <v>1</v>
      </c>
      <c r="L30" s="296">
        <v>1</v>
      </c>
      <c r="M30" s="296">
        <v>2</v>
      </c>
      <c r="N30" s="296">
        <v>4</v>
      </c>
      <c r="O30" s="296">
        <v>1</v>
      </c>
      <c r="P30" s="296">
        <v>2</v>
      </c>
      <c r="Q30" s="296">
        <v>8</v>
      </c>
      <c r="R30" s="296">
        <v>14</v>
      </c>
      <c r="S30" s="296">
        <v>18</v>
      </c>
      <c r="T30" s="296">
        <v>93</v>
      </c>
      <c r="U30" s="570"/>
      <c r="V30" s="570"/>
      <c r="W30" s="570"/>
      <c r="X30" s="570"/>
    </row>
    <row r="31" spans="1:24" ht="15" thickBot="1">
      <c r="A31" s="577" t="s">
        <v>298</v>
      </c>
      <c r="B31" s="578"/>
      <c r="C31" s="578"/>
      <c r="D31" s="303">
        <f>IF(SUM(E31:X31)=0,"－",SUM(E31:X31))</f>
        <v>10</v>
      </c>
      <c r="E31" s="304">
        <v>0</v>
      </c>
      <c r="F31" s="304">
        <v>0</v>
      </c>
      <c r="G31" s="304">
        <v>0</v>
      </c>
      <c r="H31" s="304">
        <v>0</v>
      </c>
      <c r="I31" s="304">
        <v>0</v>
      </c>
      <c r="J31" s="304">
        <v>0</v>
      </c>
      <c r="K31" s="304">
        <v>0</v>
      </c>
      <c r="L31" s="304">
        <v>0</v>
      </c>
      <c r="M31" s="304">
        <v>0</v>
      </c>
      <c r="N31" s="304">
        <v>0</v>
      </c>
      <c r="O31" s="304">
        <v>0</v>
      </c>
      <c r="P31" s="304">
        <v>0</v>
      </c>
      <c r="Q31" s="304">
        <v>0</v>
      </c>
      <c r="R31" s="304">
        <v>0</v>
      </c>
      <c r="S31" s="304">
        <v>1</v>
      </c>
      <c r="T31" s="304">
        <v>9</v>
      </c>
      <c r="U31" s="571"/>
      <c r="V31" s="571"/>
      <c r="W31" s="571"/>
      <c r="X31" s="571"/>
    </row>
    <row r="32" spans="1:24">
      <c r="A32" s="196" t="s">
        <v>299</v>
      </c>
      <c r="B32" s="200"/>
      <c r="C32" s="200"/>
      <c r="D32" s="305"/>
      <c r="E32" s="305"/>
      <c r="F32" s="305"/>
      <c r="G32" s="305"/>
      <c r="H32" s="305"/>
      <c r="I32" s="305"/>
      <c r="J32" s="306"/>
      <c r="K32" s="306"/>
      <c r="L32" s="306"/>
      <c r="M32" s="306"/>
      <c r="N32" s="306"/>
      <c r="O32" s="306"/>
      <c r="P32" s="306"/>
      <c r="Q32" s="306"/>
      <c r="R32" s="306"/>
      <c r="S32" s="306"/>
      <c r="T32" s="306"/>
      <c r="U32" s="306"/>
      <c r="V32" s="306"/>
      <c r="W32" s="306"/>
      <c r="X32" s="306"/>
    </row>
    <row r="33" spans="1:24">
      <c r="A33" s="196" t="s">
        <v>400</v>
      </c>
      <c r="C33" s="151"/>
      <c r="M33" s="306"/>
      <c r="N33" s="306"/>
      <c r="O33" s="306"/>
      <c r="P33" s="306"/>
      <c r="Q33" s="306"/>
      <c r="R33" s="306"/>
      <c r="S33" s="306"/>
      <c r="T33" s="306"/>
      <c r="U33" s="306"/>
      <c r="V33" s="306"/>
      <c r="W33" s="306"/>
      <c r="X33" s="306"/>
    </row>
    <row r="34" spans="1:24">
      <c r="A34" s="196" t="s">
        <v>301</v>
      </c>
      <c r="C34" s="151"/>
      <c r="M34" s="306"/>
      <c r="N34" s="306"/>
      <c r="O34" s="306"/>
      <c r="P34" s="306"/>
      <c r="Q34" s="306"/>
      <c r="R34" s="306"/>
      <c r="S34" s="306"/>
      <c r="T34" s="306"/>
      <c r="U34" s="306"/>
      <c r="V34" s="306"/>
      <c r="W34" s="306"/>
      <c r="X34" s="306"/>
    </row>
    <row r="35" spans="1:24">
      <c r="A35" s="196" t="s">
        <v>401</v>
      </c>
      <c r="C35" s="151"/>
      <c r="D35" s="151"/>
      <c r="E35" s="151"/>
      <c r="F35" s="151"/>
      <c r="G35" s="151"/>
      <c r="H35" s="151"/>
      <c r="I35" s="151"/>
      <c r="J35" s="151"/>
      <c r="K35" s="151"/>
      <c r="L35" s="151"/>
      <c r="M35" s="151"/>
      <c r="N35" s="151"/>
      <c r="O35" s="151"/>
      <c r="P35" s="74"/>
      <c r="Q35" s="74"/>
      <c r="R35" s="74"/>
      <c r="S35" s="74"/>
      <c r="T35" s="74"/>
      <c r="U35" s="74"/>
      <c r="V35" s="74"/>
      <c r="W35" s="74"/>
      <c r="X35" s="74"/>
    </row>
    <row r="36" spans="1:24">
      <c r="A36" s="196" t="s">
        <v>335</v>
      </c>
      <c r="C36" s="151"/>
      <c r="D36" s="151"/>
      <c r="E36" s="151"/>
      <c r="F36" s="151"/>
      <c r="G36" s="151"/>
      <c r="H36" s="151"/>
      <c r="I36" s="151"/>
      <c r="J36" s="151"/>
      <c r="K36" s="151"/>
      <c r="L36" s="151"/>
      <c r="M36" s="151"/>
      <c r="N36" s="151"/>
      <c r="O36" s="151"/>
      <c r="P36" s="74"/>
      <c r="Q36" s="74"/>
      <c r="R36" s="74"/>
      <c r="S36" s="74"/>
      <c r="T36" s="74"/>
      <c r="U36" s="74"/>
      <c r="V36" s="74"/>
      <c r="W36" s="74"/>
      <c r="X36" s="74"/>
    </row>
    <row r="37" spans="1:24">
      <c r="A37" s="196" t="s">
        <v>402</v>
      </c>
      <c r="C37" s="151"/>
      <c r="D37" s="244"/>
      <c r="E37" s="244"/>
      <c r="F37" s="244"/>
      <c r="G37" s="244"/>
      <c r="H37" s="244"/>
      <c r="I37" s="244"/>
      <c r="J37" s="244"/>
      <c r="K37" s="151"/>
      <c r="L37" s="151"/>
      <c r="M37" s="151"/>
      <c r="N37" s="151"/>
      <c r="O37" s="151"/>
      <c r="P37" s="74"/>
      <c r="Q37" s="74"/>
      <c r="R37" s="74"/>
      <c r="S37" s="74"/>
      <c r="T37" s="74"/>
      <c r="U37" s="74"/>
      <c r="V37" s="74"/>
      <c r="W37" s="74"/>
      <c r="X37" s="74"/>
    </row>
    <row r="38" spans="1:24">
      <c r="A38" s="307" t="s">
        <v>269</v>
      </c>
      <c r="B38" s="200"/>
      <c r="C38" s="200"/>
      <c r="D38" s="305"/>
      <c r="E38" s="305"/>
      <c r="F38" s="305"/>
      <c r="G38" s="305"/>
      <c r="H38" s="305"/>
      <c r="I38" s="305"/>
      <c r="J38" s="306"/>
      <c r="K38" s="306"/>
      <c r="L38" s="306"/>
      <c r="M38" s="306"/>
      <c r="N38" s="306"/>
      <c r="O38" s="306"/>
      <c r="P38" s="306"/>
      <c r="Q38" s="306"/>
      <c r="R38" s="306"/>
      <c r="S38" s="306"/>
      <c r="T38" s="306"/>
      <c r="U38" s="306"/>
      <c r="V38" s="306"/>
      <c r="W38" s="306"/>
      <c r="X38" s="306"/>
    </row>
  </sheetData>
  <mergeCells count="40">
    <mergeCell ref="A17:B17"/>
    <mergeCell ref="A18:C18"/>
    <mergeCell ref="X18:X19"/>
    <mergeCell ref="A19:C19"/>
    <mergeCell ref="A20:B20"/>
    <mergeCell ref="A21:C21"/>
    <mergeCell ref="U21:U31"/>
    <mergeCell ref="V21:V31"/>
    <mergeCell ref="W21:W31"/>
    <mergeCell ref="X21:X31"/>
    <mergeCell ref="A28:C28"/>
    <mergeCell ref="A29:C29"/>
    <mergeCell ref="A30:C30"/>
    <mergeCell ref="A31:C31"/>
    <mergeCell ref="A22:C22"/>
    <mergeCell ref="A23:C23"/>
    <mergeCell ref="A24:C24"/>
    <mergeCell ref="A25:C25"/>
    <mergeCell ref="A26:C26"/>
    <mergeCell ref="A27:C27"/>
    <mergeCell ref="U6:U16"/>
    <mergeCell ref="V6:V16"/>
    <mergeCell ref="W6:W16"/>
    <mergeCell ref="X6:X16"/>
    <mergeCell ref="A7:C7"/>
    <mergeCell ref="A8:C8"/>
    <mergeCell ref="A9:C9"/>
    <mergeCell ref="A10:C10"/>
    <mergeCell ref="A11:C11"/>
    <mergeCell ref="A12:C12"/>
    <mergeCell ref="T6:T16"/>
    <mergeCell ref="A3:B3"/>
    <mergeCell ref="A4:C4"/>
    <mergeCell ref="A5:B5"/>
    <mergeCell ref="A6:C6"/>
    <mergeCell ref="S6:S16"/>
    <mergeCell ref="A13:C13"/>
    <mergeCell ref="A14:C14"/>
    <mergeCell ref="A15:C15"/>
    <mergeCell ref="A16:C16"/>
  </mergeCells>
  <phoneticPr fontId="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heetViews>
  <sheetFormatPr defaultRowHeight="13.5"/>
  <sheetData>
    <row r="1" spans="1:11" ht="14.25">
      <c r="A1" s="3" t="s">
        <v>0</v>
      </c>
      <c r="B1" s="1"/>
      <c r="C1" s="1"/>
      <c r="D1" s="1"/>
      <c r="E1" s="1"/>
      <c r="F1" s="1"/>
      <c r="G1" s="1"/>
      <c r="H1" s="1"/>
      <c r="I1" s="1"/>
      <c r="J1" s="1"/>
      <c r="K1" s="1"/>
    </row>
    <row r="2" spans="1:11" ht="15" thickBot="1">
      <c r="A2" s="3"/>
      <c r="B2" s="1"/>
      <c r="C2" s="1"/>
      <c r="D2" s="1"/>
      <c r="E2" s="1"/>
      <c r="F2" s="1"/>
      <c r="G2" s="1"/>
      <c r="H2" s="1"/>
      <c r="I2" s="1"/>
      <c r="J2" s="1"/>
      <c r="K2" s="1"/>
    </row>
    <row r="3" spans="1:11" ht="14.25">
      <c r="A3" s="2"/>
      <c r="B3" s="320" t="s">
        <v>1</v>
      </c>
      <c r="C3" s="321"/>
      <c r="D3" s="320" t="s">
        <v>2</v>
      </c>
      <c r="E3" s="322"/>
      <c r="F3" s="320" t="s">
        <v>3</v>
      </c>
      <c r="G3" s="322"/>
      <c r="H3" s="320" t="s">
        <v>4</v>
      </c>
      <c r="I3" s="323"/>
      <c r="J3" s="25"/>
      <c r="K3" s="25"/>
    </row>
    <row r="4" spans="1:11" ht="14.25">
      <c r="A4" s="5"/>
      <c r="B4" s="6"/>
      <c r="C4" s="7"/>
      <c r="D4" s="6"/>
      <c r="E4" s="7"/>
      <c r="F4" s="6"/>
      <c r="G4" s="7"/>
      <c r="H4" s="8"/>
      <c r="I4" s="9"/>
      <c r="J4" s="25"/>
      <c r="K4" s="25"/>
    </row>
    <row r="5" spans="1:11" ht="14.25">
      <c r="A5" s="10" t="s">
        <v>5</v>
      </c>
      <c r="B5" s="308">
        <v>37066</v>
      </c>
      <c r="C5" s="309"/>
      <c r="D5" s="312" t="s">
        <v>6</v>
      </c>
      <c r="E5" s="313"/>
      <c r="F5" s="308">
        <v>8510</v>
      </c>
      <c r="G5" s="309"/>
      <c r="H5" s="310">
        <v>503.1</v>
      </c>
      <c r="I5" s="311"/>
      <c r="J5" s="25"/>
      <c r="K5" s="25"/>
    </row>
    <row r="6" spans="1:11" ht="14.25">
      <c r="A6" s="10" t="s">
        <v>7</v>
      </c>
      <c r="B6" s="312" t="s">
        <v>6</v>
      </c>
      <c r="C6" s="313"/>
      <c r="D6" s="312" t="s">
        <v>6</v>
      </c>
      <c r="E6" s="313"/>
      <c r="F6" s="308">
        <v>11478</v>
      </c>
      <c r="G6" s="309"/>
      <c r="H6" s="310">
        <v>687.1</v>
      </c>
      <c r="I6" s="311"/>
      <c r="J6" s="25"/>
      <c r="K6" s="25"/>
    </row>
    <row r="7" spans="1:11" ht="14.25">
      <c r="A7" s="10" t="s">
        <v>8</v>
      </c>
      <c r="B7" s="308">
        <v>25183</v>
      </c>
      <c r="C7" s="309"/>
      <c r="D7" s="308">
        <v>15294</v>
      </c>
      <c r="E7" s="309"/>
      <c r="F7" s="308">
        <v>4776</v>
      </c>
      <c r="G7" s="309"/>
      <c r="H7" s="310">
        <v>290.3</v>
      </c>
      <c r="I7" s="311"/>
      <c r="J7" s="25"/>
      <c r="K7" s="25"/>
    </row>
    <row r="8" spans="1:11" ht="14.25">
      <c r="A8" s="10" t="s">
        <v>9</v>
      </c>
      <c r="B8" s="308">
        <v>18328</v>
      </c>
      <c r="C8" s="309"/>
      <c r="D8" s="308">
        <v>11638</v>
      </c>
      <c r="E8" s="309"/>
      <c r="F8" s="308">
        <v>2839</v>
      </c>
      <c r="G8" s="309"/>
      <c r="H8" s="310">
        <v>166.3</v>
      </c>
      <c r="I8" s="311"/>
      <c r="J8" s="25"/>
      <c r="K8" s="25"/>
    </row>
    <row r="9" spans="1:11" ht="14.25">
      <c r="A9" s="10" t="s">
        <v>10</v>
      </c>
      <c r="B9" s="308">
        <v>13044</v>
      </c>
      <c r="C9" s="309"/>
      <c r="D9" s="308">
        <v>8269</v>
      </c>
      <c r="E9" s="309"/>
      <c r="F9" s="308">
        <v>1938</v>
      </c>
      <c r="G9" s="309"/>
      <c r="H9" s="310">
        <v>106.8</v>
      </c>
      <c r="I9" s="311"/>
      <c r="J9" s="25"/>
      <c r="K9" s="25"/>
    </row>
    <row r="10" spans="1:11" ht="14.25">
      <c r="A10" s="10" t="s">
        <v>11</v>
      </c>
      <c r="B10" s="308">
        <v>8593</v>
      </c>
      <c r="C10" s="309"/>
      <c r="D10" s="308">
        <v>4743</v>
      </c>
      <c r="E10" s="309"/>
      <c r="F10" s="308">
        <v>1250</v>
      </c>
      <c r="G10" s="309"/>
      <c r="H10" s="310">
        <v>66.8</v>
      </c>
      <c r="I10" s="311"/>
      <c r="J10" s="25"/>
      <c r="K10" s="25"/>
    </row>
    <row r="11" spans="1:11" ht="14.25">
      <c r="A11" s="10" t="s">
        <v>12</v>
      </c>
      <c r="B11" s="308">
        <v>4838</v>
      </c>
      <c r="C11" s="309"/>
      <c r="D11" s="308">
        <v>2511</v>
      </c>
      <c r="E11" s="309"/>
      <c r="F11" s="308">
        <v>999</v>
      </c>
      <c r="G11" s="309"/>
      <c r="H11" s="310">
        <v>52.1</v>
      </c>
      <c r="I11" s="311"/>
      <c r="J11" s="25"/>
      <c r="K11" s="25"/>
    </row>
    <row r="12" spans="1:11" ht="14.25">
      <c r="A12" s="33" t="s">
        <v>13</v>
      </c>
      <c r="B12" s="308">
        <v>3269</v>
      </c>
      <c r="C12" s="309"/>
      <c r="D12" s="308">
        <v>1483</v>
      </c>
      <c r="E12" s="309"/>
      <c r="F12" s="308">
        <v>692</v>
      </c>
      <c r="G12" s="309"/>
      <c r="H12" s="310">
        <v>35.9</v>
      </c>
      <c r="I12" s="311"/>
      <c r="J12" s="25"/>
      <c r="K12" s="25"/>
    </row>
    <row r="13" spans="1:11" ht="14.25">
      <c r="A13" s="10" t="s">
        <v>14</v>
      </c>
      <c r="B13" s="308">
        <v>3009</v>
      </c>
      <c r="C13" s="309"/>
      <c r="D13" s="308">
        <v>1260</v>
      </c>
      <c r="E13" s="309"/>
      <c r="F13" s="308">
        <v>674</v>
      </c>
      <c r="G13" s="309"/>
      <c r="H13" s="310">
        <v>34.9</v>
      </c>
      <c r="I13" s="311"/>
      <c r="J13" s="25"/>
      <c r="K13" s="25"/>
    </row>
    <row r="14" spans="1:11" ht="14.25">
      <c r="A14" s="10" t="s">
        <v>15</v>
      </c>
      <c r="B14" s="308">
        <v>2717</v>
      </c>
      <c r="C14" s="309"/>
      <c r="D14" s="308">
        <v>1075</v>
      </c>
      <c r="E14" s="309"/>
      <c r="F14" s="308">
        <v>598</v>
      </c>
      <c r="G14" s="309"/>
      <c r="H14" s="310">
        <v>31</v>
      </c>
      <c r="I14" s="311"/>
      <c r="J14" s="25"/>
      <c r="K14" s="25"/>
    </row>
    <row r="15" spans="1:11" ht="14.25">
      <c r="A15" s="10" t="s">
        <v>16</v>
      </c>
      <c r="B15" s="308">
        <v>2368</v>
      </c>
      <c r="C15" s="309"/>
      <c r="D15" s="308">
        <v>950</v>
      </c>
      <c r="E15" s="309"/>
      <c r="F15" s="308">
        <v>559</v>
      </c>
      <c r="G15" s="309"/>
      <c r="H15" s="310">
        <v>28.9</v>
      </c>
      <c r="I15" s="311"/>
      <c r="J15" s="25"/>
      <c r="K15" s="25"/>
    </row>
    <row r="16" spans="1:11" ht="14.25">
      <c r="A16" s="12" t="s">
        <v>17</v>
      </c>
      <c r="B16" s="308">
        <v>2131</v>
      </c>
      <c r="C16" s="309"/>
      <c r="D16" s="308">
        <v>854</v>
      </c>
      <c r="E16" s="309"/>
      <c r="F16" s="308">
        <v>561</v>
      </c>
      <c r="G16" s="309"/>
      <c r="H16" s="310">
        <v>28.9</v>
      </c>
      <c r="I16" s="311"/>
      <c r="J16" s="25"/>
      <c r="K16" s="25"/>
    </row>
    <row r="17" spans="1:11" ht="14.25">
      <c r="A17" s="12" t="s">
        <v>18</v>
      </c>
      <c r="B17" s="308">
        <v>1757</v>
      </c>
      <c r="C17" s="309"/>
      <c r="D17" s="308">
        <v>731</v>
      </c>
      <c r="E17" s="309"/>
      <c r="F17" s="308">
        <v>443</v>
      </c>
      <c r="G17" s="309"/>
      <c r="H17" s="310">
        <v>22.7</v>
      </c>
      <c r="I17" s="311"/>
      <c r="J17" s="25"/>
      <c r="K17" s="25"/>
    </row>
    <row r="18" spans="1:11" ht="14.25">
      <c r="A18" s="12" t="s">
        <v>19</v>
      </c>
      <c r="B18" s="308">
        <v>1439</v>
      </c>
      <c r="C18" s="309"/>
      <c r="D18" s="308">
        <v>761</v>
      </c>
      <c r="E18" s="309"/>
      <c r="F18" s="308">
        <v>546</v>
      </c>
      <c r="G18" s="309"/>
      <c r="H18" s="310">
        <v>28</v>
      </c>
      <c r="I18" s="311"/>
      <c r="J18" s="25"/>
      <c r="K18" s="25"/>
    </row>
    <row r="19" spans="1:11" ht="14.25">
      <c r="A19" s="12" t="s">
        <v>20</v>
      </c>
      <c r="B19" s="308">
        <v>1472</v>
      </c>
      <c r="C19" s="309"/>
      <c r="D19" s="308">
        <v>768</v>
      </c>
      <c r="E19" s="309"/>
      <c r="F19" s="308">
        <v>542</v>
      </c>
      <c r="G19" s="309"/>
      <c r="H19" s="310">
        <v>27.7</v>
      </c>
      <c r="I19" s="311"/>
      <c r="J19" s="25"/>
      <c r="K19" s="25"/>
    </row>
    <row r="20" spans="1:11" ht="14.25">
      <c r="A20" s="12" t="s">
        <v>21</v>
      </c>
      <c r="B20" s="308">
        <v>1319</v>
      </c>
      <c r="C20" s="309"/>
      <c r="D20" s="308">
        <v>682</v>
      </c>
      <c r="E20" s="309"/>
      <c r="F20" s="308">
        <v>531</v>
      </c>
      <c r="G20" s="309"/>
      <c r="H20" s="310">
        <v>27.1</v>
      </c>
      <c r="I20" s="311"/>
      <c r="J20" s="25"/>
      <c r="K20" s="25"/>
    </row>
    <row r="21" spans="1:11" ht="14.25">
      <c r="A21" s="12" t="s">
        <v>22</v>
      </c>
      <c r="B21" s="308">
        <v>1347</v>
      </c>
      <c r="C21" s="309"/>
      <c r="D21" s="308">
        <v>696</v>
      </c>
      <c r="E21" s="309"/>
      <c r="F21" s="308">
        <v>559</v>
      </c>
      <c r="G21" s="309"/>
      <c r="H21" s="310">
        <v>28.6</v>
      </c>
      <c r="I21" s="311"/>
      <c r="J21" s="25"/>
      <c r="K21" s="25"/>
    </row>
    <row r="22" spans="1:11" ht="14.25">
      <c r="A22" s="12" t="s">
        <v>23</v>
      </c>
      <c r="B22" s="13"/>
      <c r="C22" s="27">
        <v>1274</v>
      </c>
      <c r="D22" s="13"/>
      <c r="E22" s="27">
        <v>585</v>
      </c>
      <c r="F22" s="13"/>
      <c r="G22" s="27">
        <v>544</v>
      </c>
      <c r="H22" s="11"/>
      <c r="I22" s="26">
        <v>27.9</v>
      </c>
      <c r="J22" s="25"/>
      <c r="K22" s="25"/>
    </row>
    <row r="23" spans="1:11" ht="14.25">
      <c r="A23" s="21" t="s">
        <v>24</v>
      </c>
      <c r="B23" s="22"/>
      <c r="C23" s="27">
        <v>1270</v>
      </c>
      <c r="D23" s="23"/>
      <c r="E23" s="27">
        <v>538</v>
      </c>
      <c r="F23" s="23"/>
      <c r="G23" s="27">
        <v>488</v>
      </c>
      <c r="H23" s="14"/>
      <c r="I23" s="26">
        <v>25</v>
      </c>
      <c r="J23" s="25"/>
      <c r="K23" s="25"/>
    </row>
    <row r="24" spans="1:11" ht="14.25">
      <c r="A24" s="21" t="s">
        <v>25</v>
      </c>
      <c r="B24" s="22"/>
      <c r="C24" s="27">
        <v>1154</v>
      </c>
      <c r="D24" s="24"/>
      <c r="E24" s="29">
        <v>473</v>
      </c>
      <c r="F24" s="23"/>
      <c r="G24" s="27">
        <v>441</v>
      </c>
      <c r="H24" s="14"/>
      <c r="I24" s="26">
        <v>22.6</v>
      </c>
      <c r="J24" s="25"/>
      <c r="K24" s="25"/>
    </row>
    <row r="25" spans="1:11" ht="14.25">
      <c r="A25" s="28" t="s">
        <v>26</v>
      </c>
      <c r="B25" s="22"/>
      <c r="C25" s="27">
        <v>986</v>
      </c>
      <c r="D25" s="24"/>
      <c r="E25" s="29">
        <v>386</v>
      </c>
      <c r="F25" s="23"/>
      <c r="G25" s="27">
        <v>373</v>
      </c>
      <c r="H25" s="14"/>
      <c r="I25" s="26">
        <v>19.100000000000001</v>
      </c>
      <c r="J25" s="25"/>
      <c r="K25" s="25"/>
    </row>
    <row r="26" spans="1:11" ht="14.25">
      <c r="A26" s="28" t="s">
        <v>27</v>
      </c>
      <c r="B26" s="22"/>
      <c r="C26" s="27">
        <v>890</v>
      </c>
      <c r="D26" s="24"/>
      <c r="E26" s="29">
        <v>393</v>
      </c>
      <c r="F26" s="23"/>
      <c r="G26" s="27">
        <v>404</v>
      </c>
      <c r="H26" s="14"/>
      <c r="I26" s="26">
        <v>20.7</v>
      </c>
      <c r="J26" s="25"/>
      <c r="K26" s="25"/>
    </row>
    <row r="27" spans="1:11" ht="14.25">
      <c r="A27" s="28" t="s">
        <v>28</v>
      </c>
      <c r="B27" s="22"/>
      <c r="C27" s="27">
        <v>811</v>
      </c>
      <c r="D27" s="24"/>
      <c r="E27" s="29">
        <v>307</v>
      </c>
      <c r="F27" s="23"/>
      <c r="G27" s="27">
        <v>313</v>
      </c>
      <c r="H27" s="14"/>
      <c r="I27" s="26">
        <v>16</v>
      </c>
      <c r="J27" s="25"/>
      <c r="K27" s="25"/>
    </row>
    <row r="28" spans="1:11" ht="14.25">
      <c r="A28" s="28" t="s">
        <v>29</v>
      </c>
      <c r="B28" s="22"/>
      <c r="C28" s="27">
        <v>747</v>
      </c>
      <c r="D28" s="4"/>
      <c r="E28" s="29">
        <v>301</v>
      </c>
      <c r="F28" s="32"/>
      <c r="G28" s="27">
        <v>328</v>
      </c>
      <c r="H28" s="14"/>
      <c r="I28" s="26">
        <v>16.8</v>
      </c>
      <c r="J28" s="25"/>
      <c r="K28" s="25"/>
    </row>
    <row r="29" spans="1:11" ht="14.25">
      <c r="A29" s="28" t="s">
        <v>30</v>
      </c>
      <c r="B29" s="22"/>
      <c r="C29" s="27">
        <v>795</v>
      </c>
      <c r="D29" s="24"/>
      <c r="E29" s="29">
        <v>328</v>
      </c>
      <c r="F29" s="23"/>
      <c r="G29" s="27">
        <v>352</v>
      </c>
      <c r="H29" s="14"/>
      <c r="I29" s="26">
        <v>18</v>
      </c>
      <c r="J29" s="25"/>
      <c r="K29" s="25"/>
    </row>
    <row r="30" spans="1:11" ht="14.25">
      <c r="A30" s="28" t="s">
        <v>31</v>
      </c>
      <c r="B30" s="22"/>
      <c r="C30" s="27">
        <v>735</v>
      </c>
      <c r="D30" s="23"/>
      <c r="E30" s="27">
        <v>294</v>
      </c>
      <c r="F30" s="23"/>
      <c r="G30" s="27">
        <v>334</v>
      </c>
      <c r="H30" s="22"/>
      <c r="I30" s="26">
        <v>17.100000000000001</v>
      </c>
      <c r="J30" s="25"/>
      <c r="K30" s="25"/>
    </row>
    <row r="31" spans="1:11" ht="14.25">
      <c r="A31" s="28" t="s">
        <v>32</v>
      </c>
      <c r="B31" s="22"/>
      <c r="C31" s="27">
        <v>727</v>
      </c>
      <c r="D31" s="23"/>
      <c r="E31" s="27">
        <v>278</v>
      </c>
      <c r="F31" s="23"/>
      <c r="G31" s="27">
        <v>332</v>
      </c>
      <c r="H31" s="22"/>
      <c r="I31" s="26">
        <v>17.100000000000001</v>
      </c>
      <c r="J31" s="25"/>
      <c r="K31" s="25"/>
    </row>
    <row r="32" spans="1:11" ht="14.25">
      <c r="A32" s="28" t="s">
        <v>33</v>
      </c>
      <c r="B32" s="22"/>
      <c r="C32" s="27">
        <v>705</v>
      </c>
      <c r="D32" s="23"/>
      <c r="E32" s="27">
        <v>228</v>
      </c>
      <c r="F32" s="23"/>
      <c r="G32" s="27">
        <v>283</v>
      </c>
      <c r="H32" s="22"/>
      <c r="I32" s="26">
        <v>14.6</v>
      </c>
      <c r="J32" s="25"/>
      <c r="K32" s="25"/>
    </row>
    <row r="33" spans="1:11" ht="15" thickBot="1">
      <c r="A33" s="30" t="s">
        <v>34</v>
      </c>
      <c r="B33" s="35"/>
      <c r="C33" s="36">
        <v>689</v>
      </c>
      <c r="D33" s="37"/>
      <c r="E33" s="36">
        <v>227</v>
      </c>
      <c r="F33" s="37"/>
      <c r="G33" s="36">
        <v>311</v>
      </c>
      <c r="H33" s="35"/>
      <c r="I33" s="38">
        <v>16</v>
      </c>
      <c r="J33" s="25"/>
      <c r="K33" s="25"/>
    </row>
    <row r="34" spans="1:11" ht="14.25">
      <c r="A34" s="8" t="s">
        <v>35</v>
      </c>
      <c r="B34" s="14"/>
      <c r="C34" s="14"/>
      <c r="D34" s="14"/>
      <c r="E34" s="14"/>
      <c r="F34" s="14"/>
      <c r="G34" s="14"/>
      <c r="H34" s="14"/>
      <c r="I34" s="14"/>
      <c r="J34" s="25"/>
      <c r="K34" s="25"/>
    </row>
    <row r="35" spans="1:11" ht="14.25">
      <c r="A35" s="15" t="s">
        <v>36</v>
      </c>
      <c r="B35" s="1"/>
      <c r="C35" s="1"/>
      <c r="D35" s="1"/>
      <c r="E35" s="1"/>
      <c r="F35" s="1"/>
      <c r="G35" s="1"/>
      <c r="H35" s="1"/>
      <c r="I35" s="1"/>
      <c r="J35" s="1"/>
      <c r="K35" s="1"/>
    </row>
    <row r="36" spans="1:11" ht="14.25">
      <c r="A36" s="25"/>
      <c r="B36" s="1"/>
      <c r="C36" s="1"/>
      <c r="D36" s="1"/>
      <c r="E36" s="1"/>
      <c r="F36" s="1"/>
      <c r="G36" s="1"/>
      <c r="H36" s="1"/>
      <c r="I36" s="1"/>
      <c r="J36" s="1"/>
      <c r="K36" s="1"/>
    </row>
    <row r="37" spans="1:11" ht="14.25">
      <c r="A37" s="3" t="s">
        <v>37</v>
      </c>
      <c r="B37" s="1"/>
      <c r="C37" s="1"/>
      <c r="D37" s="1"/>
      <c r="E37" s="1"/>
      <c r="F37" s="1"/>
      <c r="G37" s="1"/>
      <c r="H37" s="1"/>
      <c r="I37" s="1"/>
      <c r="J37" s="1"/>
      <c r="K37" s="1"/>
    </row>
    <row r="38" spans="1:11" ht="15" thickBot="1">
      <c r="A38" s="3"/>
      <c r="B38" s="1"/>
      <c r="C38" s="1"/>
      <c r="D38" s="1"/>
      <c r="E38" s="1"/>
      <c r="F38" s="1"/>
      <c r="G38" s="1"/>
      <c r="H38" s="1"/>
      <c r="I38" s="1"/>
      <c r="J38" s="34" t="s">
        <v>38</v>
      </c>
      <c r="K38" s="1"/>
    </row>
    <row r="39" spans="1:11" ht="14.25">
      <c r="A39" s="332" t="s">
        <v>39</v>
      </c>
      <c r="B39" s="321"/>
      <c r="C39" s="320" t="s">
        <v>1</v>
      </c>
      <c r="D39" s="321"/>
      <c r="E39" s="320" t="s">
        <v>40</v>
      </c>
      <c r="F39" s="322"/>
      <c r="G39" s="320" t="s">
        <v>3</v>
      </c>
      <c r="H39" s="322"/>
      <c r="I39" s="320" t="s">
        <v>4</v>
      </c>
      <c r="J39" s="323"/>
      <c r="K39" s="25"/>
    </row>
    <row r="40" spans="1:11" ht="14.25">
      <c r="A40" s="337"/>
      <c r="B40" s="338"/>
      <c r="C40" s="330"/>
      <c r="D40" s="331"/>
      <c r="E40" s="6"/>
      <c r="F40" s="16"/>
      <c r="G40" s="6"/>
      <c r="H40" s="7"/>
      <c r="I40" s="8"/>
      <c r="J40" s="9"/>
      <c r="K40" s="25"/>
    </row>
    <row r="41" spans="1:11" ht="14.25">
      <c r="A41" s="327" t="s">
        <v>41</v>
      </c>
      <c r="B41" s="328"/>
      <c r="C41" s="317">
        <v>55196</v>
      </c>
      <c r="D41" s="318"/>
      <c r="E41" s="317">
        <v>17264</v>
      </c>
      <c r="F41" s="318"/>
      <c r="G41" s="317">
        <v>22681</v>
      </c>
      <c r="H41" s="318"/>
      <c r="I41" s="314">
        <v>17.7</v>
      </c>
      <c r="J41" s="311"/>
      <c r="K41" s="25"/>
    </row>
    <row r="42" spans="1:11" ht="14.25">
      <c r="A42" s="327" t="s">
        <v>42</v>
      </c>
      <c r="B42" s="328"/>
      <c r="C42" s="317">
        <v>689</v>
      </c>
      <c r="D42" s="318"/>
      <c r="E42" s="317">
        <v>227</v>
      </c>
      <c r="F42" s="318"/>
      <c r="G42" s="317">
        <v>311</v>
      </c>
      <c r="H42" s="318"/>
      <c r="I42" s="314">
        <v>16</v>
      </c>
      <c r="J42" s="311"/>
      <c r="K42" s="25"/>
    </row>
    <row r="43" spans="1:11" ht="14.25">
      <c r="A43" s="315"/>
      <c r="B43" s="316"/>
      <c r="C43" s="317"/>
      <c r="D43" s="318"/>
      <c r="E43" s="317"/>
      <c r="F43" s="318"/>
      <c r="G43" s="317"/>
      <c r="H43" s="318"/>
      <c r="I43" s="314"/>
      <c r="J43" s="311"/>
      <c r="K43" s="25"/>
    </row>
    <row r="44" spans="1:11" ht="14.25">
      <c r="A44" s="315" t="s">
        <v>43</v>
      </c>
      <c r="B44" s="316"/>
      <c r="C44" s="317">
        <v>312</v>
      </c>
      <c r="D44" s="318"/>
      <c r="E44" s="317">
        <v>100</v>
      </c>
      <c r="F44" s="318"/>
      <c r="G44" s="317">
        <v>138</v>
      </c>
      <c r="H44" s="318"/>
      <c r="I44" s="314">
        <v>17</v>
      </c>
      <c r="J44" s="311"/>
      <c r="K44" s="25"/>
    </row>
    <row r="45" spans="1:11" ht="14.25">
      <c r="A45" s="315" t="s">
        <v>44</v>
      </c>
      <c r="B45" s="316"/>
      <c r="C45" s="317">
        <v>263</v>
      </c>
      <c r="D45" s="318"/>
      <c r="E45" s="317">
        <v>84</v>
      </c>
      <c r="F45" s="318"/>
      <c r="G45" s="317">
        <v>118</v>
      </c>
      <c r="H45" s="318"/>
      <c r="I45" s="314">
        <v>11.9</v>
      </c>
      <c r="J45" s="311"/>
      <c r="K45" s="25"/>
    </row>
    <row r="46" spans="1:11" ht="14.25">
      <c r="A46" s="315" t="s">
        <v>45</v>
      </c>
      <c r="B46" s="316"/>
      <c r="C46" s="317">
        <v>27</v>
      </c>
      <c r="D46" s="318"/>
      <c r="E46" s="317">
        <v>12</v>
      </c>
      <c r="F46" s="318"/>
      <c r="G46" s="317">
        <v>11</v>
      </c>
      <c r="H46" s="318"/>
      <c r="I46" s="314">
        <v>18.7</v>
      </c>
      <c r="J46" s="311"/>
      <c r="K46" s="25"/>
    </row>
    <row r="47" spans="1:11" ht="14.25">
      <c r="A47" s="315" t="s">
        <v>46</v>
      </c>
      <c r="B47" s="316"/>
      <c r="C47" s="317">
        <v>12</v>
      </c>
      <c r="D47" s="318"/>
      <c r="E47" s="317">
        <v>3</v>
      </c>
      <c r="F47" s="318"/>
      <c r="G47" s="317">
        <v>7</v>
      </c>
      <c r="H47" s="318"/>
      <c r="I47" s="314">
        <v>6</v>
      </c>
      <c r="J47" s="311"/>
      <c r="K47" s="25"/>
    </row>
    <row r="48" spans="1:11" ht="14.25">
      <c r="A48" s="315" t="s">
        <v>47</v>
      </c>
      <c r="B48" s="316"/>
      <c r="C48" s="317">
        <v>75</v>
      </c>
      <c r="D48" s="318"/>
      <c r="E48" s="317">
        <v>28</v>
      </c>
      <c r="F48" s="318"/>
      <c r="G48" s="317">
        <v>37</v>
      </c>
      <c r="H48" s="318"/>
      <c r="I48" s="314">
        <v>14.2</v>
      </c>
      <c r="J48" s="311"/>
      <c r="K48" s="25"/>
    </row>
    <row r="49" spans="1:11" ht="14.25">
      <c r="A49" s="315"/>
      <c r="B49" s="316"/>
      <c r="C49" s="319"/>
      <c r="D49" s="318"/>
      <c r="E49" s="317"/>
      <c r="F49" s="318"/>
      <c r="G49" s="319"/>
      <c r="H49" s="318"/>
      <c r="I49" s="314"/>
      <c r="J49" s="311"/>
      <c r="K49" s="25"/>
    </row>
    <row r="50" spans="1:11" ht="14.25">
      <c r="A50" s="329" t="s">
        <v>48</v>
      </c>
      <c r="B50" s="316"/>
      <c r="C50" s="317">
        <v>224</v>
      </c>
      <c r="D50" s="318"/>
      <c r="E50" s="317">
        <v>70</v>
      </c>
      <c r="F50" s="318"/>
      <c r="G50" s="317">
        <v>97</v>
      </c>
      <c r="H50" s="318"/>
      <c r="I50" s="310">
        <v>13.6</v>
      </c>
      <c r="J50" s="311"/>
      <c r="K50" s="25"/>
    </row>
    <row r="51" spans="1:11" ht="14.25">
      <c r="A51" s="329" t="s">
        <v>49</v>
      </c>
      <c r="B51" s="316"/>
      <c r="C51" s="317">
        <v>189</v>
      </c>
      <c r="D51" s="318"/>
      <c r="E51" s="317">
        <v>61</v>
      </c>
      <c r="F51" s="318"/>
      <c r="G51" s="317">
        <v>84</v>
      </c>
      <c r="H51" s="318"/>
      <c r="I51" s="310">
        <v>17.600000000000001</v>
      </c>
      <c r="J51" s="311"/>
      <c r="K51" s="25"/>
    </row>
    <row r="52" spans="1:11" ht="14.25">
      <c r="A52" s="326" t="s">
        <v>50</v>
      </c>
      <c r="B52" s="316"/>
      <c r="C52" s="317">
        <v>88</v>
      </c>
      <c r="D52" s="318"/>
      <c r="E52" s="317">
        <v>30</v>
      </c>
      <c r="F52" s="318"/>
      <c r="G52" s="317">
        <v>41</v>
      </c>
      <c r="H52" s="318"/>
      <c r="I52" s="310">
        <v>22.8</v>
      </c>
      <c r="J52" s="311"/>
      <c r="K52" s="25"/>
    </row>
    <row r="53" spans="1:11" ht="14.25">
      <c r="A53" s="326" t="s">
        <v>51</v>
      </c>
      <c r="B53" s="316"/>
      <c r="C53" s="317">
        <v>74</v>
      </c>
      <c r="D53" s="318"/>
      <c r="E53" s="317">
        <v>23</v>
      </c>
      <c r="F53" s="318"/>
      <c r="G53" s="317">
        <v>34</v>
      </c>
      <c r="H53" s="318"/>
      <c r="I53" s="310">
        <v>14.4</v>
      </c>
      <c r="J53" s="311"/>
      <c r="K53" s="25"/>
    </row>
    <row r="54" spans="1:11" ht="14.25">
      <c r="A54" s="326" t="s">
        <v>52</v>
      </c>
      <c r="B54" s="316"/>
      <c r="C54" s="317">
        <v>27</v>
      </c>
      <c r="D54" s="318"/>
      <c r="E54" s="317">
        <v>12</v>
      </c>
      <c r="F54" s="318"/>
      <c r="G54" s="317">
        <v>11</v>
      </c>
      <c r="H54" s="318"/>
      <c r="I54" s="310">
        <v>16.2</v>
      </c>
      <c r="J54" s="311"/>
      <c r="K54" s="25"/>
    </row>
    <row r="55" spans="1:11" ht="14.25">
      <c r="A55" s="326" t="s">
        <v>53</v>
      </c>
      <c r="B55" s="316"/>
      <c r="C55" s="317">
        <v>12</v>
      </c>
      <c r="D55" s="318"/>
      <c r="E55" s="317">
        <v>3</v>
      </c>
      <c r="F55" s="318"/>
      <c r="G55" s="317">
        <v>7</v>
      </c>
      <c r="H55" s="318"/>
      <c r="I55" s="310">
        <v>14.2</v>
      </c>
      <c r="J55" s="311"/>
      <c r="K55" s="25"/>
    </row>
    <row r="56" spans="1:11" ht="14.25">
      <c r="A56" s="324" t="s">
        <v>54</v>
      </c>
      <c r="B56" s="325"/>
      <c r="C56" s="317">
        <v>75</v>
      </c>
      <c r="D56" s="318"/>
      <c r="E56" s="317">
        <v>28</v>
      </c>
      <c r="F56" s="318"/>
      <c r="G56" s="317">
        <v>37</v>
      </c>
      <c r="H56" s="318"/>
      <c r="I56" s="310">
        <v>19.600000000000001</v>
      </c>
      <c r="J56" s="311"/>
      <c r="K56" s="25"/>
    </row>
    <row r="57" spans="1:11" ht="15" thickBot="1">
      <c r="A57" s="17"/>
      <c r="B57" s="20"/>
      <c r="C57" s="333"/>
      <c r="D57" s="334"/>
      <c r="E57" s="333"/>
      <c r="F57" s="334"/>
      <c r="G57" s="333"/>
      <c r="H57" s="334"/>
      <c r="I57" s="335"/>
      <c r="J57" s="336"/>
      <c r="K57" s="25"/>
    </row>
    <row r="58" spans="1:11" ht="14.25">
      <c r="A58" s="15" t="s">
        <v>36</v>
      </c>
      <c r="B58" s="19"/>
      <c r="C58" s="18"/>
      <c r="D58" s="31"/>
      <c r="E58" s="18"/>
      <c r="F58" s="31"/>
      <c r="G58" s="18"/>
      <c r="H58" s="31"/>
      <c r="I58" s="18"/>
      <c r="J58" s="31"/>
      <c r="K58" s="25"/>
    </row>
    <row r="59" spans="1:11" ht="14.25">
      <c r="A59" s="15"/>
      <c r="B59" s="1"/>
      <c r="C59" s="25"/>
      <c r="D59" s="25"/>
      <c r="E59" s="25"/>
      <c r="F59" s="25"/>
      <c r="G59" s="25"/>
      <c r="H59" s="25"/>
      <c r="I59" s="25"/>
      <c r="J59" s="25"/>
      <c r="K59" s="1"/>
    </row>
    <row r="60" spans="1:11" ht="14.25">
      <c r="A60" s="1"/>
      <c r="B60" s="1"/>
      <c r="C60" s="25"/>
      <c r="D60" s="25"/>
      <c r="E60" s="25"/>
      <c r="F60" s="25"/>
      <c r="G60" s="25"/>
      <c r="H60" s="25"/>
      <c r="I60" s="25"/>
      <c r="J60" s="25"/>
      <c r="K60" s="1"/>
    </row>
    <row r="61" spans="1:11" ht="14.25">
      <c r="A61" s="1"/>
      <c r="B61" s="1"/>
      <c r="C61" s="25"/>
      <c r="D61" s="25"/>
      <c r="E61" s="25"/>
      <c r="F61" s="25"/>
      <c r="G61" s="25"/>
      <c r="H61" s="25"/>
      <c r="I61" s="25"/>
      <c r="J61" s="25"/>
      <c r="K61" s="1"/>
    </row>
  </sheetData>
  <mergeCells count="163">
    <mergeCell ref="A41:B41"/>
    <mergeCell ref="C42:D42"/>
    <mergeCell ref="E39:F39"/>
    <mergeCell ref="C41:D41"/>
    <mergeCell ref="E41:F41"/>
    <mergeCell ref="F20:G20"/>
    <mergeCell ref="A40:B40"/>
    <mergeCell ref="G41:H41"/>
    <mergeCell ref="H20:I20"/>
    <mergeCell ref="I39:J39"/>
    <mergeCell ref="D19:E19"/>
    <mergeCell ref="F19:G19"/>
    <mergeCell ref="H19:I19"/>
    <mergeCell ref="I54:J54"/>
    <mergeCell ref="G54:H54"/>
    <mergeCell ref="E54:F54"/>
    <mergeCell ref="C54:D54"/>
    <mergeCell ref="E50:F50"/>
    <mergeCell ref="G50:H50"/>
    <mergeCell ref="C51:D51"/>
    <mergeCell ref="C52:D52"/>
    <mergeCell ref="C49:D49"/>
    <mergeCell ref="C57:D57"/>
    <mergeCell ref="C53:D53"/>
    <mergeCell ref="E53:F53"/>
    <mergeCell ref="G53:H53"/>
    <mergeCell ref="C56:D56"/>
    <mergeCell ref="C55:D55"/>
    <mergeCell ref="I57:J57"/>
    <mergeCell ref="G57:H57"/>
    <mergeCell ref="E57:F57"/>
    <mergeCell ref="I53:J53"/>
    <mergeCell ref="I56:J56"/>
    <mergeCell ref="G56:H56"/>
    <mergeCell ref="E56:F56"/>
    <mergeCell ref="I55:J55"/>
    <mergeCell ref="G55:H55"/>
    <mergeCell ref="E55:F55"/>
    <mergeCell ref="D18:E18"/>
    <mergeCell ref="F18:G18"/>
    <mergeCell ref="H18:I18"/>
    <mergeCell ref="B16:C16"/>
    <mergeCell ref="D16:E16"/>
    <mergeCell ref="F16:G16"/>
    <mergeCell ref="H16:I16"/>
    <mergeCell ref="I41:J41"/>
    <mergeCell ref="C40:D40"/>
    <mergeCell ref="F21:G21"/>
    <mergeCell ref="H21:I21"/>
    <mergeCell ref="G39:H39"/>
    <mergeCell ref="B17:C17"/>
    <mergeCell ref="D17:E17"/>
    <mergeCell ref="F17:G17"/>
    <mergeCell ref="H17:I17"/>
    <mergeCell ref="B18:C18"/>
    <mergeCell ref="C39:D39"/>
    <mergeCell ref="B21:C21"/>
    <mergeCell ref="D21:E21"/>
    <mergeCell ref="A39:B39"/>
    <mergeCell ref="B20:C20"/>
    <mergeCell ref="D20:E20"/>
    <mergeCell ref="B19:C19"/>
    <mergeCell ref="A55:B55"/>
    <mergeCell ref="E42:F42"/>
    <mergeCell ref="G42:H42"/>
    <mergeCell ref="A47:B47"/>
    <mergeCell ref="G45:H45"/>
    <mergeCell ref="E47:F47"/>
    <mergeCell ref="G47:H47"/>
    <mergeCell ref="C47:D47"/>
    <mergeCell ref="C48:D48"/>
    <mergeCell ref="A50:B50"/>
    <mergeCell ref="A54:B54"/>
    <mergeCell ref="A52:B52"/>
    <mergeCell ref="C44:D44"/>
    <mergeCell ref="A48:B48"/>
    <mergeCell ref="C50:D50"/>
    <mergeCell ref="C46:D46"/>
    <mergeCell ref="E46:F46"/>
    <mergeCell ref="G46:H46"/>
    <mergeCell ref="C45:D45"/>
    <mergeCell ref="E52:F52"/>
    <mergeCell ref="G52:H52"/>
    <mergeCell ref="E51:F51"/>
    <mergeCell ref="G51:H51"/>
    <mergeCell ref="E49:F49"/>
    <mergeCell ref="B5:C5"/>
    <mergeCell ref="D5:E5"/>
    <mergeCell ref="F5:G5"/>
    <mergeCell ref="H5:I5"/>
    <mergeCell ref="B3:C3"/>
    <mergeCell ref="D3:E3"/>
    <mergeCell ref="F3:G3"/>
    <mergeCell ref="H3:I3"/>
    <mergeCell ref="A56:B56"/>
    <mergeCell ref="B10:C10"/>
    <mergeCell ref="D10:E10"/>
    <mergeCell ref="F10:G10"/>
    <mergeCell ref="A53:B53"/>
    <mergeCell ref="A43:B43"/>
    <mergeCell ref="C43:D43"/>
    <mergeCell ref="A42:B42"/>
    <mergeCell ref="A49:B49"/>
    <mergeCell ref="E44:F44"/>
    <mergeCell ref="B12:C12"/>
    <mergeCell ref="D12:E12"/>
    <mergeCell ref="F12:G12"/>
    <mergeCell ref="H12:I12"/>
    <mergeCell ref="H10:I10"/>
    <mergeCell ref="B11:C11"/>
    <mergeCell ref="I42:J42"/>
    <mergeCell ref="A44:B44"/>
    <mergeCell ref="A45:B45"/>
    <mergeCell ref="A46:B46"/>
    <mergeCell ref="E43:F43"/>
    <mergeCell ref="G43:H43"/>
    <mergeCell ref="I45:J45"/>
    <mergeCell ref="I46:J46"/>
    <mergeCell ref="I52:J52"/>
    <mergeCell ref="I51:J51"/>
    <mergeCell ref="I50:J50"/>
    <mergeCell ref="I47:J47"/>
    <mergeCell ref="G49:H49"/>
    <mergeCell ref="I49:J49"/>
    <mergeCell ref="E48:F48"/>
    <mergeCell ref="G48:H48"/>
    <mergeCell ref="I48:J48"/>
    <mergeCell ref="I43:J43"/>
    <mergeCell ref="G44:H44"/>
    <mergeCell ref="I44:J44"/>
    <mergeCell ref="E45:F45"/>
    <mergeCell ref="A51:B51"/>
    <mergeCell ref="B6:C6"/>
    <mergeCell ref="D6:E6"/>
    <mergeCell ref="F6:G6"/>
    <mergeCell ref="H6:I6"/>
    <mergeCell ref="B7:C7"/>
    <mergeCell ref="D7:E7"/>
    <mergeCell ref="D11:E11"/>
    <mergeCell ref="F11:G11"/>
    <mergeCell ref="H11:I11"/>
    <mergeCell ref="B9:C9"/>
    <mergeCell ref="D9:E9"/>
    <mergeCell ref="F9:G9"/>
    <mergeCell ref="H9:I9"/>
    <mergeCell ref="F7:G7"/>
    <mergeCell ref="H7:I7"/>
    <mergeCell ref="B8:C8"/>
    <mergeCell ref="D8:E8"/>
    <mergeCell ref="F8:G8"/>
    <mergeCell ref="H8:I8"/>
    <mergeCell ref="B13:C13"/>
    <mergeCell ref="D13:E13"/>
    <mergeCell ref="F13:G13"/>
    <mergeCell ref="H13:I13"/>
    <mergeCell ref="B14:C14"/>
    <mergeCell ref="B15:C15"/>
    <mergeCell ref="D15:E15"/>
    <mergeCell ref="F15:G15"/>
    <mergeCell ref="H15:I15"/>
    <mergeCell ref="D14:E14"/>
    <mergeCell ref="F14:G14"/>
    <mergeCell ref="H14:I14"/>
  </mergeCells>
  <phoneticPr fontId="5"/>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RowHeight="13.5"/>
  <sheetData>
    <row r="1" spans="1:11" ht="14.25">
      <c r="A1" s="40" t="s">
        <v>55</v>
      </c>
      <c r="B1" s="39"/>
      <c r="C1" s="39"/>
      <c r="D1" s="39"/>
      <c r="E1" s="39"/>
      <c r="F1" s="39"/>
      <c r="G1" s="39"/>
      <c r="H1" s="39"/>
      <c r="I1" s="39"/>
      <c r="J1" s="39"/>
      <c r="K1" s="39"/>
    </row>
    <row r="2" spans="1:11" ht="15" thickBot="1">
      <c r="A2" s="40"/>
      <c r="B2" s="39"/>
      <c r="C2" s="39"/>
      <c r="D2" s="39"/>
      <c r="E2" s="39"/>
      <c r="F2" s="39"/>
      <c r="G2" s="39"/>
      <c r="H2" s="39"/>
      <c r="I2" s="39"/>
      <c r="J2" s="69" t="s">
        <v>56</v>
      </c>
      <c r="K2" s="39"/>
    </row>
    <row r="3" spans="1:11" ht="14.25">
      <c r="A3" s="345" t="s">
        <v>39</v>
      </c>
      <c r="B3" s="346"/>
      <c r="C3" s="342" t="s">
        <v>57</v>
      </c>
      <c r="D3" s="350" t="s">
        <v>58</v>
      </c>
      <c r="E3" s="350"/>
      <c r="F3" s="350"/>
      <c r="G3" s="350"/>
      <c r="H3" s="342" t="s">
        <v>59</v>
      </c>
      <c r="I3" s="342" t="s">
        <v>60</v>
      </c>
      <c r="J3" s="339" t="s">
        <v>61</v>
      </c>
      <c r="K3" s="50"/>
    </row>
    <row r="4" spans="1:11" ht="14.25">
      <c r="A4" s="347"/>
      <c r="B4" s="328"/>
      <c r="C4" s="343"/>
      <c r="D4" s="351" t="s">
        <v>62</v>
      </c>
      <c r="E4" s="353" t="s">
        <v>63</v>
      </c>
      <c r="F4" s="353" t="s">
        <v>64</v>
      </c>
      <c r="G4" s="352" t="s">
        <v>65</v>
      </c>
      <c r="H4" s="343"/>
      <c r="I4" s="343"/>
      <c r="J4" s="340"/>
      <c r="K4" s="50"/>
    </row>
    <row r="5" spans="1:11" ht="14.25">
      <c r="A5" s="348"/>
      <c r="B5" s="349"/>
      <c r="C5" s="344"/>
      <c r="D5" s="344"/>
      <c r="E5" s="354"/>
      <c r="F5" s="354"/>
      <c r="G5" s="352"/>
      <c r="H5" s="344"/>
      <c r="I5" s="344"/>
      <c r="J5" s="341"/>
      <c r="K5" s="50"/>
    </row>
    <row r="6" spans="1:11" ht="14.25">
      <c r="A6" s="337"/>
      <c r="B6" s="338"/>
      <c r="C6" s="54"/>
      <c r="D6" s="55"/>
      <c r="E6" s="55"/>
      <c r="F6" s="55"/>
      <c r="G6" s="55"/>
      <c r="H6" s="55"/>
      <c r="I6" s="55"/>
      <c r="J6" s="56"/>
      <c r="K6" s="50"/>
    </row>
    <row r="7" spans="1:11" ht="14.25">
      <c r="A7" s="327" t="s">
        <v>66</v>
      </c>
      <c r="B7" s="328"/>
      <c r="C7" s="57">
        <v>55196</v>
      </c>
      <c r="D7" s="58">
        <v>13260</v>
      </c>
      <c r="E7" s="59">
        <v>6619</v>
      </c>
      <c r="F7" s="58">
        <v>4352</v>
      </c>
      <c r="G7" s="59">
        <v>2289</v>
      </c>
      <c r="H7" s="58">
        <v>4004</v>
      </c>
      <c r="I7" s="59">
        <v>30576</v>
      </c>
      <c r="J7" s="60">
        <v>7356</v>
      </c>
      <c r="K7" s="50"/>
    </row>
    <row r="8" spans="1:11" ht="14.25">
      <c r="A8" s="327" t="s">
        <v>67</v>
      </c>
      <c r="B8" s="328"/>
      <c r="C8" s="57">
        <v>689</v>
      </c>
      <c r="D8" s="58">
        <v>170</v>
      </c>
      <c r="E8" s="59">
        <v>80</v>
      </c>
      <c r="F8" s="58">
        <v>57</v>
      </c>
      <c r="G8" s="59">
        <v>33</v>
      </c>
      <c r="H8" s="58">
        <v>57</v>
      </c>
      <c r="I8" s="59">
        <v>381</v>
      </c>
      <c r="J8" s="60">
        <v>81</v>
      </c>
      <c r="K8" s="50"/>
    </row>
    <row r="9" spans="1:11" ht="14.25">
      <c r="A9" s="315"/>
      <c r="B9" s="316"/>
      <c r="C9" s="57"/>
      <c r="D9" s="58"/>
      <c r="E9" s="59"/>
      <c r="F9" s="58"/>
      <c r="G9" s="59"/>
      <c r="H9" s="58"/>
      <c r="I9" s="59"/>
      <c r="J9" s="61"/>
      <c r="K9" s="50"/>
    </row>
    <row r="10" spans="1:11" ht="14.25">
      <c r="A10" s="315" t="s">
        <v>43</v>
      </c>
      <c r="B10" s="316"/>
      <c r="C10" s="62">
        <v>312</v>
      </c>
      <c r="D10" s="62">
        <v>85</v>
      </c>
      <c r="E10" s="62">
        <v>39</v>
      </c>
      <c r="F10" s="62">
        <v>27</v>
      </c>
      <c r="G10" s="62">
        <v>19</v>
      </c>
      <c r="H10" s="62">
        <v>15</v>
      </c>
      <c r="I10" s="62">
        <v>155</v>
      </c>
      <c r="J10" s="63">
        <v>57</v>
      </c>
      <c r="K10" s="50"/>
    </row>
    <row r="11" spans="1:11" ht="14.25">
      <c r="A11" s="315" t="s">
        <v>44</v>
      </c>
      <c r="B11" s="316"/>
      <c r="C11" s="62">
        <v>263</v>
      </c>
      <c r="D11" s="62">
        <v>64</v>
      </c>
      <c r="E11" s="62">
        <v>30</v>
      </c>
      <c r="F11" s="62">
        <v>21</v>
      </c>
      <c r="G11" s="62">
        <v>13</v>
      </c>
      <c r="H11" s="62">
        <v>20</v>
      </c>
      <c r="I11" s="62">
        <v>158</v>
      </c>
      <c r="J11" s="63">
        <v>21</v>
      </c>
      <c r="K11" s="50"/>
    </row>
    <row r="12" spans="1:11" ht="14.25">
      <c r="A12" s="315" t="s">
        <v>45</v>
      </c>
      <c r="B12" s="316"/>
      <c r="C12" s="62">
        <v>27</v>
      </c>
      <c r="D12" s="62">
        <v>5</v>
      </c>
      <c r="E12" s="62">
        <v>2</v>
      </c>
      <c r="F12" s="62">
        <v>2</v>
      </c>
      <c r="G12" s="62">
        <v>1</v>
      </c>
      <c r="H12" s="62">
        <v>7</v>
      </c>
      <c r="I12" s="62">
        <v>15</v>
      </c>
      <c r="J12" s="63">
        <v>0</v>
      </c>
      <c r="K12" s="50"/>
    </row>
    <row r="13" spans="1:11" ht="14.25">
      <c r="A13" s="315" t="s">
        <v>46</v>
      </c>
      <c r="B13" s="316"/>
      <c r="C13" s="62">
        <v>12</v>
      </c>
      <c r="D13" s="62">
        <v>2</v>
      </c>
      <c r="E13" s="62">
        <v>1</v>
      </c>
      <c r="F13" s="62">
        <v>1</v>
      </c>
      <c r="G13" s="62">
        <v>0</v>
      </c>
      <c r="H13" s="62">
        <v>1</v>
      </c>
      <c r="I13" s="62">
        <v>9</v>
      </c>
      <c r="J13" s="63">
        <v>0</v>
      </c>
      <c r="K13" s="50"/>
    </row>
    <row r="14" spans="1:11" ht="14.25">
      <c r="A14" s="315" t="s">
        <v>47</v>
      </c>
      <c r="B14" s="316"/>
      <c r="C14" s="62">
        <v>75</v>
      </c>
      <c r="D14" s="62">
        <v>14</v>
      </c>
      <c r="E14" s="62">
        <v>8</v>
      </c>
      <c r="F14" s="62">
        <v>6</v>
      </c>
      <c r="G14" s="62">
        <v>0</v>
      </c>
      <c r="H14" s="62">
        <v>14</v>
      </c>
      <c r="I14" s="62">
        <v>44</v>
      </c>
      <c r="J14" s="63">
        <v>3</v>
      </c>
      <c r="K14" s="50"/>
    </row>
    <row r="15" spans="1:11" ht="14.25">
      <c r="A15" s="315"/>
      <c r="B15" s="316"/>
      <c r="C15" s="57"/>
      <c r="D15" s="58"/>
      <c r="E15" s="64"/>
      <c r="F15" s="58"/>
      <c r="G15" s="64"/>
      <c r="H15" s="58"/>
      <c r="I15" s="64"/>
      <c r="J15" s="61"/>
      <c r="K15" s="50"/>
    </row>
    <row r="16" spans="1:11" ht="14.25">
      <c r="A16" s="329" t="s">
        <v>48</v>
      </c>
      <c r="B16" s="316"/>
      <c r="C16" s="59">
        <v>224</v>
      </c>
      <c r="D16" s="58">
        <v>57</v>
      </c>
      <c r="E16" s="70">
        <v>25</v>
      </c>
      <c r="F16" s="58">
        <v>22</v>
      </c>
      <c r="G16" s="59">
        <v>10</v>
      </c>
      <c r="H16" s="58">
        <v>13</v>
      </c>
      <c r="I16" s="59">
        <v>99</v>
      </c>
      <c r="J16" s="61">
        <v>55</v>
      </c>
      <c r="K16" s="50"/>
    </row>
    <row r="17" spans="1:11" ht="14.25">
      <c r="A17" s="329" t="s">
        <v>49</v>
      </c>
      <c r="B17" s="316"/>
      <c r="C17" s="59">
        <v>189</v>
      </c>
      <c r="D17" s="58">
        <v>48</v>
      </c>
      <c r="E17" s="70">
        <v>24</v>
      </c>
      <c r="F17" s="58">
        <v>16</v>
      </c>
      <c r="G17" s="59">
        <v>8</v>
      </c>
      <c r="H17" s="58">
        <v>13</v>
      </c>
      <c r="I17" s="59">
        <v>110</v>
      </c>
      <c r="J17" s="61">
        <v>18</v>
      </c>
      <c r="K17" s="50"/>
    </row>
    <row r="18" spans="1:11" ht="14.25">
      <c r="A18" s="326" t="s">
        <v>68</v>
      </c>
      <c r="B18" s="316"/>
      <c r="C18" s="59">
        <v>88</v>
      </c>
      <c r="D18" s="58">
        <v>28</v>
      </c>
      <c r="E18" s="70">
        <v>14</v>
      </c>
      <c r="F18" s="58">
        <v>5</v>
      </c>
      <c r="G18" s="59">
        <v>9</v>
      </c>
      <c r="H18" s="58">
        <v>2</v>
      </c>
      <c r="I18" s="59">
        <v>56</v>
      </c>
      <c r="J18" s="71">
        <v>2</v>
      </c>
      <c r="K18" s="50"/>
    </row>
    <row r="19" spans="1:11" ht="14.25">
      <c r="A19" s="326" t="s">
        <v>51</v>
      </c>
      <c r="B19" s="316"/>
      <c r="C19" s="59">
        <v>74</v>
      </c>
      <c r="D19" s="58">
        <v>16</v>
      </c>
      <c r="E19" s="70">
        <v>6</v>
      </c>
      <c r="F19" s="58">
        <v>5</v>
      </c>
      <c r="G19" s="59">
        <v>5</v>
      </c>
      <c r="H19" s="58">
        <v>7</v>
      </c>
      <c r="I19" s="59">
        <v>48</v>
      </c>
      <c r="J19" s="71">
        <v>3</v>
      </c>
      <c r="K19" s="50"/>
    </row>
    <row r="20" spans="1:11" ht="14.25">
      <c r="A20" s="326" t="s">
        <v>52</v>
      </c>
      <c r="B20" s="316"/>
      <c r="C20" s="59">
        <v>27</v>
      </c>
      <c r="D20" s="58">
        <v>5</v>
      </c>
      <c r="E20" s="59">
        <v>2</v>
      </c>
      <c r="F20" s="58">
        <v>2</v>
      </c>
      <c r="G20" s="59">
        <v>1</v>
      </c>
      <c r="H20" s="58">
        <v>7</v>
      </c>
      <c r="I20" s="59">
        <v>15</v>
      </c>
      <c r="J20" s="71">
        <v>0</v>
      </c>
      <c r="K20" s="50"/>
    </row>
    <row r="21" spans="1:11" ht="14.25">
      <c r="A21" s="326" t="s">
        <v>69</v>
      </c>
      <c r="B21" s="316"/>
      <c r="C21" s="59">
        <v>12</v>
      </c>
      <c r="D21" s="58">
        <v>2</v>
      </c>
      <c r="E21" s="59">
        <v>1</v>
      </c>
      <c r="F21" s="58">
        <v>1</v>
      </c>
      <c r="G21" s="59">
        <v>0</v>
      </c>
      <c r="H21" s="58">
        <v>1</v>
      </c>
      <c r="I21" s="59">
        <v>9</v>
      </c>
      <c r="J21" s="72">
        <v>0</v>
      </c>
      <c r="K21" s="50"/>
    </row>
    <row r="22" spans="1:11" ht="14.25">
      <c r="A22" s="326" t="s">
        <v>54</v>
      </c>
      <c r="B22" s="316"/>
      <c r="C22" s="59">
        <v>75</v>
      </c>
      <c r="D22" s="58">
        <v>14</v>
      </c>
      <c r="E22" s="59">
        <v>8</v>
      </c>
      <c r="F22" s="58">
        <v>6</v>
      </c>
      <c r="G22" s="70">
        <v>0</v>
      </c>
      <c r="H22" s="58">
        <v>14</v>
      </c>
      <c r="I22" s="59">
        <v>44</v>
      </c>
      <c r="J22" s="72">
        <v>3</v>
      </c>
      <c r="K22" s="50"/>
    </row>
    <row r="23" spans="1:11" ht="15" thickBot="1">
      <c r="A23" s="42"/>
      <c r="B23" s="43"/>
      <c r="C23" s="44"/>
      <c r="D23" s="51"/>
      <c r="E23" s="45"/>
      <c r="F23" s="51"/>
      <c r="G23" s="45"/>
      <c r="H23" s="51"/>
      <c r="I23" s="49"/>
      <c r="J23" s="52"/>
      <c r="K23" s="50"/>
    </row>
    <row r="24" spans="1:11" ht="14.25">
      <c r="A24" s="46" t="s">
        <v>36</v>
      </c>
      <c r="B24" s="47"/>
      <c r="C24" s="41"/>
      <c r="D24" s="53"/>
      <c r="E24" s="41"/>
      <c r="F24" s="53"/>
      <c r="G24" s="41"/>
      <c r="H24" s="53"/>
      <c r="I24" s="41"/>
      <c r="J24" s="53"/>
      <c r="K24" s="50"/>
    </row>
    <row r="25" spans="1:11" ht="14.25">
      <c r="A25" s="39"/>
      <c r="B25" s="39"/>
      <c r="C25" s="50"/>
      <c r="D25" s="50"/>
      <c r="E25" s="50"/>
      <c r="F25" s="50"/>
      <c r="G25" s="50"/>
      <c r="H25" s="50"/>
      <c r="I25" s="50"/>
      <c r="J25" s="50"/>
      <c r="K25" s="39"/>
    </row>
    <row r="26" spans="1:11" ht="14.25">
      <c r="A26" s="39"/>
      <c r="B26" s="39"/>
      <c r="C26" s="50"/>
      <c r="D26" s="50"/>
      <c r="E26" s="50"/>
      <c r="F26" s="50"/>
      <c r="G26" s="50"/>
      <c r="H26" s="50"/>
      <c r="I26" s="50"/>
      <c r="J26" s="50"/>
      <c r="K26" s="39"/>
    </row>
    <row r="27" spans="1:11" ht="14.25">
      <c r="A27" s="39"/>
      <c r="B27" s="39"/>
      <c r="C27" s="50"/>
      <c r="D27" s="50"/>
      <c r="E27" s="50"/>
      <c r="F27" s="50"/>
      <c r="G27" s="50"/>
      <c r="H27" s="50"/>
      <c r="I27" s="50"/>
      <c r="J27" s="50"/>
      <c r="K27" s="39"/>
    </row>
    <row r="29" spans="1:11" ht="14.25">
      <c r="A29" s="40" t="s">
        <v>70</v>
      </c>
      <c r="B29" s="39"/>
      <c r="C29" s="39"/>
      <c r="D29" s="39"/>
      <c r="E29" s="39"/>
      <c r="F29" s="39"/>
      <c r="G29" s="39"/>
      <c r="H29" s="39"/>
      <c r="I29" s="39"/>
      <c r="J29" s="39"/>
      <c r="K29" s="39"/>
    </row>
    <row r="30" spans="1:11" ht="15" thickBot="1">
      <c r="A30" s="40"/>
      <c r="B30" s="39"/>
      <c r="C30" s="39"/>
      <c r="D30" s="39"/>
      <c r="E30" s="39"/>
      <c r="F30" s="39"/>
      <c r="G30" s="39"/>
      <c r="H30" s="39"/>
      <c r="I30" s="361" t="s">
        <v>56</v>
      </c>
      <c r="J30" s="362"/>
      <c r="K30" s="39"/>
    </row>
    <row r="31" spans="1:11" ht="14.25">
      <c r="A31" s="345"/>
      <c r="B31" s="346"/>
      <c r="C31" s="342" t="s">
        <v>57</v>
      </c>
      <c r="D31" s="350" t="s">
        <v>58</v>
      </c>
      <c r="E31" s="350"/>
      <c r="F31" s="350"/>
      <c r="G31" s="350"/>
      <c r="H31" s="342" t="s">
        <v>59</v>
      </c>
      <c r="I31" s="342" t="s">
        <v>60</v>
      </c>
      <c r="J31" s="339" t="s">
        <v>61</v>
      </c>
      <c r="K31" s="39"/>
    </row>
    <row r="32" spans="1:11" ht="14.25">
      <c r="A32" s="347"/>
      <c r="B32" s="328"/>
      <c r="C32" s="343"/>
      <c r="D32" s="351" t="s">
        <v>62</v>
      </c>
      <c r="E32" s="353" t="s">
        <v>63</v>
      </c>
      <c r="F32" s="353" t="s">
        <v>64</v>
      </c>
      <c r="G32" s="352" t="s">
        <v>65</v>
      </c>
      <c r="H32" s="343"/>
      <c r="I32" s="343"/>
      <c r="J32" s="340"/>
      <c r="K32" s="39"/>
    </row>
    <row r="33" spans="1:11" ht="14.25">
      <c r="A33" s="348"/>
      <c r="B33" s="349"/>
      <c r="C33" s="344"/>
      <c r="D33" s="344"/>
      <c r="E33" s="354"/>
      <c r="F33" s="354"/>
      <c r="G33" s="352"/>
      <c r="H33" s="344"/>
      <c r="I33" s="344"/>
      <c r="J33" s="341"/>
      <c r="K33" s="39"/>
    </row>
    <row r="34" spans="1:11" ht="14.25">
      <c r="A34" s="360"/>
      <c r="B34" s="338"/>
      <c r="C34" s="55"/>
      <c r="D34" s="55"/>
      <c r="E34" s="55"/>
      <c r="F34" s="55"/>
      <c r="G34" s="55"/>
      <c r="H34" s="65"/>
      <c r="I34" s="55"/>
      <c r="J34" s="66"/>
      <c r="K34" s="39"/>
    </row>
    <row r="35" spans="1:11" ht="14.25">
      <c r="A35" s="363" t="s">
        <v>71</v>
      </c>
      <c r="B35" s="364"/>
      <c r="C35" s="355">
        <v>689</v>
      </c>
      <c r="D35" s="355">
        <v>170</v>
      </c>
      <c r="E35" s="355">
        <v>80</v>
      </c>
      <c r="F35" s="355">
        <v>57</v>
      </c>
      <c r="G35" s="355">
        <v>33</v>
      </c>
      <c r="H35" s="355">
        <v>57</v>
      </c>
      <c r="I35" s="355">
        <v>381</v>
      </c>
      <c r="J35" s="356">
        <v>81</v>
      </c>
      <c r="K35" s="39"/>
    </row>
    <row r="36" spans="1:11" ht="14.25">
      <c r="A36" s="363"/>
      <c r="B36" s="364"/>
      <c r="C36" s="355"/>
      <c r="D36" s="355"/>
      <c r="E36" s="355"/>
      <c r="F36" s="355"/>
      <c r="G36" s="355"/>
      <c r="H36" s="355"/>
      <c r="I36" s="355"/>
      <c r="J36" s="356"/>
      <c r="K36" s="39"/>
    </row>
    <row r="37" spans="1:11" ht="14.25">
      <c r="A37" s="363" t="s">
        <v>72</v>
      </c>
      <c r="B37" s="364"/>
      <c r="C37" s="359">
        <v>59</v>
      </c>
      <c r="D37" s="355">
        <v>44</v>
      </c>
      <c r="E37" s="358">
        <v>24</v>
      </c>
      <c r="F37" s="358">
        <v>16</v>
      </c>
      <c r="G37" s="358">
        <v>4</v>
      </c>
      <c r="H37" s="359">
        <v>15</v>
      </c>
      <c r="I37" s="359">
        <v>0</v>
      </c>
      <c r="J37" s="357">
        <v>0</v>
      </c>
      <c r="K37" s="39"/>
    </row>
    <row r="38" spans="1:11" ht="14.25">
      <c r="A38" s="363"/>
      <c r="B38" s="364"/>
      <c r="C38" s="359"/>
      <c r="D38" s="355"/>
      <c r="E38" s="358"/>
      <c r="F38" s="358"/>
      <c r="G38" s="358"/>
      <c r="H38" s="359"/>
      <c r="I38" s="359"/>
      <c r="J38" s="357"/>
      <c r="K38" s="39"/>
    </row>
    <row r="39" spans="1:11" ht="14.25">
      <c r="A39" s="363" t="s">
        <v>73</v>
      </c>
      <c r="B39" s="364"/>
      <c r="C39" s="359">
        <v>157</v>
      </c>
      <c r="D39" s="355">
        <v>124</v>
      </c>
      <c r="E39" s="358">
        <v>56</v>
      </c>
      <c r="F39" s="358">
        <v>40</v>
      </c>
      <c r="G39" s="358">
        <v>28</v>
      </c>
      <c r="H39" s="359">
        <v>33</v>
      </c>
      <c r="I39" s="359">
        <v>0</v>
      </c>
      <c r="J39" s="357">
        <v>0</v>
      </c>
      <c r="K39" s="39"/>
    </row>
    <row r="40" spans="1:11" ht="14.25">
      <c r="A40" s="363"/>
      <c r="B40" s="364"/>
      <c r="C40" s="359"/>
      <c r="D40" s="355"/>
      <c r="E40" s="358"/>
      <c r="F40" s="358"/>
      <c r="G40" s="358"/>
      <c r="H40" s="359"/>
      <c r="I40" s="359"/>
      <c r="J40" s="357"/>
      <c r="K40" s="39"/>
    </row>
    <row r="41" spans="1:11" ht="14.25">
      <c r="A41" s="363" t="s">
        <v>74</v>
      </c>
      <c r="B41" s="364"/>
      <c r="C41" s="359">
        <v>462</v>
      </c>
      <c r="D41" s="355">
        <v>2</v>
      </c>
      <c r="E41" s="358">
        <v>0</v>
      </c>
      <c r="F41" s="359">
        <v>1</v>
      </c>
      <c r="G41" s="358">
        <v>1</v>
      </c>
      <c r="H41" s="359">
        <v>1</v>
      </c>
      <c r="I41" s="359">
        <v>381</v>
      </c>
      <c r="J41" s="357">
        <v>78</v>
      </c>
      <c r="K41" s="39"/>
    </row>
    <row r="42" spans="1:11" ht="14.25">
      <c r="A42" s="363"/>
      <c r="B42" s="364"/>
      <c r="C42" s="359"/>
      <c r="D42" s="355"/>
      <c r="E42" s="358"/>
      <c r="F42" s="359"/>
      <c r="G42" s="358"/>
      <c r="H42" s="359"/>
      <c r="I42" s="359"/>
      <c r="J42" s="357"/>
      <c r="K42" s="39"/>
    </row>
    <row r="43" spans="1:11" ht="14.25">
      <c r="A43" s="363" t="s">
        <v>75</v>
      </c>
      <c r="B43" s="364"/>
      <c r="C43" s="359">
        <v>4</v>
      </c>
      <c r="D43" s="355">
        <v>0</v>
      </c>
      <c r="E43" s="358">
        <v>0</v>
      </c>
      <c r="F43" s="358">
        <v>0</v>
      </c>
      <c r="G43" s="359">
        <v>0</v>
      </c>
      <c r="H43" s="359">
        <v>1</v>
      </c>
      <c r="I43" s="359">
        <v>0</v>
      </c>
      <c r="J43" s="357">
        <v>3</v>
      </c>
      <c r="K43" s="39"/>
    </row>
    <row r="44" spans="1:11" ht="14.25">
      <c r="A44" s="363"/>
      <c r="B44" s="364"/>
      <c r="C44" s="359"/>
      <c r="D44" s="355"/>
      <c r="E44" s="358"/>
      <c r="F44" s="358"/>
      <c r="G44" s="359"/>
      <c r="H44" s="359"/>
      <c r="I44" s="359"/>
      <c r="J44" s="357"/>
      <c r="K44" s="39"/>
    </row>
    <row r="45" spans="1:11" ht="15" thickBot="1">
      <c r="A45" s="42"/>
      <c r="B45" s="48"/>
      <c r="C45" s="67"/>
      <c r="D45" s="67"/>
      <c r="E45" s="67"/>
      <c r="F45" s="67"/>
      <c r="G45" s="67"/>
      <c r="H45" s="67"/>
      <c r="I45" s="67"/>
      <c r="J45" s="68"/>
      <c r="K45" s="39"/>
    </row>
    <row r="46" spans="1:11" ht="14.25">
      <c r="A46" s="46" t="s">
        <v>36</v>
      </c>
      <c r="B46" s="39"/>
      <c r="C46" s="39"/>
      <c r="D46" s="39"/>
      <c r="E46" s="39"/>
      <c r="F46" s="39"/>
      <c r="G46" s="39"/>
      <c r="H46" s="39"/>
      <c r="I46" s="39"/>
      <c r="J46" s="39"/>
      <c r="K46" s="39"/>
    </row>
  </sheetData>
  <mergeCells count="84">
    <mergeCell ref="G43:G44"/>
    <mergeCell ref="F43:F44"/>
    <mergeCell ref="H31:H33"/>
    <mergeCell ref="D31:G31"/>
    <mergeCell ref="D32:D33"/>
    <mergeCell ref="E32:E33"/>
    <mergeCell ref="F32:F33"/>
    <mergeCell ref="H43:H44"/>
    <mergeCell ref="E43:E44"/>
    <mergeCell ref="G41:G42"/>
    <mergeCell ref="H35:H36"/>
    <mergeCell ref="E35:E36"/>
    <mergeCell ref="F37:F38"/>
    <mergeCell ref="G37:G38"/>
    <mergeCell ref="F39:F40"/>
    <mergeCell ref="H37:H38"/>
    <mergeCell ref="I43:I44"/>
    <mergeCell ref="J43:J44"/>
    <mergeCell ref="H39:H40"/>
    <mergeCell ref="J39:J40"/>
    <mergeCell ref="I41:I42"/>
    <mergeCell ref="J41:J42"/>
    <mergeCell ref="H41:H42"/>
    <mergeCell ref="A43:B44"/>
    <mergeCell ref="A35:B36"/>
    <mergeCell ref="A37:B38"/>
    <mergeCell ref="A39:B40"/>
    <mergeCell ref="A41:B42"/>
    <mergeCell ref="C43:C44"/>
    <mergeCell ref="D37:D38"/>
    <mergeCell ref="D39:D40"/>
    <mergeCell ref="D43:D44"/>
    <mergeCell ref="E39:E40"/>
    <mergeCell ref="E37:E38"/>
    <mergeCell ref="F41:F42"/>
    <mergeCell ref="C35:C36"/>
    <mergeCell ref="C37:C38"/>
    <mergeCell ref="F35:F36"/>
    <mergeCell ref="D35:D36"/>
    <mergeCell ref="C39:C40"/>
    <mergeCell ref="C41:C42"/>
    <mergeCell ref="E41:E42"/>
    <mergeCell ref="D41:D42"/>
    <mergeCell ref="A14:B14"/>
    <mergeCell ref="I35:I36"/>
    <mergeCell ref="J35:J36"/>
    <mergeCell ref="J37:J38"/>
    <mergeCell ref="G39:G40"/>
    <mergeCell ref="I39:I40"/>
    <mergeCell ref="I37:I38"/>
    <mergeCell ref="G35:G36"/>
    <mergeCell ref="A34:B34"/>
    <mergeCell ref="A31:B33"/>
    <mergeCell ref="C31:C33"/>
    <mergeCell ref="A22:B22"/>
    <mergeCell ref="I31:I33"/>
    <mergeCell ref="G32:G33"/>
    <mergeCell ref="I30:J30"/>
    <mergeCell ref="J31:J33"/>
    <mergeCell ref="A19:B19"/>
    <mergeCell ref="A20:B20"/>
    <mergeCell ref="A21:B21"/>
    <mergeCell ref="A15:B15"/>
    <mergeCell ref="A18:B18"/>
    <mergeCell ref="A17:B17"/>
    <mergeCell ref="A16:B16"/>
    <mergeCell ref="A13:B13"/>
    <mergeCell ref="A6:B6"/>
    <mergeCell ref="A7:B7"/>
    <mergeCell ref="A9:B9"/>
    <mergeCell ref="A10:B10"/>
    <mergeCell ref="A11:B11"/>
    <mergeCell ref="A12:B12"/>
    <mergeCell ref="A8:B8"/>
    <mergeCell ref="J3:J5"/>
    <mergeCell ref="H3:H5"/>
    <mergeCell ref="I3:I5"/>
    <mergeCell ref="A3:B5"/>
    <mergeCell ref="C3:C5"/>
    <mergeCell ref="D3:G3"/>
    <mergeCell ref="D4:D5"/>
    <mergeCell ref="G4:G5"/>
    <mergeCell ref="F4:F5"/>
    <mergeCell ref="E4:E5"/>
  </mergeCells>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election activeCell="H13" sqref="H13"/>
    </sheetView>
  </sheetViews>
  <sheetFormatPr defaultRowHeight="14.25"/>
  <cols>
    <col min="1" max="2" width="9.625" style="74" customWidth="1"/>
    <col min="3" max="10" width="14" style="74" customWidth="1"/>
  </cols>
  <sheetData>
    <row r="1" spans="1:10">
      <c r="A1" s="73" t="s">
        <v>76</v>
      </c>
    </row>
    <row r="2" spans="1:10" ht="15" thickBot="1">
      <c r="A2" s="73"/>
      <c r="J2" s="75" t="s">
        <v>56</v>
      </c>
    </row>
    <row r="3" spans="1:10" ht="13.5">
      <c r="A3" s="365"/>
      <c r="B3" s="366"/>
      <c r="C3" s="371" t="s">
        <v>57</v>
      </c>
      <c r="D3" s="374" t="s">
        <v>58</v>
      </c>
      <c r="E3" s="374"/>
      <c r="F3" s="374"/>
      <c r="G3" s="374"/>
      <c r="H3" s="371" t="s">
        <v>77</v>
      </c>
      <c r="I3" s="371" t="s">
        <v>78</v>
      </c>
      <c r="J3" s="375" t="s">
        <v>61</v>
      </c>
    </row>
    <row r="4" spans="1:10">
      <c r="A4" s="367"/>
      <c r="B4" s="368"/>
      <c r="C4" s="372"/>
      <c r="D4" s="378" t="s">
        <v>79</v>
      </c>
      <c r="E4" s="379" t="s">
        <v>80</v>
      </c>
      <c r="F4" s="379"/>
      <c r="G4" s="380" t="s">
        <v>81</v>
      </c>
      <c r="H4" s="372"/>
      <c r="I4" s="372"/>
      <c r="J4" s="376"/>
    </row>
    <row r="5" spans="1:10">
      <c r="A5" s="369"/>
      <c r="B5" s="370"/>
      <c r="C5" s="373"/>
      <c r="D5" s="373"/>
      <c r="E5" s="76" t="s">
        <v>82</v>
      </c>
      <c r="F5" s="76" t="s">
        <v>83</v>
      </c>
      <c r="G5" s="381"/>
      <c r="H5" s="373"/>
      <c r="I5" s="373"/>
      <c r="J5" s="377"/>
    </row>
    <row r="6" spans="1:10">
      <c r="A6" s="383"/>
      <c r="B6" s="384"/>
      <c r="C6" s="385" t="s">
        <v>84</v>
      </c>
      <c r="D6" s="386"/>
      <c r="E6" s="386"/>
      <c r="F6" s="386"/>
      <c r="G6" s="386"/>
      <c r="H6" s="386"/>
      <c r="I6" s="386"/>
      <c r="J6" s="387"/>
    </row>
    <row r="7" spans="1:10">
      <c r="A7" s="382" t="s">
        <v>85</v>
      </c>
      <c r="B7" s="368"/>
      <c r="C7" s="77">
        <f>IF(SUM(C9:C18)=0,"－",SUM(C9:C18))</f>
        <v>689</v>
      </c>
      <c r="D7" s="78">
        <f>IF(SUM(D9:D18)=0,"－",SUM(D9:D18))</f>
        <v>227</v>
      </c>
      <c r="E7" s="79">
        <f t="shared" ref="E7:J7" si="0">IF(SUM(E9:E18)=0,"－",SUM(E9:E18))</f>
        <v>170</v>
      </c>
      <c r="F7" s="78">
        <f t="shared" si="0"/>
        <v>57</v>
      </c>
      <c r="G7" s="79">
        <f t="shared" si="0"/>
        <v>33</v>
      </c>
      <c r="H7" s="78">
        <f>IF(SUM(H9:H18)=0,"－",SUM(H9:H18))</f>
        <v>57</v>
      </c>
      <c r="I7" s="79">
        <f t="shared" si="0"/>
        <v>381</v>
      </c>
      <c r="J7" s="80">
        <f t="shared" si="0"/>
        <v>81</v>
      </c>
    </row>
    <row r="8" spans="1:10">
      <c r="A8" s="382"/>
      <c r="B8" s="368"/>
      <c r="C8" s="77"/>
      <c r="D8" s="78"/>
      <c r="E8" s="79"/>
      <c r="F8" s="78"/>
      <c r="G8" s="79"/>
      <c r="H8" s="78"/>
      <c r="I8" s="79"/>
      <c r="J8" s="80"/>
    </row>
    <row r="9" spans="1:10">
      <c r="A9" s="382" t="s">
        <v>86</v>
      </c>
      <c r="B9" s="368"/>
      <c r="C9" s="77">
        <v>4</v>
      </c>
      <c r="D9" s="78">
        <v>2</v>
      </c>
      <c r="E9" s="79">
        <v>0</v>
      </c>
      <c r="F9" s="79">
        <v>0</v>
      </c>
      <c r="G9" s="79">
        <v>0</v>
      </c>
      <c r="H9" s="79">
        <v>2</v>
      </c>
      <c r="I9" s="79">
        <v>2</v>
      </c>
      <c r="J9" s="81">
        <v>0</v>
      </c>
    </row>
    <row r="10" spans="1:10">
      <c r="A10" s="382" t="s">
        <v>87</v>
      </c>
      <c r="B10" s="368"/>
      <c r="C10" s="77">
        <v>3</v>
      </c>
      <c r="D10" s="78">
        <v>1</v>
      </c>
      <c r="E10" s="79">
        <v>1</v>
      </c>
      <c r="F10" s="79">
        <v>0</v>
      </c>
      <c r="G10" s="79">
        <v>1</v>
      </c>
      <c r="H10" s="79">
        <v>0</v>
      </c>
      <c r="I10" s="79">
        <v>1</v>
      </c>
      <c r="J10" s="81">
        <v>1</v>
      </c>
    </row>
    <row r="11" spans="1:10">
      <c r="A11" s="382" t="s">
        <v>88</v>
      </c>
      <c r="B11" s="368"/>
      <c r="C11" s="77">
        <v>0</v>
      </c>
      <c r="D11" s="78">
        <v>0</v>
      </c>
      <c r="E11" s="79">
        <v>0</v>
      </c>
      <c r="F11" s="79">
        <v>0</v>
      </c>
      <c r="G11" s="79">
        <v>0</v>
      </c>
      <c r="H11" s="79">
        <v>0</v>
      </c>
      <c r="I11" s="79">
        <v>0</v>
      </c>
      <c r="J11" s="81">
        <v>0</v>
      </c>
    </row>
    <row r="12" spans="1:10">
      <c r="A12" s="382" t="s">
        <v>89</v>
      </c>
      <c r="B12" s="368"/>
      <c r="C12" s="77">
        <v>3</v>
      </c>
      <c r="D12" s="78">
        <v>2</v>
      </c>
      <c r="E12" s="79">
        <v>2</v>
      </c>
      <c r="F12" s="79">
        <v>1</v>
      </c>
      <c r="G12" s="79">
        <v>1</v>
      </c>
      <c r="H12" s="79">
        <v>0</v>
      </c>
      <c r="I12" s="79">
        <v>1</v>
      </c>
      <c r="J12" s="81">
        <v>0</v>
      </c>
    </row>
    <row r="13" spans="1:10">
      <c r="A13" s="382" t="s">
        <v>90</v>
      </c>
      <c r="B13" s="368"/>
      <c r="C13" s="77">
        <v>40</v>
      </c>
      <c r="D13" s="78">
        <v>14</v>
      </c>
      <c r="E13" s="79">
        <v>11</v>
      </c>
      <c r="F13" s="79">
        <v>2</v>
      </c>
      <c r="G13" s="79">
        <v>5</v>
      </c>
      <c r="H13" s="79">
        <v>3</v>
      </c>
      <c r="I13" s="79">
        <v>23</v>
      </c>
      <c r="J13" s="81">
        <v>3</v>
      </c>
    </row>
    <row r="14" spans="1:10">
      <c r="A14" s="382" t="s">
        <v>91</v>
      </c>
      <c r="B14" s="368"/>
      <c r="C14" s="77">
        <v>46</v>
      </c>
      <c r="D14" s="78">
        <v>13</v>
      </c>
      <c r="E14" s="79">
        <v>10</v>
      </c>
      <c r="F14" s="79">
        <v>3</v>
      </c>
      <c r="G14" s="79">
        <v>5</v>
      </c>
      <c r="H14" s="79">
        <v>3</v>
      </c>
      <c r="I14" s="79">
        <v>26</v>
      </c>
      <c r="J14" s="81">
        <v>7</v>
      </c>
    </row>
    <row r="15" spans="1:10">
      <c r="A15" s="382" t="s">
        <v>92</v>
      </c>
      <c r="B15" s="368"/>
      <c r="C15" s="77">
        <v>42</v>
      </c>
      <c r="D15" s="78">
        <v>12</v>
      </c>
      <c r="E15" s="79">
        <v>10</v>
      </c>
      <c r="F15" s="79">
        <v>3</v>
      </c>
      <c r="G15" s="79">
        <v>2</v>
      </c>
      <c r="H15" s="79">
        <v>2</v>
      </c>
      <c r="I15" s="79">
        <v>20</v>
      </c>
      <c r="J15" s="81">
        <v>10</v>
      </c>
    </row>
    <row r="16" spans="1:10">
      <c r="A16" s="382" t="s">
        <v>93</v>
      </c>
      <c r="B16" s="368"/>
      <c r="C16" s="77">
        <v>64</v>
      </c>
      <c r="D16" s="78">
        <v>20</v>
      </c>
      <c r="E16" s="79">
        <v>16</v>
      </c>
      <c r="F16" s="78">
        <v>5</v>
      </c>
      <c r="G16" s="79">
        <v>5</v>
      </c>
      <c r="H16" s="78">
        <v>4</v>
      </c>
      <c r="I16" s="79">
        <v>35</v>
      </c>
      <c r="J16" s="80">
        <v>9</v>
      </c>
    </row>
    <row r="17" spans="1:10">
      <c r="A17" s="382" t="s">
        <v>94</v>
      </c>
      <c r="B17" s="368"/>
      <c r="C17" s="77">
        <v>103</v>
      </c>
      <c r="D17" s="78">
        <v>32</v>
      </c>
      <c r="E17" s="79">
        <v>26</v>
      </c>
      <c r="F17" s="78">
        <v>10</v>
      </c>
      <c r="G17" s="79">
        <v>5</v>
      </c>
      <c r="H17" s="78">
        <v>6</v>
      </c>
      <c r="I17" s="79">
        <v>53</v>
      </c>
      <c r="J17" s="80">
        <v>18</v>
      </c>
    </row>
    <row r="18" spans="1:10">
      <c r="A18" s="382" t="s">
        <v>95</v>
      </c>
      <c r="B18" s="368"/>
      <c r="C18" s="77">
        <v>384</v>
      </c>
      <c r="D18" s="78">
        <v>131</v>
      </c>
      <c r="E18" s="79">
        <v>94</v>
      </c>
      <c r="F18" s="78">
        <v>33</v>
      </c>
      <c r="G18" s="79">
        <v>9</v>
      </c>
      <c r="H18" s="78">
        <v>37</v>
      </c>
      <c r="I18" s="79">
        <v>220</v>
      </c>
      <c r="J18" s="80">
        <v>33</v>
      </c>
    </row>
    <row r="19" spans="1:10">
      <c r="A19" s="382"/>
      <c r="B19" s="368"/>
      <c r="C19" s="391"/>
      <c r="D19" s="392"/>
      <c r="E19" s="392"/>
      <c r="F19" s="392"/>
      <c r="G19" s="392"/>
      <c r="H19" s="392"/>
      <c r="I19" s="392"/>
      <c r="J19" s="393"/>
    </row>
    <row r="20" spans="1:10">
      <c r="A20" s="394" t="s">
        <v>96</v>
      </c>
      <c r="B20" s="368"/>
      <c r="C20" s="77">
        <f t="shared" ref="C20:J20" si="1">IF(SUM(C22:C31)=0,"－",SUM(C22:C31))</f>
        <v>419</v>
      </c>
      <c r="D20" s="78">
        <f t="shared" si="1"/>
        <v>132</v>
      </c>
      <c r="E20" s="79">
        <f t="shared" si="1"/>
        <v>105</v>
      </c>
      <c r="F20" s="78">
        <f t="shared" si="1"/>
        <v>42</v>
      </c>
      <c r="G20" s="79">
        <f t="shared" si="1"/>
        <v>17</v>
      </c>
      <c r="H20" s="78">
        <f t="shared" si="1"/>
        <v>27</v>
      </c>
      <c r="I20" s="79">
        <f t="shared" si="1"/>
        <v>236</v>
      </c>
      <c r="J20" s="80">
        <f t="shared" si="1"/>
        <v>51</v>
      </c>
    </row>
    <row r="21" spans="1:10">
      <c r="A21" s="382"/>
      <c r="B21" s="368"/>
      <c r="C21" s="82"/>
      <c r="D21" s="78"/>
      <c r="E21" s="79"/>
      <c r="F21" s="78"/>
      <c r="G21" s="79"/>
      <c r="H21" s="83"/>
      <c r="I21" s="79"/>
      <c r="J21" s="84"/>
    </row>
    <row r="22" spans="1:10">
      <c r="A22" s="382" t="s">
        <v>86</v>
      </c>
      <c r="B22" s="368"/>
      <c r="C22" s="85">
        <v>2</v>
      </c>
      <c r="D22" s="86">
        <v>1</v>
      </c>
      <c r="E22" s="86">
        <v>0</v>
      </c>
      <c r="F22" s="86">
        <v>0</v>
      </c>
      <c r="G22" s="86">
        <v>0</v>
      </c>
      <c r="H22" s="86">
        <v>1</v>
      </c>
      <c r="I22" s="85">
        <v>1</v>
      </c>
      <c r="J22" s="87">
        <v>0</v>
      </c>
    </row>
    <row r="23" spans="1:10">
      <c r="A23" s="382" t="s">
        <v>87</v>
      </c>
      <c r="B23" s="368"/>
      <c r="C23" s="86">
        <v>3</v>
      </c>
      <c r="D23" s="86">
        <v>1</v>
      </c>
      <c r="E23" s="86">
        <v>1</v>
      </c>
      <c r="F23" s="86">
        <v>0</v>
      </c>
      <c r="G23" s="86">
        <v>1</v>
      </c>
      <c r="H23" s="86">
        <v>0</v>
      </c>
      <c r="I23" s="85">
        <v>1</v>
      </c>
      <c r="J23" s="87">
        <v>1</v>
      </c>
    </row>
    <row r="24" spans="1:10">
      <c r="A24" s="382" t="s">
        <v>88</v>
      </c>
      <c r="B24" s="368"/>
      <c r="C24" s="85">
        <v>0</v>
      </c>
      <c r="D24" s="86">
        <v>0</v>
      </c>
      <c r="E24" s="86">
        <v>0</v>
      </c>
      <c r="F24" s="86">
        <v>0</v>
      </c>
      <c r="G24" s="86">
        <v>0</v>
      </c>
      <c r="H24" s="86">
        <v>0</v>
      </c>
      <c r="I24" s="85">
        <v>0</v>
      </c>
      <c r="J24" s="87">
        <v>0</v>
      </c>
    </row>
    <row r="25" spans="1:10">
      <c r="A25" s="382" t="s">
        <v>89</v>
      </c>
      <c r="B25" s="368"/>
      <c r="C25" s="85">
        <v>2</v>
      </c>
      <c r="D25" s="86">
        <v>1</v>
      </c>
      <c r="E25" s="86">
        <v>1</v>
      </c>
      <c r="F25" s="86">
        <v>1</v>
      </c>
      <c r="G25" s="86">
        <v>0</v>
      </c>
      <c r="H25" s="86">
        <v>0</v>
      </c>
      <c r="I25" s="85">
        <v>1</v>
      </c>
      <c r="J25" s="87">
        <v>0</v>
      </c>
    </row>
    <row r="26" spans="1:10">
      <c r="A26" s="382" t="s">
        <v>90</v>
      </c>
      <c r="B26" s="368"/>
      <c r="C26" s="85">
        <v>26</v>
      </c>
      <c r="D26" s="86">
        <v>8</v>
      </c>
      <c r="E26" s="86">
        <v>5</v>
      </c>
      <c r="F26" s="86">
        <v>2</v>
      </c>
      <c r="G26" s="86">
        <v>2</v>
      </c>
      <c r="H26" s="86">
        <v>3</v>
      </c>
      <c r="I26" s="85">
        <v>16</v>
      </c>
      <c r="J26" s="87">
        <v>2</v>
      </c>
    </row>
    <row r="27" spans="1:10">
      <c r="A27" s="382" t="s">
        <v>91</v>
      </c>
      <c r="B27" s="368"/>
      <c r="C27" s="85">
        <v>23</v>
      </c>
      <c r="D27" s="86">
        <v>7</v>
      </c>
      <c r="E27" s="86">
        <v>5</v>
      </c>
      <c r="F27" s="86">
        <v>1</v>
      </c>
      <c r="G27" s="86">
        <v>3</v>
      </c>
      <c r="H27" s="86">
        <v>2</v>
      </c>
      <c r="I27" s="85">
        <v>12</v>
      </c>
      <c r="J27" s="87">
        <v>4</v>
      </c>
    </row>
    <row r="28" spans="1:10">
      <c r="A28" s="382" t="s">
        <v>92</v>
      </c>
      <c r="B28" s="368"/>
      <c r="C28" s="85">
        <v>25</v>
      </c>
      <c r="D28" s="86">
        <v>5</v>
      </c>
      <c r="E28" s="86">
        <v>5</v>
      </c>
      <c r="F28" s="86">
        <v>3</v>
      </c>
      <c r="G28" s="86">
        <v>0</v>
      </c>
      <c r="H28" s="86">
        <v>0</v>
      </c>
      <c r="I28" s="85">
        <v>14</v>
      </c>
      <c r="J28" s="87">
        <v>6</v>
      </c>
    </row>
    <row r="29" spans="1:10">
      <c r="A29" s="382" t="s">
        <v>93</v>
      </c>
      <c r="B29" s="368"/>
      <c r="C29" s="85">
        <v>46</v>
      </c>
      <c r="D29" s="86">
        <v>16</v>
      </c>
      <c r="E29" s="86">
        <v>12</v>
      </c>
      <c r="F29" s="86">
        <v>4</v>
      </c>
      <c r="G29" s="86">
        <v>3</v>
      </c>
      <c r="H29" s="86">
        <v>4</v>
      </c>
      <c r="I29" s="85">
        <v>26</v>
      </c>
      <c r="J29" s="87">
        <v>4</v>
      </c>
    </row>
    <row r="30" spans="1:10">
      <c r="A30" s="382" t="s">
        <v>94</v>
      </c>
      <c r="B30" s="368"/>
      <c r="C30" s="85">
        <v>67</v>
      </c>
      <c r="D30" s="86">
        <v>20</v>
      </c>
      <c r="E30" s="86">
        <v>17</v>
      </c>
      <c r="F30" s="86">
        <v>7</v>
      </c>
      <c r="G30" s="86">
        <v>2</v>
      </c>
      <c r="H30" s="86">
        <v>3</v>
      </c>
      <c r="I30" s="85">
        <v>33</v>
      </c>
      <c r="J30" s="87">
        <v>14</v>
      </c>
    </row>
    <row r="31" spans="1:10">
      <c r="A31" s="382" t="s">
        <v>95</v>
      </c>
      <c r="B31" s="368"/>
      <c r="C31" s="85">
        <v>225</v>
      </c>
      <c r="D31" s="86">
        <v>73</v>
      </c>
      <c r="E31" s="86">
        <v>59</v>
      </c>
      <c r="F31" s="86">
        <v>24</v>
      </c>
      <c r="G31" s="86">
        <v>6</v>
      </c>
      <c r="H31" s="86">
        <v>14</v>
      </c>
      <c r="I31" s="85">
        <v>132</v>
      </c>
      <c r="J31" s="87">
        <v>20</v>
      </c>
    </row>
    <row r="32" spans="1:10">
      <c r="A32" s="382"/>
      <c r="B32" s="368"/>
      <c r="C32" s="388"/>
      <c r="D32" s="389"/>
      <c r="E32" s="389"/>
      <c r="F32" s="389"/>
      <c r="G32" s="389"/>
      <c r="H32" s="389"/>
      <c r="I32" s="389"/>
      <c r="J32" s="390"/>
    </row>
    <row r="33" spans="1:10">
      <c r="A33" s="394" t="s">
        <v>97</v>
      </c>
      <c r="B33" s="368"/>
      <c r="C33" s="88">
        <f>IF(SUM(C35:C44)=0,"－",SUM(C35:C44))</f>
        <v>270</v>
      </c>
      <c r="D33" s="86">
        <f>IF(SUM(D35:D44)=0,"－",SUM(D35:D44))</f>
        <v>95</v>
      </c>
      <c r="E33" s="85">
        <f t="shared" ref="E33:J33" si="2">IF(SUM(E35:E44)=0,"－",SUM(E35:E44))</f>
        <v>65</v>
      </c>
      <c r="F33" s="86">
        <f t="shared" si="2"/>
        <v>15</v>
      </c>
      <c r="G33" s="86">
        <f t="shared" si="2"/>
        <v>16</v>
      </c>
      <c r="H33" s="86">
        <f t="shared" si="2"/>
        <v>30</v>
      </c>
      <c r="I33" s="85">
        <f t="shared" si="2"/>
        <v>145</v>
      </c>
      <c r="J33" s="89">
        <f t="shared" si="2"/>
        <v>30</v>
      </c>
    </row>
    <row r="34" spans="1:10">
      <c r="A34" s="395"/>
      <c r="B34" s="368"/>
      <c r="C34" s="85"/>
      <c r="D34" s="86"/>
      <c r="E34" s="85"/>
      <c r="F34" s="90"/>
      <c r="G34" s="85"/>
      <c r="H34" s="86"/>
      <c r="I34" s="91"/>
      <c r="J34" s="87"/>
    </row>
    <row r="35" spans="1:10">
      <c r="A35" s="395" t="s">
        <v>86</v>
      </c>
      <c r="B35" s="368"/>
      <c r="C35" s="85">
        <v>2</v>
      </c>
      <c r="D35" s="86">
        <v>1</v>
      </c>
      <c r="E35" s="86">
        <v>0</v>
      </c>
      <c r="F35" s="86">
        <v>0</v>
      </c>
      <c r="G35" s="86">
        <v>0</v>
      </c>
      <c r="H35" s="86">
        <v>1</v>
      </c>
      <c r="I35" s="86">
        <v>1</v>
      </c>
      <c r="J35" s="87">
        <v>0</v>
      </c>
    </row>
    <row r="36" spans="1:10">
      <c r="A36" s="395" t="s">
        <v>87</v>
      </c>
      <c r="B36" s="368"/>
      <c r="C36" s="85">
        <v>0</v>
      </c>
      <c r="D36" s="86">
        <v>0</v>
      </c>
      <c r="E36" s="86">
        <v>0</v>
      </c>
      <c r="F36" s="86">
        <v>0</v>
      </c>
      <c r="G36" s="86">
        <v>0</v>
      </c>
      <c r="H36" s="86">
        <v>0</v>
      </c>
      <c r="I36" s="86">
        <v>0</v>
      </c>
      <c r="J36" s="87">
        <v>0</v>
      </c>
    </row>
    <row r="37" spans="1:10">
      <c r="A37" s="395" t="s">
        <v>88</v>
      </c>
      <c r="B37" s="368"/>
      <c r="C37" s="85">
        <v>0</v>
      </c>
      <c r="D37" s="86">
        <v>0</v>
      </c>
      <c r="E37" s="86">
        <v>0</v>
      </c>
      <c r="F37" s="86">
        <v>0</v>
      </c>
      <c r="G37" s="86">
        <v>0</v>
      </c>
      <c r="H37" s="86">
        <v>0</v>
      </c>
      <c r="I37" s="86">
        <v>0</v>
      </c>
      <c r="J37" s="87">
        <v>0</v>
      </c>
    </row>
    <row r="38" spans="1:10">
      <c r="A38" s="395" t="s">
        <v>89</v>
      </c>
      <c r="B38" s="368"/>
      <c r="C38" s="85">
        <v>1</v>
      </c>
      <c r="D38" s="86">
        <v>1</v>
      </c>
      <c r="E38" s="86">
        <v>1</v>
      </c>
      <c r="F38" s="86">
        <v>0</v>
      </c>
      <c r="G38" s="86">
        <v>1</v>
      </c>
      <c r="H38" s="86">
        <v>0</v>
      </c>
      <c r="I38" s="86">
        <v>0</v>
      </c>
      <c r="J38" s="87">
        <v>0</v>
      </c>
    </row>
    <row r="39" spans="1:10">
      <c r="A39" s="395" t="s">
        <v>90</v>
      </c>
      <c r="B39" s="368"/>
      <c r="C39" s="85">
        <v>14</v>
      </c>
      <c r="D39" s="86">
        <v>6</v>
      </c>
      <c r="E39" s="86">
        <v>6</v>
      </c>
      <c r="F39" s="86">
        <v>0</v>
      </c>
      <c r="G39" s="86">
        <v>3</v>
      </c>
      <c r="H39" s="86">
        <v>0</v>
      </c>
      <c r="I39" s="86">
        <v>7</v>
      </c>
      <c r="J39" s="87">
        <v>1</v>
      </c>
    </row>
    <row r="40" spans="1:10">
      <c r="A40" s="395" t="s">
        <v>91</v>
      </c>
      <c r="B40" s="368"/>
      <c r="C40" s="85">
        <v>23</v>
      </c>
      <c r="D40" s="86">
        <v>6</v>
      </c>
      <c r="E40" s="86">
        <v>5</v>
      </c>
      <c r="F40" s="86">
        <v>2</v>
      </c>
      <c r="G40" s="86">
        <v>2</v>
      </c>
      <c r="H40" s="86">
        <v>1</v>
      </c>
      <c r="I40" s="86">
        <v>14</v>
      </c>
      <c r="J40" s="87">
        <v>3</v>
      </c>
    </row>
    <row r="41" spans="1:10">
      <c r="A41" s="395" t="s">
        <v>92</v>
      </c>
      <c r="B41" s="368"/>
      <c r="C41" s="85">
        <v>17</v>
      </c>
      <c r="D41" s="86">
        <v>7</v>
      </c>
      <c r="E41" s="86">
        <v>5</v>
      </c>
      <c r="F41" s="86">
        <v>0</v>
      </c>
      <c r="G41" s="86">
        <v>2</v>
      </c>
      <c r="H41" s="86">
        <v>2</v>
      </c>
      <c r="I41" s="86">
        <v>6</v>
      </c>
      <c r="J41" s="87">
        <v>4</v>
      </c>
    </row>
    <row r="42" spans="1:10">
      <c r="A42" s="395" t="s">
        <v>93</v>
      </c>
      <c r="B42" s="368"/>
      <c r="C42" s="85">
        <v>18</v>
      </c>
      <c r="D42" s="86">
        <v>4</v>
      </c>
      <c r="E42" s="86">
        <v>4</v>
      </c>
      <c r="F42" s="86">
        <v>1</v>
      </c>
      <c r="G42" s="86">
        <v>2</v>
      </c>
      <c r="H42" s="86">
        <v>0</v>
      </c>
      <c r="I42" s="86">
        <v>9</v>
      </c>
      <c r="J42" s="87">
        <v>5</v>
      </c>
    </row>
    <row r="43" spans="1:10">
      <c r="A43" s="395" t="s">
        <v>94</v>
      </c>
      <c r="B43" s="368"/>
      <c r="C43" s="85">
        <v>36</v>
      </c>
      <c r="D43" s="86">
        <v>12</v>
      </c>
      <c r="E43" s="86">
        <v>9</v>
      </c>
      <c r="F43" s="86">
        <v>3</v>
      </c>
      <c r="G43" s="86">
        <v>3</v>
      </c>
      <c r="H43" s="86">
        <v>3</v>
      </c>
      <c r="I43" s="86">
        <v>20</v>
      </c>
      <c r="J43" s="87">
        <v>4</v>
      </c>
    </row>
    <row r="44" spans="1:10">
      <c r="A44" s="395" t="s">
        <v>95</v>
      </c>
      <c r="B44" s="368"/>
      <c r="C44" s="85">
        <v>159</v>
      </c>
      <c r="D44" s="86">
        <v>58</v>
      </c>
      <c r="E44" s="86">
        <v>35</v>
      </c>
      <c r="F44" s="86">
        <v>9</v>
      </c>
      <c r="G44" s="86">
        <v>3</v>
      </c>
      <c r="H44" s="86">
        <v>23</v>
      </c>
      <c r="I44" s="86">
        <v>88</v>
      </c>
      <c r="J44" s="87">
        <v>13</v>
      </c>
    </row>
    <row r="45" spans="1:10" ht="15" thickBot="1">
      <c r="A45" s="92"/>
      <c r="B45" s="93"/>
      <c r="C45" s="94"/>
      <c r="D45" s="94"/>
      <c r="E45" s="94"/>
      <c r="F45" s="94"/>
      <c r="G45" s="94"/>
      <c r="H45" s="94"/>
      <c r="I45" s="94"/>
      <c r="J45" s="95"/>
    </row>
    <row r="46" spans="1:10">
      <c r="A46" s="96" t="s">
        <v>36</v>
      </c>
    </row>
    <row r="48" spans="1:10">
      <c r="A48" s="97" t="s">
        <v>98</v>
      </c>
      <c r="B48" s="98"/>
      <c r="C48" s="98"/>
      <c r="D48" s="98"/>
      <c r="E48" s="98"/>
      <c r="F48" s="98"/>
      <c r="G48" s="98"/>
      <c r="H48" s="98"/>
    </row>
    <row r="49" spans="1:10" ht="15" thickBot="1">
      <c r="A49" s="99"/>
      <c r="B49" s="98"/>
      <c r="C49" s="98"/>
      <c r="D49" s="98"/>
      <c r="E49" s="98"/>
      <c r="F49" s="98"/>
      <c r="G49" s="98"/>
      <c r="H49" s="98"/>
    </row>
    <row r="50" spans="1:10">
      <c r="A50" s="396"/>
      <c r="B50" s="397"/>
      <c r="C50" s="400" t="s">
        <v>99</v>
      </c>
      <c r="D50" s="401"/>
      <c r="E50" s="401"/>
      <c r="F50" s="401"/>
      <c r="G50" s="401"/>
      <c r="H50" s="402"/>
      <c r="I50" s="403" t="s">
        <v>100</v>
      </c>
      <c r="J50" s="404"/>
    </row>
    <row r="51" spans="1:10">
      <c r="A51" s="398"/>
      <c r="B51" s="399"/>
      <c r="C51" s="405" t="s">
        <v>101</v>
      </c>
      <c r="D51" s="406"/>
      <c r="E51" s="406" t="s">
        <v>102</v>
      </c>
      <c r="F51" s="406"/>
      <c r="G51" s="406" t="s">
        <v>103</v>
      </c>
      <c r="H51" s="407"/>
      <c r="I51" s="408" t="s">
        <v>104</v>
      </c>
      <c r="J51" s="409"/>
    </row>
    <row r="52" spans="1:10">
      <c r="A52" s="410" t="s">
        <v>105</v>
      </c>
      <c r="B52" s="411"/>
      <c r="C52" s="412">
        <v>22066</v>
      </c>
      <c r="D52" s="413"/>
      <c r="E52" s="414">
        <v>21640</v>
      </c>
      <c r="F52" s="415"/>
      <c r="G52" s="416">
        <v>13805</v>
      </c>
      <c r="H52" s="417"/>
      <c r="I52" s="412">
        <v>232</v>
      </c>
      <c r="J52" s="418"/>
    </row>
    <row r="53" spans="1:10">
      <c r="A53" s="419">
        <v>40</v>
      </c>
      <c r="B53" s="420"/>
      <c r="C53" s="421">
        <v>19653</v>
      </c>
      <c r="D53" s="422"/>
      <c r="E53" s="423">
        <v>19604</v>
      </c>
      <c r="F53" s="424"/>
      <c r="G53" s="425">
        <v>12528</v>
      </c>
      <c r="H53" s="426"/>
      <c r="I53" s="421">
        <v>2640</v>
      </c>
      <c r="J53" s="427"/>
    </row>
    <row r="54" spans="1:10">
      <c r="A54" s="428" t="s">
        <v>106</v>
      </c>
      <c r="B54" s="429"/>
      <c r="C54" s="421">
        <v>17750</v>
      </c>
      <c r="D54" s="422"/>
      <c r="E54" s="423">
        <v>17649</v>
      </c>
      <c r="F54" s="424"/>
      <c r="G54" s="425">
        <v>11377</v>
      </c>
      <c r="H54" s="426"/>
      <c r="I54" s="421">
        <v>1938</v>
      </c>
      <c r="J54" s="427"/>
    </row>
    <row r="55" spans="1:10">
      <c r="A55" s="419">
        <v>50</v>
      </c>
      <c r="B55" s="420"/>
      <c r="C55" s="421">
        <v>15546</v>
      </c>
      <c r="D55" s="422"/>
      <c r="E55" s="423">
        <v>15460</v>
      </c>
      <c r="F55" s="424"/>
      <c r="G55" s="425">
        <v>5336</v>
      </c>
      <c r="H55" s="426"/>
      <c r="I55" s="421">
        <v>1144</v>
      </c>
      <c r="J55" s="427"/>
    </row>
    <row r="56" spans="1:10">
      <c r="A56" s="428" t="s">
        <v>107</v>
      </c>
      <c r="B56" s="429"/>
      <c r="C56" s="421">
        <v>6373</v>
      </c>
      <c r="D56" s="422"/>
      <c r="E56" s="423">
        <v>6341</v>
      </c>
      <c r="F56" s="424"/>
      <c r="G56" s="425">
        <v>2829</v>
      </c>
      <c r="H56" s="426"/>
      <c r="I56" s="421">
        <v>629</v>
      </c>
      <c r="J56" s="427"/>
    </row>
    <row r="57" spans="1:10">
      <c r="A57" s="419">
        <v>60</v>
      </c>
      <c r="B57" s="420"/>
      <c r="C57" s="421">
        <v>3478</v>
      </c>
      <c r="D57" s="422"/>
      <c r="E57" s="423">
        <v>3465</v>
      </c>
      <c r="F57" s="424"/>
      <c r="G57" s="425">
        <v>2356</v>
      </c>
      <c r="H57" s="426"/>
      <c r="I57" s="421">
        <v>516</v>
      </c>
      <c r="J57" s="427"/>
    </row>
    <row r="58" spans="1:10">
      <c r="A58" s="430" t="s">
        <v>13</v>
      </c>
      <c r="B58" s="431"/>
      <c r="C58" s="432">
        <v>2094</v>
      </c>
      <c r="D58" s="422"/>
      <c r="E58" s="433">
        <v>2078</v>
      </c>
      <c r="F58" s="424"/>
      <c r="G58" s="434">
        <v>1351</v>
      </c>
      <c r="H58" s="426"/>
      <c r="I58" s="432">
        <v>308</v>
      </c>
      <c r="J58" s="427"/>
    </row>
    <row r="59" spans="1:10">
      <c r="A59" s="428" t="s">
        <v>108</v>
      </c>
      <c r="B59" s="431"/>
      <c r="C59" s="432">
        <v>1579</v>
      </c>
      <c r="D59" s="422"/>
      <c r="E59" s="433">
        <v>1572</v>
      </c>
      <c r="F59" s="424"/>
      <c r="G59" s="434">
        <v>1027</v>
      </c>
      <c r="H59" s="426"/>
      <c r="I59" s="432">
        <v>314</v>
      </c>
      <c r="J59" s="427"/>
    </row>
    <row r="60" spans="1:10">
      <c r="A60" s="428" t="s">
        <v>109</v>
      </c>
      <c r="B60" s="431"/>
      <c r="C60" s="432">
        <v>1439</v>
      </c>
      <c r="D60" s="422"/>
      <c r="E60" s="433">
        <v>1433</v>
      </c>
      <c r="F60" s="424"/>
      <c r="G60" s="434">
        <v>904</v>
      </c>
      <c r="H60" s="426"/>
      <c r="I60" s="432">
        <v>256</v>
      </c>
      <c r="J60" s="427"/>
    </row>
    <row r="61" spans="1:10">
      <c r="A61" s="428" t="s">
        <v>110</v>
      </c>
      <c r="B61" s="431"/>
      <c r="C61" s="432">
        <v>954</v>
      </c>
      <c r="D61" s="422"/>
      <c r="E61" s="433">
        <v>936</v>
      </c>
      <c r="F61" s="424"/>
      <c r="G61" s="434">
        <v>574</v>
      </c>
      <c r="H61" s="426"/>
      <c r="I61" s="432">
        <v>198</v>
      </c>
      <c r="J61" s="427"/>
    </row>
    <row r="62" spans="1:10">
      <c r="A62" s="428" t="s">
        <v>111</v>
      </c>
      <c r="B62" s="431"/>
      <c r="C62" s="432">
        <v>705</v>
      </c>
      <c r="D62" s="422"/>
      <c r="E62" s="433">
        <v>703</v>
      </c>
      <c r="F62" s="424"/>
      <c r="G62" s="434">
        <v>423</v>
      </c>
      <c r="H62" s="426"/>
      <c r="I62" s="432">
        <v>199</v>
      </c>
      <c r="J62" s="427"/>
    </row>
    <row r="63" spans="1:10">
      <c r="A63" s="428" t="s">
        <v>112</v>
      </c>
      <c r="B63" s="431"/>
      <c r="C63" s="432">
        <v>684</v>
      </c>
      <c r="D63" s="422"/>
      <c r="E63" s="433">
        <v>672</v>
      </c>
      <c r="F63" s="424"/>
      <c r="G63" s="434">
        <v>407</v>
      </c>
      <c r="H63" s="426"/>
      <c r="I63" s="432">
        <v>218</v>
      </c>
      <c r="J63" s="427"/>
    </row>
    <row r="64" spans="1:10">
      <c r="A64" s="428" t="s">
        <v>113</v>
      </c>
      <c r="B64" s="431"/>
      <c r="C64" s="432">
        <v>646</v>
      </c>
      <c r="D64" s="422"/>
      <c r="E64" s="433">
        <v>633</v>
      </c>
      <c r="F64" s="424"/>
      <c r="G64" s="434">
        <v>522</v>
      </c>
      <c r="H64" s="426"/>
      <c r="I64" s="432">
        <v>207</v>
      </c>
      <c r="J64" s="427"/>
    </row>
    <row r="65" spans="1:10">
      <c r="A65" s="428" t="s">
        <v>114</v>
      </c>
      <c r="B65" s="431"/>
      <c r="C65" s="432">
        <v>709</v>
      </c>
      <c r="D65" s="422"/>
      <c r="E65" s="433">
        <v>700</v>
      </c>
      <c r="F65" s="424"/>
      <c r="G65" s="434">
        <v>697</v>
      </c>
      <c r="H65" s="426"/>
      <c r="I65" s="432">
        <v>222</v>
      </c>
      <c r="J65" s="427"/>
    </row>
    <row r="66" spans="1:10">
      <c r="A66" s="428" t="s">
        <v>115</v>
      </c>
      <c r="B66" s="431"/>
      <c r="C66" s="432">
        <v>804</v>
      </c>
      <c r="D66" s="422"/>
      <c r="E66" s="433">
        <v>785</v>
      </c>
      <c r="F66" s="424"/>
      <c r="G66" s="434">
        <v>780</v>
      </c>
      <c r="H66" s="426"/>
      <c r="I66" s="432">
        <v>187</v>
      </c>
      <c r="J66" s="427"/>
    </row>
    <row r="67" spans="1:10">
      <c r="A67" s="428" t="s">
        <v>116</v>
      </c>
      <c r="B67" s="431"/>
      <c r="C67" s="432">
        <v>786</v>
      </c>
      <c r="D67" s="422"/>
      <c r="E67" s="433">
        <v>750</v>
      </c>
      <c r="F67" s="424"/>
      <c r="G67" s="434">
        <v>748</v>
      </c>
      <c r="H67" s="426"/>
      <c r="I67" s="432">
        <v>204</v>
      </c>
      <c r="J67" s="427"/>
    </row>
    <row r="68" spans="1:10">
      <c r="A68" s="428" t="s">
        <v>117</v>
      </c>
      <c r="B68" s="431"/>
      <c r="C68" s="432">
        <v>470</v>
      </c>
      <c r="D68" s="422"/>
      <c r="E68" s="433">
        <v>438</v>
      </c>
      <c r="F68" s="424"/>
      <c r="G68" s="434">
        <v>437</v>
      </c>
      <c r="H68" s="426"/>
      <c r="I68" s="432">
        <v>131</v>
      </c>
      <c r="J68" s="427"/>
    </row>
    <row r="69" spans="1:10">
      <c r="A69" s="428" t="s">
        <v>118</v>
      </c>
      <c r="B69" s="435"/>
      <c r="C69" s="436">
        <v>346</v>
      </c>
      <c r="D69" s="437"/>
      <c r="E69" s="438">
        <v>331</v>
      </c>
      <c r="F69" s="439"/>
      <c r="G69" s="438">
        <v>329</v>
      </c>
      <c r="H69" s="440"/>
      <c r="I69" s="436">
        <v>102</v>
      </c>
      <c r="J69" s="441"/>
    </row>
    <row r="70" spans="1:10">
      <c r="A70" s="428" t="s">
        <v>119</v>
      </c>
      <c r="B70" s="431"/>
      <c r="C70" s="432">
        <v>326</v>
      </c>
      <c r="D70" s="422"/>
      <c r="E70" s="433">
        <v>325</v>
      </c>
      <c r="F70" s="424"/>
      <c r="G70" s="434">
        <v>314</v>
      </c>
      <c r="H70" s="426"/>
      <c r="I70" s="432">
        <v>109</v>
      </c>
      <c r="J70" s="427"/>
    </row>
    <row r="71" spans="1:10">
      <c r="A71" s="428" t="s">
        <v>120</v>
      </c>
      <c r="B71" s="431"/>
      <c r="C71" s="432">
        <v>287</v>
      </c>
      <c r="D71" s="422"/>
      <c r="E71" s="433">
        <v>282</v>
      </c>
      <c r="F71" s="424"/>
      <c r="G71" s="434">
        <v>282</v>
      </c>
      <c r="H71" s="426"/>
      <c r="I71" s="432">
        <v>69</v>
      </c>
      <c r="J71" s="427"/>
    </row>
    <row r="72" spans="1:10">
      <c r="A72" s="428" t="s">
        <v>121</v>
      </c>
      <c r="B72" s="431"/>
      <c r="C72" s="432">
        <v>233</v>
      </c>
      <c r="D72" s="422"/>
      <c r="E72" s="433">
        <v>220</v>
      </c>
      <c r="F72" s="424"/>
      <c r="G72" s="434">
        <v>220</v>
      </c>
      <c r="H72" s="426"/>
      <c r="I72" s="432">
        <v>62</v>
      </c>
      <c r="J72" s="427"/>
    </row>
    <row r="73" spans="1:10">
      <c r="A73" s="428" t="s">
        <v>122</v>
      </c>
      <c r="B73" s="442"/>
      <c r="C73" s="100"/>
      <c r="D73" s="101">
        <v>243</v>
      </c>
      <c r="E73" s="102"/>
      <c r="F73" s="101">
        <v>236</v>
      </c>
      <c r="G73" s="102"/>
      <c r="H73" s="103">
        <v>236</v>
      </c>
      <c r="I73" s="102"/>
      <c r="J73" s="104">
        <v>59</v>
      </c>
    </row>
    <row r="74" spans="1:10">
      <c r="A74" s="428" t="s">
        <v>123</v>
      </c>
      <c r="B74" s="431"/>
      <c r="C74" s="100"/>
      <c r="D74" s="101">
        <v>335</v>
      </c>
      <c r="E74" s="102"/>
      <c r="F74" s="105">
        <v>318</v>
      </c>
      <c r="G74" s="106"/>
      <c r="H74" s="103">
        <v>318</v>
      </c>
      <c r="I74" s="102"/>
      <c r="J74" s="104">
        <v>62</v>
      </c>
    </row>
    <row r="75" spans="1:10">
      <c r="A75" s="430" t="s">
        <v>124</v>
      </c>
      <c r="B75" s="435"/>
      <c r="C75" s="100"/>
      <c r="D75" s="101">
        <v>241</v>
      </c>
      <c r="E75" s="102"/>
      <c r="F75" s="105">
        <v>229</v>
      </c>
      <c r="G75" s="106"/>
      <c r="H75" s="105">
        <v>222</v>
      </c>
      <c r="I75" s="100"/>
      <c r="J75" s="104">
        <v>64</v>
      </c>
    </row>
    <row r="76" spans="1:10">
      <c r="A76" s="443" t="s">
        <v>125</v>
      </c>
      <c r="B76" s="431"/>
      <c r="C76" s="100"/>
      <c r="D76" s="101">
        <v>242</v>
      </c>
      <c r="E76" s="102"/>
      <c r="F76" s="105">
        <v>237</v>
      </c>
      <c r="G76" s="106"/>
      <c r="H76" s="105">
        <v>237</v>
      </c>
      <c r="I76" s="100"/>
      <c r="J76" s="104">
        <v>67</v>
      </c>
    </row>
    <row r="77" spans="1:10">
      <c r="A77" s="443" t="s">
        <v>126</v>
      </c>
      <c r="B77" s="431"/>
      <c r="C77" s="100"/>
      <c r="D77" s="101">
        <v>213</v>
      </c>
      <c r="E77" s="102"/>
      <c r="F77" s="105">
        <v>209</v>
      </c>
      <c r="G77" s="106"/>
      <c r="H77" s="105">
        <v>201</v>
      </c>
      <c r="I77" s="100"/>
      <c r="J77" s="104">
        <v>63</v>
      </c>
    </row>
    <row r="78" spans="1:10" ht="15" thickBot="1">
      <c r="A78" s="444" t="s">
        <v>127</v>
      </c>
      <c r="B78" s="445"/>
      <c r="C78" s="107"/>
      <c r="D78" s="108">
        <v>269</v>
      </c>
      <c r="E78" s="109"/>
      <c r="F78" s="108">
        <v>263</v>
      </c>
      <c r="G78" s="110"/>
      <c r="H78" s="111">
        <v>261</v>
      </c>
      <c r="I78" s="107"/>
      <c r="J78" s="112">
        <v>73</v>
      </c>
    </row>
    <row r="79" spans="1:10">
      <c r="A79" s="96" t="s">
        <v>128</v>
      </c>
      <c r="B79" s="113"/>
      <c r="C79" s="113"/>
      <c r="D79" s="113"/>
      <c r="E79" s="113"/>
      <c r="F79" s="113"/>
      <c r="G79" s="113"/>
      <c r="H79" s="113"/>
      <c r="I79" s="113"/>
    </row>
    <row r="80" spans="1:10">
      <c r="A80" s="96" t="s">
        <v>129</v>
      </c>
      <c r="B80" s="113"/>
      <c r="C80" s="113"/>
      <c r="D80" s="113"/>
      <c r="E80" s="113"/>
      <c r="F80" s="113"/>
      <c r="G80" s="113"/>
      <c r="H80" s="113"/>
      <c r="I80" s="113"/>
    </row>
    <row r="81" spans="1:9">
      <c r="A81" s="96" t="s">
        <v>130</v>
      </c>
      <c r="B81" s="113"/>
      <c r="C81" s="113"/>
      <c r="D81" s="113"/>
      <c r="E81" s="113"/>
      <c r="F81" s="113"/>
      <c r="G81" s="113"/>
      <c r="H81" s="113"/>
      <c r="I81" s="113"/>
    </row>
    <row r="82" spans="1:9">
      <c r="A82" s="96" t="s">
        <v>131</v>
      </c>
      <c r="B82" s="113"/>
      <c r="C82" s="113"/>
      <c r="D82" s="113"/>
      <c r="E82" s="113"/>
      <c r="F82" s="113"/>
      <c r="G82" s="113"/>
      <c r="H82" s="113"/>
      <c r="I82" s="113"/>
    </row>
    <row r="83" spans="1:9">
      <c r="A83" s="96" t="s">
        <v>132</v>
      </c>
    </row>
  </sheetData>
  <mergeCells count="169">
    <mergeCell ref="A74:B74"/>
    <mergeCell ref="A75:B75"/>
    <mergeCell ref="A76:B76"/>
    <mergeCell ref="A77:B77"/>
    <mergeCell ref="A78:B78"/>
    <mergeCell ref="A72:B72"/>
    <mergeCell ref="C72:D72"/>
    <mergeCell ref="E72:F72"/>
    <mergeCell ref="G72:H72"/>
    <mergeCell ref="I72:J72"/>
    <mergeCell ref="A73:B73"/>
    <mergeCell ref="A70:B70"/>
    <mergeCell ref="C70:D70"/>
    <mergeCell ref="E70:F70"/>
    <mergeCell ref="G70:H70"/>
    <mergeCell ref="I70:J70"/>
    <mergeCell ref="A71:B71"/>
    <mergeCell ref="C71:D71"/>
    <mergeCell ref="E71:F71"/>
    <mergeCell ref="G71:H71"/>
    <mergeCell ref="I71:J71"/>
    <mergeCell ref="A68:B68"/>
    <mergeCell ref="C68:D68"/>
    <mergeCell ref="E68:F68"/>
    <mergeCell ref="G68:H68"/>
    <mergeCell ref="I68:J68"/>
    <mergeCell ref="A69:B69"/>
    <mergeCell ref="C69:D69"/>
    <mergeCell ref="E69:F69"/>
    <mergeCell ref="G69:H69"/>
    <mergeCell ref="I69:J69"/>
    <mergeCell ref="A66:B66"/>
    <mergeCell ref="C66:D66"/>
    <mergeCell ref="E66:F66"/>
    <mergeCell ref="G66:H66"/>
    <mergeCell ref="I66:J66"/>
    <mergeCell ref="A67:B67"/>
    <mergeCell ref="C67:D67"/>
    <mergeCell ref="E67:F67"/>
    <mergeCell ref="G67:H67"/>
    <mergeCell ref="I67:J67"/>
    <mergeCell ref="A64:B64"/>
    <mergeCell ref="C64:D64"/>
    <mergeCell ref="E64:F64"/>
    <mergeCell ref="G64:H64"/>
    <mergeCell ref="I64:J64"/>
    <mergeCell ref="A65:B65"/>
    <mergeCell ref="C65:D65"/>
    <mergeCell ref="E65:F65"/>
    <mergeCell ref="G65:H65"/>
    <mergeCell ref="I65:J65"/>
    <mergeCell ref="A62:B62"/>
    <mergeCell ref="C62:D62"/>
    <mergeCell ref="E62:F62"/>
    <mergeCell ref="G62:H62"/>
    <mergeCell ref="I62:J62"/>
    <mergeCell ref="A63:B63"/>
    <mergeCell ref="C63:D63"/>
    <mergeCell ref="E63:F63"/>
    <mergeCell ref="G63:H63"/>
    <mergeCell ref="I63:J63"/>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A56:B56"/>
    <mergeCell ref="C56:D56"/>
    <mergeCell ref="E56:F56"/>
    <mergeCell ref="G56:H56"/>
    <mergeCell ref="I56:J56"/>
    <mergeCell ref="A57:B57"/>
    <mergeCell ref="C57:D57"/>
    <mergeCell ref="E57:F57"/>
    <mergeCell ref="G57:H57"/>
    <mergeCell ref="I57:J57"/>
    <mergeCell ref="A54:B54"/>
    <mergeCell ref="C54:D54"/>
    <mergeCell ref="E54:F54"/>
    <mergeCell ref="G54:H54"/>
    <mergeCell ref="I54:J54"/>
    <mergeCell ref="A55:B55"/>
    <mergeCell ref="C55:D55"/>
    <mergeCell ref="E55:F55"/>
    <mergeCell ref="G55:H55"/>
    <mergeCell ref="I55:J55"/>
    <mergeCell ref="A52:B52"/>
    <mergeCell ref="C52:D52"/>
    <mergeCell ref="E52:F52"/>
    <mergeCell ref="G52:H52"/>
    <mergeCell ref="I52:J52"/>
    <mergeCell ref="A53:B53"/>
    <mergeCell ref="C53:D53"/>
    <mergeCell ref="E53:F53"/>
    <mergeCell ref="G53:H53"/>
    <mergeCell ref="I53:J53"/>
    <mergeCell ref="A50:B51"/>
    <mergeCell ref="C50:H50"/>
    <mergeCell ref="I50:J50"/>
    <mergeCell ref="C51:D51"/>
    <mergeCell ref="E51:F51"/>
    <mergeCell ref="G51:H51"/>
    <mergeCell ref="I51:J51"/>
    <mergeCell ref="A39:B39"/>
    <mergeCell ref="A40:B40"/>
    <mergeCell ref="A41:B41"/>
    <mergeCell ref="A42:B42"/>
    <mergeCell ref="A43:B43"/>
    <mergeCell ref="A44:B44"/>
    <mergeCell ref="A33:B33"/>
    <mergeCell ref="A34:B34"/>
    <mergeCell ref="A35:B35"/>
    <mergeCell ref="A36:B36"/>
    <mergeCell ref="A37:B37"/>
    <mergeCell ref="A38:B38"/>
    <mergeCell ref="A28:B28"/>
    <mergeCell ref="A29:B29"/>
    <mergeCell ref="A30:B30"/>
    <mergeCell ref="A31:B31"/>
    <mergeCell ref="A32:B32"/>
    <mergeCell ref="C32:J32"/>
    <mergeCell ref="A22:B22"/>
    <mergeCell ref="A23:B23"/>
    <mergeCell ref="A24:B24"/>
    <mergeCell ref="A25:B25"/>
    <mergeCell ref="A26:B26"/>
    <mergeCell ref="A27:B27"/>
    <mergeCell ref="A17:B17"/>
    <mergeCell ref="A18:B18"/>
    <mergeCell ref="A19:B19"/>
    <mergeCell ref="C19:J19"/>
    <mergeCell ref="A20:B20"/>
    <mergeCell ref="A21:B21"/>
    <mergeCell ref="A11:B11"/>
    <mergeCell ref="A12:B12"/>
    <mergeCell ref="A13:B13"/>
    <mergeCell ref="A14:B14"/>
    <mergeCell ref="A15:B15"/>
    <mergeCell ref="A16:B16"/>
    <mergeCell ref="A6:B6"/>
    <mergeCell ref="C6:J6"/>
    <mergeCell ref="A7:B7"/>
    <mergeCell ref="A8:B8"/>
    <mergeCell ref="A9:B9"/>
    <mergeCell ref="A10:B10"/>
    <mergeCell ref="A3:B5"/>
    <mergeCell ref="C3:C5"/>
    <mergeCell ref="D3:G3"/>
    <mergeCell ref="H3:H5"/>
    <mergeCell ref="I3:I5"/>
    <mergeCell ref="J3:J5"/>
    <mergeCell ref="D4:D5"/>
    <mergeCell ref="E4:F4"/>
    <mergeCell ref="G4:G5"/>
  </mergeCells>
  <phoneticPr fontId="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activeCell="A2" sqref="A2"/>
    </sheetView>
  </sheetViews>
  <sheetFormatPr defaultRowHeight="13.5"/>
  <cols>
    <col min="1" max="2" width="3.875" style="115" customWidth="1"/>
    <col min="3" max="3" width="12.625" style="115" customWidth="1"/>
    <col min="4" max="13" width="8.875" style="115" customWidth="1"/>
    <col min="14" max="14" width="2.625" style="115" customWidth="1"/>
  </cols>
  <sheetData>
    <row r="1" spans="1:14">
      <c r="A1" s="114" t="s">
        <v>133</v>
      </c>
    </row>
    <row r="2" spans="1:14" ht="14.25" thickBot="1">
      <c r="B2" s="116"/>
      <c r="C2" s="116"/>
      <c r="D2" s="116"/>
      <c r="E2" s="116"/>
      <c r="F2" s="116"/>
      <c r="G2" s="116"/>
      <c r="H2" s="116"/>
      <c r="J2" s="116"/>
      <c r="K2" s="116"/>
      <c r="L2" s="116"/>
      <c r="M2" s="117"/>
      <c r="N2" s="117"/>
    </row>
    <row r="3" spans="1:14">
      <c r="A3" s="118"/>
      <c r="B3" s="119"/>
      <c r="C3" s="119"/>
      <c r="D3" s="453" t="s">
        <v>134</v>
      </c>
      <c r="E3" s="454"/>
      <c r="F3" s="454"/>
      <c r="G3" s="455"/>
      <c r="H3" s="456" t="s">
        <v>135</v>
      </c>
      <c r="I3" s="456" t="s">
        <v>136</v>
      </c>
      <c r="J3" s="456" t="s">
        <v>137</v>
      </c>
      <c r="K3" s="458" t="s">
        <v>138</v>
      </c>
      <c r="L3" s="446" t="s">
        <v>139</v>
      </c>
      <c r="M3" s="447"/>
      <c r="N3" s="117"/>
    </row>
    <row r="4" spans="1:14">
      <c r="A4" s="120"/>
      <c r="B4" s="116"/>
      <c r="C4" s="116"/>
      <c r="D4" s="448" t="s">
        <v>140</v>
      </c>
      <c r="E4" s="448" t="s">
        <v>141</v>
      </c>
      <c r="F4" s="450" t="s">
        <v>142</v>
      </c>
      <c r="G4" s="452" t="s">
        <v>143</v>
      </c>
      <c r="H4" s="457"/>
      <c r="I4" s="457"/>
      <c r="J4" s="457"/>
      <c r="K4" s="459"/>
      <c r="L4" s="457" t="s">
        <v>144</v>
      </c>
      <c r="M4" s="460" t="s">
        <v>145</v>
      </c>
      <c r="N4" s="117"/>
    </row>
    <row r="5" spans="1:14">
      <c r="A5" s="121"/>
      <c r="B5" s="122"/>
      <c r="C5" s="123"/>
      <c r="D5" s="449"/>
      <c r="E5" s="449"/>
      <c r="F5" s="451"/>
      <c r="G5" s="451"/>
      <c r="H5" s="457"/>
      <c r="I5" s="457"/>
      <c r="J5" s="457"/>
      <c r="K5" s="459"/>
      <c r="L5" s="457"/>
      <c r="M5" s="461"/>
    </row>
    <row r="6" spans="1:14">
      <c r="A6" s="462" t="s">
        <v>146</v>
      </c>
      <c r="B6" s="464" t="s">
        <v>79</v>
      </c>
      <c r="C6" s="465"/>
      <c r="D6" s="124">
        <f t="shared" ref="D6:M6" si="0">IF(SUM(D13,D20,D27,D34,D41,D56,D63)=0,"－",SUM(D13,D20,D27,D34,D41,D56,D63))</f>
        <v>55</v>
      </c>
      <c r="E6" s="124">
        <f t="shared" si="0"/>
        <v>55</v>
      </c>
      <c r="F6" s="124">
        <f t="shared" si="0"/>
        <v>14</v>
      </c>
      <c r="G6" s="124">
        <f t="shared" si="0"/>
        <v>41</v>
      </c>
      <c r="H6" s="124">
        <f t="shared" si="0"/>
        <v>16048</v>
      </c>
      <c r="I6" s="124">
        <f>I13+I20+I27+I34+I41+I56+I63</f>
        <v>135985</v>
      </c>
      <c r="J6" s="124">
        <f>IF(SUM(J13,J20,J27,J34,J41,J56,J63)=0,"－",SUM(J13,J20,J27,J34,J41,J56,J63))</f>
        <v>120646</v>
      </c>
      <c r="K6" s="124">
        <f>IF(SUM(K13,K20,K27,K34,K41,K56,K63)=0,"－",SUM(K13,K20,K27,K34,K41,K56,K63))</f>
        <v>830</v>
      </c>
      <c r="L6" s="124">
        <f t="shared" si="0"/>
        <v>36</v>
      </c>
      <c r="M6" s="125">
        <f t="shared" si="0"/>
        <v>84</v>
      </c>
    </row>
    <row r="7" spans="1:14">
      <c r="A7" s="463"/>
      <c r="B7" s="466" t="s">
        <v>147</v>
      </c>
      <c r="C7" s="126" t="s">
        <v>148</v>
      </c>
      <c r="D7" s="127" t="s">
        <v>149</v>
      </c>
      <c r="E7" s="127" t="s">
        <v>149</v>
      </c>
      <c r="F7" s="127" t="s">
        <v>149</v>
      </c>
      <c r="G7" s="127" t="s">
        <v>149</v>
      </c>
      <c r="H7" s="127" t="s">
        <v>149</v>
      </c>
      <c r="I7" s="128">
        <f t="shared" ref="I7:M12" si="1">IF(SUM(I14,I21,I28,I35,I42,I57,I64)=0,"－",SUM(I14,I21,I28,I35,I42,I57,I64))</f>
        <v>16313</v>
      </c>
      <c r="J7" s="128">
        <f t="shared" si="1"/>
        <v>64783</v>
      </c>
      <c r="K7" s="128">
        <f t="shared" si="1"/>
        <v>82</v>
      </c>
      <c r="L7" s="128" t="str">
        <f t="shared" si="1"/>
        <v>－</v>
      </c>
      <c r="M7" s="129">
        <f t="shared" si="1"/>
        <v>5</v>
      </c>
    </row>
    <row r="8" spans="1:14">
      <c r="A8" s="463"/>
      <c r="B8" s="467"/>
      <c r="C8" s="126" t="s">
        <v>150</v>
      </c>
      <c r="D8" s="127" t="s">
        <v>149</v>
      </c>
      <c r="E8" s="127" t="s">
        <v>149</v>
      </c>
      <c r="F8" s="127" t="s">
        <v>149</v>
      </c>
      <c r="G8" s="127" t="s">
        <v>149</v>
      </c>
      <c r="H8" s="127" t="s">
        <v>149</v>
      </c>
      <c r="I8" s="128">
        <f t="shared" si="1"/>
        <v>28344</v>
      </c>
      <c r="J8" s="128">
        <f t="shared" si="1"/>
        <v>4785</v>
      </c>
      <c r="K8" s="128" t="str">
        <f t="shared" si="1"/>
        <v>－</v>
      </c>
      <c r="L8" s="128">
        <f t="shared" si="1"/>
        <v>2</v>
      </c>
      <c r="M8" s="129">
        <f t="shared" si="1"/>
        <v>1</v>
      </c>
    </row>
    <row r="9" spans="1:14">
      <c r="A9" s="463"/>
      <c r="B9" s="467"/>
      <c r="C9" s="126" t="s">
        <v>151</v>
      </c>
      <c r="D9" s="127" t="s">
        <v>149</v>
      </c>
      <c r="E9" s="127" t="s">
        <v>149</v>
      </c>
      <c r="F9" s="127" t="s">
        <v>149</v>
      </c>
      <c r="G9" s="127" t="s">
        <v>149</v>
      </c>
      <c r="H9" s="127" t="s">
        <v>149</v>
      </c>
      <c r="I9" s="128">
        <f t="shared" si="1"/>
        <v>4297</v>
      </c>
      <c r="J9" s="128">
        <f t="shared" si="1"/>
        <v>6778</v>
      </c>
      <c r="K9" s="128">
        <f t="shared" si="1"/>
        <v>100</v>
      </c>
      <c r="L9" s="128">
        <f t="shared" si="1"/>
        <v>1</v>
      </c>
      <c r="M9" s="129" t="str">
        <f t="shared" si="1"/>
        <v>－</v>
      </c>
    </row>
    <row r="10" spans="1:14">
      <c r="A10" s="463"/>
      <c r="B10" s="467"/>
      <c r="C10" s="130" t="s">
        <v>152</v>
      </c>
      <c r="D10" s="127" t="s">
        <v>149</v>
      </c>
      <c r="E10" s="127" t="s">
        <v>149</v>
      </c>
      <c r="F10" s="127" t="s">
        <v>149</v>
      </c>
      <c r="G10" s="127" t="s">
        <v>149</v>
      </c>
      <c r="H10" s="128">
        <f>IF(SUM(H17,H24,H31,H38,H45,H60,H67)=0,"－",SUM(H17,H24,H31,H38,H45,H60,H67))</f>
        <v>16048</v>
      </c>
      <c r="I10" s="128">
        <f t="shared" si="1"/>
        <v>87002</v>
      </c>
      <c r="J10" s="128">
        <f t="shared" si="1"/>
        <v>42797</v>
      </c>
      <c r="K10" s="128">
        <f t="shared" si="1"/>
        <v>639</v>
      </c>
      <c r="L10" s="128">
        <f t="shared" si="1"/>
        <v>13</v>
      </c>
      <c r="M10" s="129" t="str">
        <f t="shared" si="1"/>
        <v>－</v>
      </c>
    </row>
    <row r="11" spans="1:14">
      <c r="A11" s="463"/>
      <c r="B11" s="468" t="s">
        <v>153</v>
      </c>
      <c r="C11" s="130" t="s">
        <v>154</v>
      </c>
      <c r="D11" s="128">
        <f t="shared" ref="D11:H12" si="2">IF(SUM(D18,D25,D32,D39,D46,D61,D68)=0,"－",SUM(D18,D25,D32,D39,D46,D61,D68))</f>
        <v>18</v>
      </c>
      <c r="E11" s="128">
        <f t="shared" si="2"/>
        <v>18</v>
      </c>
      <c r="F11" s="128">
        <f t="shared" si="2"/>
        <v>7</v>
      </c>
      <c r="G11" s="128">
        <f t="shared" si="2"/>
        <v>11</v>
      </c>
      <c r="H11" s="128" t="str">
        <f t="shared" si="2"/>
        <v>－</v>
      </c>
      <c r="I11" s="128">
        <f t="shared" si="1"/>
        <v>25</v>
      </c>
      <c r="J11" s="128">
        <f t="shared" si="1"/>
        <v>243</v>
      </c>
      <c r="K11" s="128">
        <f t="shared" si="1"/>
        <v>2</v>
      </c>
      <c r="L11" s="128">
        <f t="shared" si="1"/>
        <v>4</v>
      </c>
      <c r="M11" s="129" t="str">
        <f t="shared" si="1"/>
        <v>－</v>
      </c>
    </row>
    <row r="12" spans="1:14">
      <c r="A12" s="463"/>
      <c r="B12" s="469"/>
      <c r="C12" s="130" t="s">
        <v>83</v>
      </c>
      <c r="D12" s="128">
        <f t="shared" si="2"/>
        <v>37</v>
      </c>
      <c r="E12" s="128">
        <f t="shared" si="2"/>
        <v>37</v>
      </c>
      <c r="F12" s="128">
        <f t="shared" si="2"/>
        <v>7</v>
      </c>
      <c r="G12" s="128">
        <f t="shared" si="2"/>
        <v>30</v>
      </c>
      <c r="H12" s="128" t="str">
        <f t="shared" si="2"/>
        <v>－</v>
      </c>
      <c r="I12" s="128">
        <f t="shared" si="1"/>
        <v>4</v>
      </c>
      <c r="J12" s="128">
        <f t="shared" si="1"/>
        <v>1260</v>
      </c>
      <c r="K12" s="128">
        <f t="shared" si="1"/>
        <v>7</v>
      </c>
      <c r="L12" s="128">
        <f t="shared" si="1"/>
        <v>16</v>
      </c>
      <c r="M12" s="131">
        <f t="shared" si="1"/>
        <v>78</v>
      </c>
    </row>
    <row r="13" spans="1:14">
      <c r="A13" s="462" t="s">
        <v>155</v>
      </c>
      <c r="B13" s="464" t="s">
        <v>79</v>
      </c>
      <c r="C13" s="465"/>
      <c r="D13" s="132">
        <f t="shared" ref="D13:M13" si="3">IF(SUM(D14:D19)=0,"－",SUM(D14:D19))</f>
        <v>25</v>
      </c>
      <c r="E13" s="132">
        <f t="shared" si="3"/>
        <v>25</v>
      </c>
      <c r="F13" s="132">
        <f t="shared" si="3"/>
        <v>5</v>
      </c>
      <c r="G13" s="132">
        <f>IF(SUM(G14:G19)=0,"－",SUM(G14:G19))</f>
        <v>20</v>
      </c>
      <c r="H13" s="132">
        <f>IF(SUM(H14:H19)=0,"－",SUM(H14:H19))</f>
        <v>6472</v>
      </c>
      <c r="I13" s="132">
        <f t="shared" si="3"/>
        <v>29697</v>
      </c>
      <c r="J13" s="132">
        <f t="shared" si="3"/>
        <v>62513</v>
      </c>
      <c r="K13" s="132">
        <f t="shared" si="3"/>
        <v>36</v>
      </c>
      <c r="L13" s="132">
        <f t="shared" si="3"/>
        <v>16</v>
      </c>
      <c r="M13" s="133">
        <f t="shared" si="3"/>
        <v>73</v>
      </c>
    </row>
    <row r="14" spans="1:14">
      <c r="A14" s="463"/>
      <c r="B14" s="466" t="s">
        <v>147</v>
      </c>
      <c r="C14" s="126" t="s">
        <v>148</v>
      </c>
      <c r="D14" s="127" t="s">
        <v>149</v>
      </c>
      <c r="E14" s="127" t="s">
        <v>149</v>
      </c>
      <c r="F14" s="127" t="s">
        <v>149</v>
      </c>
      <c r="G14" s="127" t="s">
        <v>149</v>
      </c>
      <c r="H14" s="127" t="s">
        <v>149</v>
      </c>
      <c r="I14" s="127">
        <v>6294</v>
      </c>
      <c r="J14" s="127">
        <v>21924</v>
      </c>
      <c r="K14" s="127">
        <v>31</v>
      </c>
      <c r="L14" s="127">
        <v>0</v>
      </c>
      <c r="M14" s="134">
        <v>5</v>
      </c>
    </row>
    <row r="15" spans="1:14">
      <c r="A15" s="463"/>
      <c r="B15" s="467"/>
      <c r="C15" s="126" t="s">
        <v>150</v>
      </c>
      <c r="D15" s="127" t="s">
        <v>149</v>
      </c>
      <c r="E15" s="127" t="s">
        <v>149</v>
      </c>
      <c r="F15" s="127" t="s">
        <v>149</v>
      </c>
      <c r="G15" s="127" t="s">
        <v>149</v>
      </c>
      <c r="H15" s="127" t="s">
        <v>149</v>
      </c>
      <c r="I15" s="127">
        <v>14794</v>
      </c>
      <c r="J15" s="127">
        <v>2883</v>
      </c>
      <c r="K15" s="127">
        <v>0</v>
      </c>
      <c r="L15" s="127">
        <v>1</v>
      </c>
      <c r="M15" s="134">
        <v>0</v>
      </c>
    </row>
    <row r="16" spans="1:14">
      <c r="A16" s="463"/>
      <c r="B16" s="467"/>
      <c r="C16" s="126" t="s">
        <v>151</v>
      </c>
      <c r="D16" s="127" t="s">
        <v>149</v>
      </c>
      <c r="E16" s="127" t="s">
        <v>149</v>
      </c>
      <c r="F16" s="127" t="s">
        <v>149</v>
      </c>
      <c r="G16" s="127" t="s">
        <v>149</v>
      </c>
      <c r="H16" s="127" t="s">
        <v>149</v>
      </c>
      <c r="I16" s="127">
        <v>1348</v>
      </c>
      <c r="J16" s="127">
        <v>1535</v>
      </c>
      <c r="K16" s="127">
        <v>0</v>
      </c>
      <c r="L16" s="127">
        <v>0</v>
      </c>
      <c r="M16" s="134">
        <v>0</v>
      </c>
    </row>
    <row r="17" spans="1:13">
      <c r="A17" s="463"/>
      <c r="B17" s="467"/>
      <c r="C17" s="130" t="s">
        <v>152</v>
      </c>
      <c r="D17" s="127" t="s">
        <v>149</v>
      </c>
      <c r="E17" s="127" t="s">
        <v>149</v>
      </c>
      <c r="F17" s="127" t="s">
        <v>149</v>
      </c>
      <c r="G17" s="127" t="s">
        <v>149</v>
      </c>
      <c r="H17" s="127">
        <v>6472</v>
      </c>
      <c r="I17" s="127">
        <v>7261</v>
      </c>
      <c r="J17" s="127">
        <v>35652</v>
      </c>
      <c r="K17" s="127">
        <v>0</v>
      </c>
      <c r="L17" s="127">
        <v>0</v>
      </c>
      <c r="M17" s="134">
        <v>0</v>
      </c>
    </row>
    <row r="18" spans="1:13">
      <c r="A18" s="463"/>
      <c r="B18" s="468" t="s">
        <v>153</v>
      </c>
      <c r="C18" s="130" t="s">
        <v>154</v>
      </c>
      <c r="D18" s="127">
        <v>0</v>
      </c>
      <c r="E18" s="127">
        <v>0</v>
      </c>
      <c r="F18" s="127">
        <v>0</v>
      </c>
      <c r="G18" s="127">
        <v>0</v>
      </c>
      <c r="H18" s="127">
        <v>0</v>
      </c>
      <c r="I18" s="127">
        <v>0</v>
      </c>
      <c r="J18" s="127">
        <v>0</v>
      </c>
      <c r="K18" s="127">
        <v>0</v>
      </c>
      <c r="L18" s="127">
        <v>0</v>
      </c>
      <c r="M18" s="134">
        <v>0</v>
      </c>
    </row>
    <row r="19" spans="1:13">
      <c r="A19" s="463"/>
      <c r="B19" s="469"/>
      <c r="C19" s="130" t="s">
        <v>83</v>
      </c>
      <c r="D19" s="135">
        <v>25</v>
      </c>
      <c r="E19" s="135">
        <v>25</v>
      </c>
      <c r="F19" s="135">
        <v>5</v>
      </c>
      <c r="G19" s="135">
        <v>20</v>
      </c>
      <c r="H19" s="135">
        <v>0</v>
      </c>
      <c r="I19" s="135">
        <v>0</v>
      </c>
      <c r="J19" s="135">
        <v>519</v>
      </c>
      <c r="K19" s="135">
        <v>5</v>
      </c>
      <c r="L19" s="135">
        <v>15</v>
      </c>
      <c r="M19" s="136">
        <v>68</v>
      </c>
    </row>
    <row r="20" spans="1:13">
      <c r="A20" s="462" t="s">
        <v>156</v>
      </c>
      <c r="B20" s="464" t="s">
        <v>79</v>
      </c>
      <c r="C20" s="465"/>
      <c r="D20" s="132">
        <f t="shared" ref="D20:M20" si="4">IF(SUM(D21:D26)=0,"－",SUM(D21:D26))</f>
        <v>18</v>
      </c>
      <c r="E20" s="132">
        <f t="shared" si="4"/>
        <v>18</v>
      </c>
      <c r="F20" s="132">
        <f t="shared" si="4"/>
        <v>6</v>
      </c>
      <c r="G20" s="132">
        <f t="shared" si="4"/>
        <v>12</v>
      </c>
      <c r="H20" s="132">
        <f t="shared" si="4"/>
        <v>4599</v>
      </c>
      <c r="I20" s="132">
        <f t="shared" si="4"/>
        <v>25663</v>
      </c>
      <c r="J20" s="132">
        <f t="shared" si="4"/>
        <v>22468</v>
      </c>
      <c r="K20" s="132">
        <f t="shared" si="4"/>
        <v>306</v>
      </c>
      <c r="L20" s="132">
        <f t="shared" si="4"/>
        <v>3</v>
      </c>
      <c r="M20" s="133">
        <f t="shared" si="4"/>
        <v>8</v>
      </c>
    </row>
    <row r="21" spans="1:13">
      <c r="A21" s="463"/>
      <c r="B21" s="466" t="s">
        <v>147</v>
      </c>
      <c r="C21" s="126" t="s">
        <v>148</v>
      </c>
      <c r="D21" s="127" t="s">
        <v>149</v>
      </c>
      <c r="E21" s="127" t="s">
        <v>149</v>
      </c>
      <c r="F21" s="127" t="s">
        <v>149</v>
      </c>
      <c r="G21" s="127" t="s">
        <v>149</v>
      </c>
      <c r="H21" s="127" t="s">
        <v>149</v>
      </c>
      <c r="I21" s="127">
        <v>3695</v>
      </c>
      <c r="J21" s="127">
        <v>18601</v>
      </c>
      <c r="K21" s="127">
        <v>1</v>
      </c>
      <c r="L21" s="127">
        <v>0</v>
      </c>
      <c r="M21" s="134">
        <v>0</v>
      </c>
    </row>
    <row r="22" spans="1:13">
      <c r="A22" s="463"/>
      <c r="B22" s="467"/>
      <c r="C22" s="126" t="s">
        <v>150</v>
      </c>
      <c r="D22" s="127" t="s">
        <v>149</v>
      </c>
      <c r="E22" s="127" t="s">
        <v>149</v>
      </c>
      <c r="F22" s="127" t="s">
        <v>149</v>
      </c>
      <c r="G22" s="127" t="s">
        <v>149</v>
      </c>
      <c r="H22" s="127" t="s">
        <v>149</v>
      </c>
      <c r="I22" s="128">
        <v>5385</v>
      </c>
      <c r="J22" s="128">
        <v>1680</v>
      </c>
      <c r="K22" s="127">
        <v>0</v>
      </c>
      <c r="L22" s="127">
        <v>1</v>
      </c>
      <c r="M22" s="134">
        <v>0</v>
      </c>
    </row>
    <row r="23" spans="1:13">
      <c r="A23" s="463"/>
      <c r="B23" s="467"/>
      <c r="C23" s="126" t="s">
        <v>151</v>
      </c>
      <c r="D23" s="127" t="s">
        <v>149</v>
      </c>
      <c r="E23" s="127" t="s">
        <v>149</v>
      </c>
      <c r="F23" s="127" t="s">
        <v>149</v>
      </c>
      <c r="G23" s="127" t="s">
        <v>149</v>
      </c>
      <c r="H23" s="127" t="s">
        <v>149</v>
      </c>
      <c r="I23" s="128">
        <v>580</v>
      </c>
      <c r="J23" s="128">
        <v>1557</v>
      </c>
      <c r="K23" s="128">
        <v>0</v>
      </c>
      <c r="L23" s="128">
        <v>0</v>
      </c>
      <c r="M23" s="134">
        <v>0</v>
      </c>
    </row>
    <row r="24" spans="1:13">
      <c r="A24" s="463"/>
      <c r="B24" s="467"/>
      <c r="C24" s="130" t="s">
        <v>152</v>
      </c>
      <c r="D24" s="128" t="s">
        <v>149</v>
      </c>
      <c r="E24" s="128" t="s">
        <v>149</v>
      </c>
      <c r="F24" s="128" t="s">
        <v>149</v>
      </c>
      <c r="G24" s="128" t="s">
        <v>149</v>
      </c>
      <c r="H24" s="127">
        <v>4599</v>
      </c>
      <c r="I24" s="128">
        <v>16003</v>
      </c>
      <c r="J24" s="128">
        <v>0</v>
      </c>
      <c r="K24" s="127">
        <v>303</v>
      </c>
      <c r="L24" s="127">
        <v>1</v>
      </c>
      <c r="M24" s="134">
        <v>0</v>
      </c>
    </row>
    <row r="25" spans="1:13">
      <c r="A25" s="463"/>
      <c r="B25" s="468" t="s">
        <v>153</v>
      </c>
      <c r="C25" s="130" t="s">
        <v>154</v>
      </c>
      <c r="D25" s="128">
        <v>10</v>
      </c>
      <c r="E25" s="128">
        <v>10</v>
      </c>
      <c r="F25" s="128">
        <v>4</v>
      </c>
      <c r="G25" s="128">
        <v>6</v>
      </c>
      <c r="H25" s="127">
        <v>0</v>
      </c>
      <c r="I25" s="127">
        <v>0</v>
      </c>
      <c r="J25" s="127">
        <v>88</v>
      </c>
      <c r="K25" s="127">
        <v>1</v>
      </c>
      <c r="L25" s="127">
        <v>1</v>
      </c>
      <c r="M25" s="134">
        <v>0</v>
      </c>
    </row>
    <row r="26" spans="1:13">
      <c r="A26" s="463"/>
      <c r="B26" s="469"/>
      <c r="C26" s="137" t="s">
        <v>83</v>
      </c>
      <c r="D26" s="138">
        <v>8</v>
      </c>
      <c r="E26" s="138">
        <v>8</v>
      </c>
      <c r="F26" s="138">
        <v>2</v>
      </c>
      <c r="G26" s="138">
        <v>6</v>
      </c>
      <c r="H26" s="135">
        <v>0</v>
      </c>
      <c r="I26" s="135">
        <v>0</v>
      </c>
      <c r="J26" s="138">
        <v>542</v>
      </c>
      <c r="K26" s="138">
        <v>1</v>
      </c>
      <c r="L26" s="138">
        <v>0</v>
      </c>
      <c r="M26" s="131">
        <v>8</v>
      </c>
    </row>
    <row r="27" spans="1:13">
      <c r="A27" s="470" t="s">
        <v>157</v>
      </c>
      <c r="B27" s="464" t="s">
        <v>79</v>
      </c>
      <c r="C27" s="465"/>
      <c r="D27" s="132" t="str">
        <f t="shared" ref="D27:M27" si="5">IF(SUM(D28:D33)=0,"－",SUM(D28:D33))</f>
        <v>－</v>
      </c>
      <c r="E27" s="132" t="str">
        <f t="shared" si="5"/>
        <v>－</v>
      </c>
      <c r="F27" s="132" t="str">
        <f t="shared" si="5"/>
        <v>－</v>
      </c>
      <c r="G27" s="132" t="str">
        <f t="shared" si="5"/>
        <v>－</v>
      </c>
      <c r="H27" s="132">
        <f t="shared" si="5"/>
        <v>1421</v>
      </c>
      <c r="I27" s="132">
        <f t="shared" si="5"/>
        <v>22360</v>
      </c>
      <c r="J27" s="132">
        <f t="shared" si="5"/>
        <v>5992</v>
      </c>
      <c r="K27" s="132">
        <f t="shared" si="5"/>
        <v>57</v>
      </c>
      <c r="L27" s="132">
        <f t="shared" si="5"/>
        <v>4</v>
      </c>
      <c r="M27" s="133">
        <f t="shared" si="5"/>
        <v>3</v>
      </c>
    </row>
    <row r="28" spans="1:13">
      <c r="A28" s="463"/>
      <c r="B28" s="466" t="s">
        <v>147</v>
      </c>
      <c r="C28" s="126" t="s">
        <v>148</v>
      </c>
      <c r="D28" s="127" t="s">
        <v>149</v>
      </c>
      <c r="E28" s="127" t="s">
        <v>149</v>
      </c>
      <c r="F28" s="127" t="s">
        <v>149</v>
      </c>
      <c r="G28" s="127" t="s">
        <v>149</v>
      </c>
      <c r="H28" s="127" t="s">
        <v>149</v>
      </c>
      <c r="I28" s="128">
        <v>899</v>
      </c>
      <c r="J28" s="127">
        <v>4843</v>
      </c>
      <c r="K28" s="128">
        <v>41</v>
      </c>
      <c r="L28" s="128">
        <v>0</v>
      </c>
      <c r="M28" s="129">
        <v>0</v>
      </c>
    </row>
    <row r="29" spans="1:13">
      <c r="A29" s="463"/>
      <c r="B29" s="467"/>
      <c r="C29" s="126" t="s">
        <v>150</v>
      </c>
      <c r="D29" s="127" t="s">
        <v>149</v>
      </c>
      <c r="E29" s="127" t="s">
        <v>149</v>
      </c>
      <c r="F29" s="127" t="s">
        <v>149</v>
      </c>
      <c r="G29" s="127" t="s">
        <v>149</v>
      </c>
      <c r="H29" s="127" t="s">
        <v>149</v>
      </c>
      <c r="I29" s="128">
        <v>949</v>
      </c>
      <c r="J29" s="128">
        <v>96</v>
      </c>
      <c r="K29" s="128">
        <v>0</v>
      </c>
      <c r="L29" s="128">
        <v>0</v>
      </c>
      <c r="M29" s="129">
        <v>1</v>
      </c>
    </row>
    <row r="30" spans="1:13">
      <c r="A30" s="463"/>
      <c r="B30" s="467"/>
      <c r="C30" s="126" t="s">
        <v>151</v>
      </c>
      <c r="D30" s="127" t="s">
        <v>149</v>
      </c>
      <c r="E30" s="127" t="s">
        <v>149</v>
      </c>
      <c r="F30" s="127" t="s">
        <v>149</v>
      </c>
      <c r="G30" s="127" t="s">
        <v>149</v>
      </c>
      <c r="H30" s="127" t="s">
        <v>149</v>
      </c>
      <c r="I30" s="127">
        <v>396</v>
      </c>
      <c r="J30" s="127">
        <v>753</v>
      </c>
      <c r="K30" s="128">
        <v>0</v>
      </c>
      <c r="L30" s="128">
        <v>0</v>
      </c>
      <c r="M30" s="129">
        <v>0</v>
      </c>
    </row>
    <row r="31" spans="1:13">
      <c r="A31" s="463"/>
      <c r="B31" s="467"/>
      <c r="C31" s="130" t="s">
        <v>152</v>
      </c>
      <c r="D31" s="127" t="s">
        <v>149</v>
      </c>
      <c r="E31" s="127" t="s">
        <v>149</v>
      </c>
      <c r="F31" s="127" t="s">
        <v>149</v>
      </c>
      <c r="G31" s="127" t="s">
        <v>149</v>
      </c>
      <c r="H31" s="127">
        <v>1421</v>
      </c>
      <c r="I31" s="127">
        <v>20116</v>
      </c>
      <c r="J31" s="127">
        <v>277</v>
      </c>
      <c r="K31" s="127">
        <v>16</v>
      </c>
      <c r="L31" s="127">
        <v>4</v>
      </c>
      <c r="M31" s="134">
        <v>0</v>
      </c>
    </row>
    <row r="32" spans="1:13">
      <c r="A32" s="463"/>
      <c r="B32" s="468" t="s">
        <v>153</v>
      </c>
      <c r="C32" s="130" t="s">
        <v>154</v>
      </c>
      <c r="D32" s="127">
        <v>0</v>
      </c>
      <c r="E32" s="127">
        <v>0</v>
      </c>
      <c r="F32" s="127">
        <v>0</v>
      </c>
      <c r="G32" s="127">
        <v>0</v>
      </c>
      <c r="H32" s="127">
        <v>0</v>
      </c>
      <c r="I32" s="127">
        <v>0</v>
      </c>
      <c r="J32" s="127">
        <v>9</v>
      </c>
      <c r="K32" s="127">
        <v>0</v>
      </c>
      <c r="L32" s="127">
        <v>0</v>
      </c>
      <c r="M32" s="134">
        <v>0</v>
      </c>
    </row>
    <row r="33" spans="1:14">
      <c r="A33" s="471"/>
      <c r="B33" s="469"/>
      <c r="C33" s="130" t="s">
        <v>83</v>
      </c>
      <c r="D33" s="135">
        <v>0</v>
      </c>
      <c r="E33" s="135">
        <v>0</v>
      </c>
      <c r="F33" s="135">
        <v>0</v>
      </c>
      <c r="G33" s="135">
        <v>0</v>
      </c>
      <c r="H33" s="135">
        <v>0</v>
      </c>
      <c r="I33" s="135">
        <v>0</v>
      </c>
      <c r="J33" s="135">
        <v>14</v>
      </c>
      <c r="K33" s="135">
        <v>0</v>
      </c>
      <c r="L33" s="135">
        <v>0</v>
      </c>
      <c r="M33" s="136">
        <v>2</v>
      </c>
    </row>
    <row r="34" spans="1:14">
      <c r="A34" s="472" t="s">
        <v>158</v>
      </c>
      <c r="B34" s="464" t="s">
        <v>79</v>
      </c>
      <c r="C34" s="465"/>
      <c r="D34" s="132">
        <f t="shared" ref="D34:M34" si="6">IF(SUM(D35:D40)=0,"－",SUM(D35:D40))</f>
        <v>7</v>
      </c>
      <c r="E34" s="132">
        <f t="shared" si="6"/>
        <v>7</v>
      </c>
      <c r="F34" s="132">
        <f t="shared" si="6"/>
        <v>1</v>
      </c>
      <c r="G34" s="132">
        <f t="shared" si="6"/>
        <v>6</v>
      </c>
      <c r="H34" s="132">
        <f t="shared" si="6"/>
        <v>1503</v>
      </c>
      <c r="I34" s="132">
        <f t="shared" si="6"/>
        <v>25292</v>
      </c>
      <c r="J34" s="132">
        <f t="shared" si="6"/>
        <v>8972</v>
      </c>
      <c r="K34" s="132">
        <f t="shared" si="6"/>
        <v>150</v>
      </c>
      <c r="L34" s="132">
        <f t="shared" si="6"/>
        <v>5</v>
      </c>
      <c r="M34" s="133" t="str">
        <f t="shared" si="6"/>
        <v>－</v>
      </c>
    </row>
    <row r="35" spans="1:14">
      <c r="A35" s="473"/>
      <c r="B35" s="466" t="s">
        <v>147</v>
      </c>
      <c r="C35" s="126" t="s">
        <v>148</v>
      </c>
      <c r="D35" s="127" t="s">
        <v>149</v>
      </c>
      <c r="E35" s="127" t="s">
        <v>149</v>
      </c>
      <c r="F35" s="127" t="s">
        <v>149</v>
      </c>
      <c r="G35" s="127" t="s">
        <v>149</v>
      </c>
      <c r="H35" s="127" t="s">
        <v>149</v>
      </c>
      <c r="I35" s="128">
        <v>2311</v>
      </c>
      <c r="J35" s="128">
        <v>7213</v>
      </c>
      <c r="K35" s="127">
        <v>1</v>
      </c>
      <c r="L35" s="128">
        <v>0</v>
      </c>
      <c r="M35" s="129">
        <v>0</v>
      </c>
    </row>
    <row r="36" spans="1:14">
      <c r="A36" s="473"/>
      <c r="B36" s="467"/>
      <c r="C36" s="126" t="s">
        <v>150</v>
      </c>
      <c r="D36" s="127" t="s">
        <v>149</v>
      </c>
      <c r="E36" s="127" t="s">
        <v>149</v>
      </c>
      <c r="F36" s="127" t="s">
        <v>149</v>
      </c>
      <c r="G36" s="127" t="s">
        <v>149</v>
      </c>
      <c r="H36" s="127" t="s">
        <v>149</v>
      </c>
      <c r="I36" s="127">
        <v>3082</v>
      </c>
      <c r="J36" s="127">
        <v>45</v>
      </c>
      <c r="K36" s="128">
        <v>0</v>
      </c>
      <c r="L36" s="128">
        <v>0</v>
      </c>
      <c r="M36" s="129">
        <v>0</v>
      </c>
    </row>
    <row r="37" spans="1:14">
      <c r="A37" s="473"/>
      <c r="B37" s="467"/>
      <c r="C37" s="126" t="s">
        <v>151</v>
      </c>
      <c r="D37" s="127" t="s">
        <v>149</v>
      </c>
      <c r="E37" s="127" t="s">
        <v>149</v>
      </c>
      <c r="F37" s="127" t="s">
        <v>149</v>
      </c>
      <c r="G37" s="127" t="s">
        <v>149</v>
      </c>
      <c r="H37" s="127" t="s">
        <v>149</v>
      </c>
      <c r="I37" s="127">
        <v>727</v>
      </c>
      <c r="J37" s="127">
        <v>697</v>
      </c>
      <c r="K37" s="128">
        <v>0</v>
      </c>
      <c r="L37" s="128">
        <v>0</v>
      </c>
      <c r="M37" s="129">
        <v>0</v>
      </c>
    </row>
    <row r="38" spans="1:14">
      <c r="A38" s="473"/>
      <c r="B38" s="467"/>
      <c r="C38" s="130" t="s">
        <v>152</v>
      </c>
      <c r="D38" s="127" t="s">
        <v>149</v>
      </c>
      <c r="E38" s="127" t="s">
        <v>149</v>
      </c>
      <c r="F38" s="127" t="s">
        <v>149</v>
      </c>
      <c r="G38" s="127" t="s">
        <v>149</v>
      </c>
      <c r="H38" s="127">
        <v>1503</v>
      </c>
      <c r="I38" s="127">
        <v>19172</v>
      </c>
      <c r="J38" s="127">
        <v>878</v>
      </c>
      <c r="K38" s="127">
        <v>148</v>
      </c>
      <c r="L38" s="127">
        <v>3</v>
      </c>
      <c r="M38" s="134">
        <v>0</v>
      </c>
    </row>
    <row r="39" spans="1:14">
      <c r="A39" s="473"/>
      <c r="B39" s="468" t="s">
        <v>153</v>
      </c>
      <c r="C39" s="130" t="s">
        <v>154</v>
      </c>
      <c r="D39" s="127">
        <v>4</v>
      </c>
      <c r="E39" s="127">
        <v>4</v>
      </c>
      <c r="F39" s="127">
        <v>1</v>
      </c>
      <c r="G39" s="127">
        <v>3</v>
      </c>
      <c r="H39" s="127">
        <v>0</v>
      </c>
      <c r="I39" s="127">
        <v>0</v>
      </c>
      <c r="J39" s="127">
        <v>72</v>
      </c>
      <c r="K39" s="127">
        <v>0</v>
      </c>
      <c r="L39" s="127">
        <v>2</v>
      </c>
      <c r="M39" s="134">
        <v>0</v>
      </c>
    </row>
    <row r="40" spans="1:14">
      <c r="A40" s="474"/>
      <c r="B40" s="469"/>
      <c r="C40" s="130" t="s">
        <v>83</v>
      </c>
      <c r="D40" s="138">
        <v>3</v>
      </c>
      <c r="E40" s="138">
        <v>3</v>
      </c>
      <c r="F40" s="138">
        <v>0</v>
      </c>
      <c r="G40" s="138">
        <v>3</v>
      </c>
      <c r="H40" s="138">
        <v>0</v>
      </c>
      <c r="I40" s="138">
        <v>0</v>
      </c>
      <c r="J40" s="135">
        <v>67</v>
      </c>
      <c r="K40" s="135">
        <v>1</v>
      </c>
      <c r="L40" s="135">
        <v>0</v>
      </c>
      <c r="M40" s="136">
        <v>0</v>
      </c>
    </row>
    <row r="41" spans="1:14">
      <c r="A41" s="472" t="s">
        <v>159</v>
      </c>
      <c r="B41" s="464" t="s">
        <v>79</v>
      </c>
      <c r="C41" s="465"/>
      <c r="D41" s="127">
        <f t="shared" ref="D41:M41" si="7">IF(SUM(D42:D47)=0,"－",SUM(D42:D47))</f>
        <v>1</v>
      </c>
      <c r="E41" s="127">
        <f t="shared" si="7"/>
        <v>1</v>
      </c>
      <c r="F41" s="127" t="str">
        <f t="shared" si="7"/>
        <v>－</v>
      </c>
      <c r="G41" s="127">
        <f t="shared" si="7"/>
        <v>1</v>
      </c>
      <c r="H41" s="127">
        <f t="shared" si="7"/>
        <v>379</v>
      </c>
      <c r="I41" s="127">
        <f t="shared" si="7"/>
        <v>9806</v>
      </c>
      <c r="J41" s="127">
        <f>IF(SUM(J42:J47)=0,"－",SUM(J42:J47))</f>
        <v>4368</v>
      </c>
      <c r="K41" s="127">
        <f t="shared" si="7"/>
        <v>79</v>
      </c>
      <c r="L41" s="127">
        <f t="shared" si="7"/>
        <v>4</v>
      </c>
      <c r="M41" s="134" t="str">
        <f t="shared" si="7"/>
        <v>－</v>
      </c>
    </row>
    <row r="42" spans="1:14">
      <c r="A42" s="473"/>
      <c r="B42" s="466" t="s">
        <v>147</v>
      </c>
      <c r="C42" s="126" t="s">
        <v>148</v>
      </c>
      <c r="D42" s="127" t="s">
        <v>149</v>
      </c>
      <c r="E42" s="127" t="s">
        <v>149</v>
      </c>
      <c r="F42" s="127" t="s">
        <v>149</v>
      </c>
      <c r="G42" s="127" t="s">
        <v>149</v>
      </c>
      <c r="H42" s="127" t="s">
        <v>149</v>
      </c>
      <c r="I42" s="128">
        <v>1031</v>
      </c>
      <c r="J42" s="128">
        <v>2998</v>
      </c>
      <c r="K42" s="128">
        <v>0</v>
      </c>
      <c r="L42" s="127">
        <v>0</v>
      </c>
      <c r="M42" s="129">
        <v>0</v>
      </c>
    </row>
    <row r="43" spans="1:14">
      <c r="A43" s="473"/>
      <c r="B43" s="467"/>
      <c r="C43" s="126" t="s">
        <v>150</v>
      </c>
      <c r="D43" s="127" t="s">
        <v>149</v>
      </c>
      <c r="E43" s="127" t="s">
        <v>149</v>
      </c>
      <c r="F43" s="127" t="s">
        <v>149</v>
      </c>
      <c r="G43" s="127" t="s">
        <v>149</v>
      </c>
      <c r="H43" s="127" t="s">
        <v>149</v>
      </c>
      <c r="I43" s="128">
        <v>1397</v>
      </c>
      <c r="J43" s="128">
        <v>81</v>
      </c>
      <c r="K43" s="128">
        <v>0</v>
      </c>
      <c r="L43" s="127">
        <v>0</v>
      </c>
      <c r="M43" s="129">
        <v>0</v>
      </c>
    </row>
    <row r="44" spans="1:14">
      <c r="A44" s="473"/>
      <c r="B44" s="467"/>
      <c r="C44" s="126" t="s">
        <v>151</v>
      </c>
      <c r="D44" s="127" t="s">
        <v>149</v>
      </c>
      <c r="E44" s="127" t="s">
        <v>149</v>
      </c>
      <c r="F44" s="127" t="s">
        <v>149</v>
      </c>
      <c r="G44" s="127" t="s">
        <v>149</v>
      </c>
      <c r="H44" s="127" t="s">
        <v>149</v>
      </c>
      <c r="I44" s="127">
        <v>443</v>
      </c>
      <c r="J44" s="127">
        <v>463</v>
      </c>
      <c r="K44" s="128">
        <v>45</v>
      </c>
      <c r="L44" s="127">
        <v>0</v>
      </c>
      <c r="M44" s="129">
        <v>0</v>
      </c>
    </row>
    <row r="45" spans="1:14">
      <c r="A45" s="473"/>
      <c r="B45" s="467"/>
      <c r="C45" s="130" t="s">
        <v>152</v>
      </c>
      <c r="D45" s="127" t="s">
        <v>149</v>
      </c>
      <c r="E45" s="127" t="s">
        <v>149</v>
      </c>
      <c r="F45" s="127" t="s">
        <v>149</v>
      </c>
      <c r="G45" s="127" t="s">
        <v>149</v>
      </c>
      <c r="H45" s="127">
        <v>379</v>
      </c>
      <c r="I45" s="127">
        <v>6929</v>
      </c>
      <c r="J45" s="127">
        <v>722</v>
      </c>
      <c r="K45" s="127">
        <v>34</v>
      </c>
      <c r="L45" s="127">
        <v>2</v>
      </c>
      <c r="M45" s="134">
        <v>0</v>
      </c>
    </row>
    <row r="46" spans="1:14">
      <c r="A46" s="473"/>
      <c r="B46" s="468" t="s">
        <v>153</v>
      </c>
      <c r="C46" s="130" t="s">
        <v>154</v>
      </c>
      <c r="D46" s="127">
        <v>0</v>
      </c>
      <c r="E46" s="127">
        <v>0</v>
      </c>
      <c r="F46" s="127">
        <v>0</v>
      </c>
      <c r="G46" s="127">
        <v>0</v>
      </c>
      <c r="H46" s="127">
        <v>0</v>
      </c>
      <c r="I46" s="127">
        <v>2</v>
      </c>
      <c r="J46" s="127">
        <v>18</v>
      </c>
      <c r="K46" s="127">
        <v>0</v>
      </c>
      <c r="L46" s="127">
        <v>1</v>
      </c>
      <c r="M46" s="134">
        <v>0</v>
      </c>
    </row>
    <row r="47" spans="1:14" ht="14.25" thickBot="1">
      <c r="A47" s="475"/>
      <c r="B47" s="476"/>
      <c r="C47" s="139" t="s">
        <v>83</v>
      </c>
      <c r="D47" s="140">
        <v>1</v>
      </c>
      <c r="E47" s="140">
        <v>1</v>
      </c>
      <c r="F47" s="140">
        <v>0</v>
      </c>
      <c r="G47" s="140">
        <v>1</v>
      </c>
      <c r="H47" s="140">
        <v>0</v>
      </c>
      <c r="I47" s="140">
        <v>4</v>
      </c>
      <c r="J47" s="140">
        <v>86</v>
      </c>
      <c r="K47" s="140">
        <v>0</v>
      </c>
      <c r="L47" s="140">
        <v>1</v>
      </c>
      <c r="M47" s="141">
        <v>0</v>
      </c>
    </row>
    <row r="48" spans="1:14">
      <c r="C48" s="142"/>
      <c r="D48" s="142"/>
      <c r="E48" s="142"/>
      <c r="F48" s="142"/>
      <c r="G48" s="142"/>
      <c r="H48" s="142"/>
      <c r="I48" s="142"/>
      <c r="J48" s="142"/>
      <c r="K48" s="142"/>
      <c r="L48" s="142"/>
      <c r="M48" s="142"/>
      <c r="N48" s="142"/>
    </row>
    <row r="49" spans="1:14">
      <c r="C49" s="142"/>
      <c r="D49" s="142"/>
      <c r="E49" s="142"/>
      <c r="F49" s="142"/>
      <c r="G49" s="142"/>
      <c r="H49" s="142"/>
      <c r="I49" s="142"/>
      <c r="J49" s="142"/>
      <c r="K49" s="142"/>
      <c r="L49" s="142"/>
      <c r="M49" s="142"/>
      <c r="N49" s="142"/>
    </row>
    <row r="52" spans="1:14" ht="14.25" thickBot="1">
      <c r="B52" s="116"/>
      <c r="C52" s="116"/>
      <c r="D52" s="116"/>
      <c r="E52" s="116"/>
      <c r="F52" s="116"/>
      <c r="G52" s="116"/>
      <c r="H52" s="116"/>
      <c r="J52" s="116"/>
      <c r="K52" s="116"/>
      <c r="L52" s="116"/>
      <c r="M52" s="117" t="s">
        <v>160</v>
      </c>
    </row>
    <row r="53" spans="1:14">
      <c r="A53" s="118"/>
      <c r="B53" s="119"/>
      <c r="C53" s="119"/>
      <c r="D53" s="453" t="s">
        <v>134</v>
      </c>
      <c r="E53" s="454"/>
      <c r="F53" s="454"/>
      <c r="G53" s="455"/>
      <c r="H53" s="456" t="s">
        <v>135</v>
      </c>
      <c r="I53" s="456" t="s">
        <v>136</v>
      </c>
      <c r="J53" s="456" t="s">
        <v>137</v>
      </c>
      <c r="K53" s="458" t="s">
        <v>138</v>
      </c>
      <c r="L53" s="446" t="s">
        <v>139</v>
      </c>
      <c r="M53" s="477"/>
    </row>
    <row r="54" spans="1:14">
      <c r="A54" s="120"/>
      <c r="B54" s="116"/>
      <c r="C54" s="116"/>
      <c r="D54" s="448" t="s">
        <v>140</v>
      </c>
      <c r="E54" s="448" t="s">
        <v>141</v>
      </c>
      <c r="F54" s="450" t="s">
        <v>142</v>
      </c>
      <c r="G54" s="452" t="s">
        <v>143</v>
      </c>
      <c r="H54" s="457"/>
      <c r="I54" s="457"/>
      <c r="J54" s="457"/>
      <c r="K54" s="459"/>
      <c r="L54" s="457" t="s">
        <v>144</v>
      </c>
      <c r="M54" s="478" t="s">
        <v>145</v>
      </c>
    </row>
    <row r="55" spans="1:14">
      <c r="A55" s="121"/>
      <c r="B55" s="122"/>
      <c r="C55" s="123"/>
      <c r="D55" s="449"/>
      <c r="E55" s="449"/>
      <c r="F55" s="451"/>
      <c r="G55" s="451"/>
      <c r="H55" s="457"/>
      <c r="I55" s="457"/>
      <c r="J55" s="457"/>
      <c r="K55" s="459"/>
      <c r="L55" s="457"/>
      <c r="M55" s="479"/>
    </row>
    <row r="56" spans="1:14">
      <c r="A56" s="470" t="s">
        <v>161</v>
      </c>
      <c r="B56" s="464" t="s">
        <v>79</v>
      </c>
      <c r="C56" s="465"/>
      <c r="D56" s="132">
        <f t="shared" ref="D56:M56" si="8">IF(SUM(D57:D62)=0,"－",SUM(D57:D62))</f>
        <v>2</v>
      </c>
      <c r="E56" s="132">
        <f t="shared" si="8"/>
        <v>2</v>
      </c>
      <c r="F56" s="132">
        <f t="shared" si="8"/>
        <v>2</v>
      </c>
      <c r="G56" s="132" t="str">
        <f t="shared" si="8"/>
        <v>－</v>
      </c>
      <c r="H56" s="132">
        <f t="shared" si="8"/>
        <v>285</v>
      </c>
      <c r="I56" s="132">
        <f t="shared" si="8"/>
        <v>7305</v>
      </c>
      <c r="J56" s="132">
        <f t="shared" si="8"/>
        <v>2750</v>
      </c>
      <c r="K56" s="132">
        <f t="shared" si="8"/>
        <v>2</v>
      </c>
      <c r="L56" s="132" t="str">
        <f t="shared" si="8"/>
        <v>－</v>
      </c>
      <c r="M56" s="133" t="str">
        <f t="shared" si="8"/>
        <v>－</v>
      </c>
    </row>
    <row r="57" spans="1:14">
      <c r="A57" s="463"/>
      <c r="B57" s="466" t="s">
        <v>147</v>
      </c>
      <c r="C57" s="126" t="s">
        <v>148</v>
      </c>
      <c r="D57" s="127" t="s">
        <v>149</v>
      </c>
      <c r="E57" s="127" t="s">
        <v>149</v>
      </c>
      <c r="F57" s="127" t="s">
        <v>149</v>
      </c>
      <c r="G57" s="127" t="s">
        <v>149</v>
      </c>
      <c r="H57" s="127" t="s">
        <v>149</v>
      </c>
      <c r="I57" s="127">
        <v>484</v>
      </c>
      <c r="J57" s="127">
        <v>2357</v>
      </c>
      <c r="K57" s="127">
        <v>1</v>
      </c>
      <c r="L57" s="127">
        <v>0</v>
      </c>
      <c r="M57" s="134">
        <v>0</v>
      </c>
    </row>
    <row r="58" spans="1:14">
      <c r="A58" s="463"/>
      <c r="B58" s="467"/>
      <c r="C58" s="126" t="s">
        <v>150</v>
      </c>
      <c r="D58" s="127" t="s">
        <v>149</v>
      </c>
      <c r="E58" s="127" t="s">
        <v>149</v>
      </c>
      <c r="F58" s="127" t="s">
        <v>149</v>
      </c>
      <c r="G58" s="127" t="s">
        <v>149</v>
      </c>
      <c r="H58" s="127" t="s">
        <v>149</v>
      </c>
      <c r="I58" s="128">
        <v>393</v>
      </c>
      <c r="J58" s="128">
        <v>0</v>
      </c>
      <c r="K58" s="128">
        <v>0</v>
      </c>
      <c r="L58" s="128">
        <v>0</v>
      </c>
      <c r="M58" s="129">
        <v>0</v>
      </c>
    </row>
    <row r="59" spans="1:14">
      <c r="A59" s="463"/>
      <c r="B59" s="467"/>
      <c r="C59" s="126" t="s">
        <v>151</v>
      </c>
      <c r="D59" s="127" t="s">
        <v>149</v>
      </c>
      <c r="E59" s="127" t="s">
        <v>149</v>
      </c>
      <c r="F59" s="127" t="s">
        <v>149</v>
      </c>
      <c r="G59" s="127" t="s">
        <v>149</v>
      </c>
      <c r="H59" s="127" t="s">
        <v>149</v>
      </c>
      <c r="I59" s="128">
        <v>188</v>
      </c>
      <c r="J59" s="128">
        <v>393</v>
      </c>
      <c r="K59" s="127">
        <v>0</v>
      </c>
      <c r="L59" s="128">
        <v>0</v>
      </c>
      <c r="M59" s="129">
        <v>0</v>
      </c>
    </row>
    <row r="60" spans="1:14">
      <c r="A60" s="463"/>
      <c r="B60" s="467"/>
      <c r="C60" s="130" t="s">
        <v>152</v>
      </c>
      <c r="D60" s="128" t="s">
        <v>149</v>
      </c>
      <c r="E60" s="128" t="s">
        <v>149</v>
      </c>
      <c r="F60" s="128" t="s">
        <v>149</v>
      </c>
      <c r="G60" s="128" t="s">
        <v>149</v>
      </c>
      <c r="H60" s="128">
        <v>285</v>
      </c>
      <c r="I60" s="128">
        <v>6217</v>
      </c>
      <c r="J60" s="128">
        <v>0</v>
      </c>
      <c r="K60" s="128">
        <v>0</v>
      </c>
      <c r="L60" s="127">
        <v>0</v>
      </c>
      <c r="M60" s="129">
        <v>0</v>
      </c>
    </row>
    <row r="61" spans="1:14">
      <c r="A61" s="463"/>
      <c r="B61" s="468" t="s">
        <v>153</v>
      </c>
      <c r="C61" s="130" t="s">
        <v>154</v>
      </c>
      <c r="D61" s="128">
        <v>2</v>
      </c>
      <c r="E61" s="128">
        <v>2</v>
      </c>
      <c r="F61" s="127">
        <v>2</v>
      </c>
      <c r="G61" s="128">
        <v>0</v>
      </c>
      <c r="H61" s="128">
        <v>0</v>
      </c>
      <c r="I61" s="128">
        <v>23</v>
      </c>
      <c r="J61" s="128">
        <v>0</v>
      </c>
      <c r="K61" s="128">
        <v>1</v>
      </c>
      <c r="L61" s="128">
        <v>0</v>
      </c>
      <c r="M61" s="129">
        <v>0</v>
      </c>
    </row>
    <row r="62" spans="1:14">
      <c r="A62" s="471"/>
      <c r="B62" s="469"/>
      <c r="C62" s="130" t="s">
        <v>83</v>
      </c>
      <c r="D62" s="128">
        <v>0</v>
      </c>
      <c r="E62" s="128">
        <v>0</v>
      </c>
      <c r="F62" s="128">
        <v>0</v>
      </c>
      <c r="G62" s="128">
        <v>0</v>
      </c>
      <c r="H62" s="127">
        <v>0</v>
      </c>
      <c r="I62" s="127">
        <v>0</v>
      </c>
      <c r="J62" s="127">
        <v>0</v>
      </c>
      <c r="K62" s="127">
        <v>0</v>
      </c>
      <c r="L62" s="127">
        <v>0</v>
      </c>
      <c r="M62" s="134">
        <v>0</v>
      </c>
    </row>
    <row r="63" spans="1:14">
      <c r="A63" s="470" t="s">
        <v>162</v>
      </c>
      <c r="B63" s="464" t="s">
        <v>79</v>
      </c>
      <c r="C63" s="465"/>
      <c r="D63" s="132">
        <f t="shared" ref="D63:M63" si="9">IF(SUM(D64:D69)=0,"－",SUM(D64:D69))</f>
        <v>2</v>
      </c>
      <c r="E63" s="132">
        <f t="shared" si="9"/>
        <v>2</v>
      </c>
      <c r="F63" s="132" t="str">
        <f t="shared" si="9"/>
        <v>－</v>
      </c>
      <c r="G63" s="132">
        <f t="shared" si="9"/>
        <v>2</v>
      </c>
      <c r="H63" s="132">
        <f t="shared" si="9"/>
        <v>1389</v>
      </c>
      <c r="I63" s="132">
        <f t="shared" si="9"/>
        <v>15862</v>
      </c>
      <c r="J63" s="132">
        <f t="shared" si="9"/>
        <v>13583</v>
      </c>
      <c r="K63" s="132">
        <f t="shared" si="9"/>
        <v>200</v>
      </c>
      <c r="L63" s="132">
        <f t="shared" si="9"/>
        <v>4</v>
      </c>
      <c r="M63" s="133" t="str">
        <f t="shared" si="9"/>
        <v>－</v>
      </c>
    </row>
    <row r="64" spans="1:14">
      <c r="A64" s="463"/>
      <c r="B64" s="466" t="s">
        <v>147</v>
      </c>
      <c r="C64" s="126" t="s">
        <v>148</v>
      </c>
      <c r="D64" s="127" t="s">
        <v>149</v>
      </c>
      <c r="E64" s="127" t="s">
        <v>149</v>
      </c>
      <c r="F64" s="127" t="s">
        <v>149</v>
      </c>
      <c r="G64" s="127" t="s">
        <v>149</v>
      </c>
      <c r="H64" s="127" t="s">
        <v>149</v>
      </c>
      <c r="I64" s="127">
        <v>1599</v>
      </c>
      <c r="J64" s="127">
        <v>6847</v>
      </c>
      <c r="K64" s="127">
        <v>7</v>
      </c>
      <c r="L64" s="127">
        <v>0</v>
      </c>
      <c r="M64" s="134">
        <v>0</v>
      </c>
    </row>
    <row r="65" spans="1:13">
      <c r="A65" s="463"/>
      <c r="B65" s="467"/>
      <c r="C65" s="126" t="s">
        <v>150</v>
      </c>
      <c r="D65" s="127" t="s">
        <v>149</v>
      </c>
      <c r="E65" s="127" t="s">
        <v>149</v>
      </c>
      <c r="F65" s="127" t="s">
        <v>149</v>
      </c>
      <c r="G65" s="127" t="s">
        <v>149</v>
      </c>
      <c r="H65" s="127" t="s">
        <v>149</v>
      </c>
      <c r="I65" s="128">
        <v>2344</v>
      </c>
      <c r="J65" s="128">
        <v>0</v>
      </c>
      <c r="K65" s="127">
        <v>0</v>
      </c>
      <c r="L65" s="127">
        <v>0</v>
      </c>
      <c r="M65" s="134">
        <v>0</v>
      </c>
    </row>
    <row r="66" spans="1:13">
      <c r="A66" s="463"/>
      <c r="B66" s="467"/>
      <c r="C66" s="126" t="s">
        <v>151</v>
      </c>
      <c r="D66" s="127" t="s">
        <v>149</v>
      </c>
      <c r="E66" s="127" t="s">
        <v>149</v>
      </c>
      <c r="F66" s="127" t="s">
        <v>149</v>
      </c>
      <c r="G66" s="127" t="s">
        <v>149</v>
      </c>
      <c r="H66" s="127" t="s">
        <v>149</v>
      </c>
      <c r="I66" s="128">
        <v>615</v>
      </c>
      <c r="J66" s="128">
        <v>1380</v>
      </c>
      <c r="K66" s="128">
        <v>55</v>
      </c>
      <c r="L66" s="128">
        <v>1</v>
      </c>
      <c r="M66" s="129">
        <v>0</v>
      </c>
    </row>
    <row r="67" spans="1:13">
      <c r="A67" s="463"/>
      <c r="B67" s="467"/>
      <c r="C67" s="130" t="s">
        <v>152</v>
      </c>
      <c r="D67" s="128" t="s">
        <v>149</v>
      </c>
      <c r="E67" s="128" t="s">
        <v>149</v>
      </c>
      <c r="F67" s="128" t="s">
        <v>149</v>
      </c>
      <c r="G67" s="128" t="s">
        <v>149</v>
      </c>
      <c r="H67" s="128">
        <v>1389</v>
      </c>
      <c r="I67" s="128">
        <v>11304</v>
      </c>
      <c r="J67" s="128">
        <v>5268</v>
      </c>
      <c r="K67" s="128">
        <v>138</v>
      </c>
      <c r="L67" s="128">
        <v>3</v>
      </c>
      <c r="M67" s="129">
        <v>0</v>
      </c>
    </row>
    <row r="68" spans="1:13">
      <c r="A68" s="463"/>
      <c r="B68" s="468" t="s">
        <v>153</v>
      </c>
      <c r="C68" s="130" t="s">
        <v>154</v>
      </c>
      <c r="D68" s="128">
        <v>2</v>
      </c>
      <c r="E68" s="128">
        <v>2</v>
      </c>
      <c r="F68" s="127">
        <v>0</v>
      </c>
      <c r="G68" s="128">
        <v>2</v>
      </c>
      <c r="H68" s="127">
        <v>0</v>
      </c>
      <c r="I68" s="127">
        <v>0</v>
      </c>
      <c r="J68" s="128">
        <v>56</v>
      </c>
      <c r="K68" s="127">
        <v>0</v>
      </c>
      <c r="L68" s="127">
        <v>0</v>
      </c>
      <c r="M68" s="134">
        <v>0</v>
      </c>
    </row>
    <row r="69" spans="1:13" ht="14.25" thickBot="1">
      <c r="A69" s="482"/>
      <c r="B69" s="476"/>
      <c r="C69" s="139" t="s">
        <v>83</v>
      </c>
      <c r="D69" s="143">
        <v>0</v>
      </c>
      <c r="E69" s="143">
        <v>0</v>
      </c>
      <c r="F69" s="140">
        <v>0</v>
      </c>
      <c r="G69" s="143">
        <v>0</v>
      </c>
      <c r="H69" s="140">
        <v>0</v>
      </c>
      <c r="I69" s="140">
        <v>0</v>
      </c>
      <c r="J69" s="140">
        <v>32</v>
      </c>
      <c r="K69" s="140">
        <v>0</v>
      </c>
      <c r="L69" s="140">
        <v>0</v>
      </c>
      <c r="M69" s="141">
        <v>0</v>
      </c>
    </row>
    <row r="70" spans="1:13">
      <c r="A70" s="144"/>
      <c r="B70" s="480"/>
      <c r="C70" s="481"/>
      <c r="D70" s="145"/>
      <c r="E70" s="145"/>
      <c r="F70" s="145"/>
      <c r="G70" s="145"/>
      <c r="H70" s="145"/>
      <c r="I70" s="145"/>
      <c r="J70" s="145"/>
      <c r="K70" s="145"/>
      <c r="L70" s="145"/>
      <c r="M70" s="145"/>
    </row>
    <row r="71" spans="1:13">
      <c r="A71" s="146"/>
      <c r="B71" s="147"/>
      <c r="C71" s="148"/>
      <c r="D71" s="149"/>
      <c r="E71" s="149"/>
      <c r="F71" s="149"/>
      <c r="G71" s="149"/>
      <c r="H71" s="150"/>
      <c r="I71" s="150"/>
      <c r="J71" s="150"/>
      <c r="K71" s="150"/>
      <c r="L71" s="150"/>
      <c r="M71" s="150"/>
    </row>
    <row r="72" spans="1:13">
      <c r="A72" s="151" t="s">
        <v>163</v>
      </c>
      <c r="C72" s="142"/>
      <c r="D72" s="142"/>
      <c r="E72" s="142"/>
      <c r="F72" s="142"/>
      <c r="G72" s="142"/>
      <c r="H72" s="142"/>
      <c r="I72" s="142"/>
      <c r="J72" s="142"/>
      <c r="K72" s="142"/>
      <c r="L72" s="142"/>
      <c r="M72" s="142"/>
    </row>
    <row r="73" spans="1:13">
      <c r="A73" s="151" t="s">
        <v>164</v>
      </c>
      <c r="C73" s="142"/>
      <c r="D73" s="142"/>
      <c r="E73" s="142"/>
      <c r="F73" s="142"/>
      <c r="G73" s="142"/>
      <c r="H73" s="142"/>
      <c r="I73" s="142"/>
      <c r="J73" s="142"/>
      <c r="K73" s="142"/>
      <c r="L73" s="142"/>
      <c r="M73" s="142"/>
    </row>
    <row r="74" spans="1:13">
      <c r="A74" s="151" t="s">
        <v>165</v>
      </c>
      <c r="C74" s="142"/>
      <c r="D74" s="142"/>
      <c r="E74" s="142"/>
      <c r="F74" s="142"/>
      <c r="G74" s="142"/>
      <c r="H74" s="142"/>
      <c r="I74" s="142"/>
      <c r="J74" s="142"/>
      <c r="K74" s="142"/>
      <c r="L74" s="142"/>
      <c r="M74" s="142"/>
    </row>
    <row r="75" spans="1:13">
      <c r="A75" s="151" t="s">
        <v>166</v>
      </c>
      <c r="C75" s="142"/>
      <c r="D75" s="142"/>
      <c r="E75" s="142"/>
      <c r="F75" s="142"/>
      <c r="G75" s="142"/>
      <c r="H75" s="142"/>
      <c r="I75" s="142"/>
      <c r="J75" s="142"/>
      <c r="K75" s="142"/>
      <c r="L75" s="142"/>
      <c r="M75" s="142"/>
    </row>
    <row r="76" spans="1:13">
      <c r="A76" s="152" t="s">
        <v>167</v>
      </c>
    </row>
  </sheetData>
  <mergeCells count="57">
    <mergeCell ref="B70:C70"/>
    <mergeCell ref="A56:A62"/>
    <mergeCell ref="B56:C56"/>
    <mergeCell ref="B57:B60"/>
    <mergeCell ref="B61:B62"/>
    <mergeCell ref="A63:A69"/>
    <mergeCell ref="B63:C63"/>
    <mergeCell ref="B64:B67"/>
    <mergeCell ref="B68:B69"/>
    <mergeCell ref="D53:G53"/>
    <mergeCell ref="I53:I55"/>
    <mergeCell ref="J53:J55"/>
    <mergeCell ref="K53:K55"/>
    <mergeCell ref="L53:M53"/>
    <mergeCell ref="D54:D55"/>
    <mergeCell ref="E54:E55"/>
    <mergeCell ref="F54:F55"/>
    <mergeCell ref="G54:G55"/>
    <mergeCell ref="L54:L55"/>
    <mergeCell ref="M54:M55"/>
    <mergeCell ref="H53:H55"/>
    <mergeCell ref="A34:A40"/>
    <mergeCell ref="B34:C34"/>
    <mergeCell ref="B35:B38"/>
    <mergeCell ref="B39:B40"/>
    <mergeCell ref="A41:A47"/>
    <mergeCell ref="B41:C41"/>
    <mergeCell ref="B42:B45"/>
    <mergeCell ref="B46:B47"/>
    <mergeCell ref="A20:A26"/>
    <mergeCell ref="B20:C20"/>
    <mergeCell ref="B21:B24"/>
    <mergeCell ref="B25:B26"/>
    <mergeCell ref="A27:A33"/>
    <mergeCell ref="B27:C27"/>
    <mergeCell ref="B28:B31"/>
    <mergeCell ref="B32:B33"/>
    <mergeCell ref="A6:A12"/>
    <mergeCell ref="B6:C6"/>
    <mergeCell ref="B7:B10"/>
    <mergeCell ref="B11:B12"/>
    <mergeCell ref="A13:A19"/>
    <mergeCell ref="B13:C13"/>
    <mergeCell ref="B14:B17"/>
    <mergeCell ref="B18:B19"/>
    <mergeCell ref="L3:M3"/>
    <mergeCell ref="D4:D5"/>
    <mergeCell ref="E4:E5"/>
    <mergeCell ref="F4:F5"/>
    <mergeCell ref="G4:G5"/>
    <mergeCell ref="D3:G3"/>
    <mergeCell ref="H3:H5"/>
    <mergeCell ref="I3:I5"/>
    <mergeCell ref="J3:J5"/>
    <mergeCell ref="K3:K5"/>
    <mergeCell ref="L4:L5"/>
    <mergeCell ref="M4:M5"/>
  </mergeCells>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selection activeCell="C8" sqref="C8"/>
    </sheetView>
  </sheetViews>
  <sheetFormatPr defaultRowHeight="14.25"/>
  <cols>
    <col min="1" max="1" width="2.625" style="74" customWidth="1"/>
    <col min="2" max="2" width="5.125" style="74" customWidth="1"/>
    <col min="3" max="3" width="45" style="74" customWidth="1"/>
    <col min="4" max="16" width="8.125" style="151" customWidth="1"/>
  </cols>
  <sheetData>
    <row r="1" spans="2:16">
      <c r="B1" s="73" t="s">
        <v>168</v>
      </c>
    </row>
    <row r="2" spans="2:16" ht="15" thickBot="1">
      <c r="B2" s="98"/>
      <c r="C2" s="98"/>
      <c r="D2" s="153"/>
      <c r="E2" s="153"/>
      <c r="F2" s="153"/>
      <c r="G2" s="153"/>
      <c r="H2" s="153"/>
      <c r="I2" s="153"/>
      <c r="J2" s="154"/>
      <c r="K2" s="153"/>
      <c r="L2" s="153"/>
      <c r="M2" s="153"/>
      <c r="N2" s="153"/>
      <c r="O2" s="154"/>
      <c r="P2" s="155" t="s">
        <v>169</v>
      </c>
    </row>
    <row r="3" spans="2:16">
      <c r="B3" s="486"/>
      <c r="C3" s="487"/>
      <c r="D3" s="156" t="s">
        <v>79</v>
      </c>
      <c r="E3" s="157" t="s">
        <v>170</v>
      </c>
      <c r="F3" s="158" t="s">
        <v>171</v>
      </c>
      <c r="G3" s="157" t="s">
        <v>172</v>
      </c>
      <c r="H3" s="158" t="s">
        <v>173</v>
      </c>
      <c r="I3" s="158" t="s">
        <v>174</v>
      </c>
      <c r="J3" s="158" t="s">
        <v>175</v>
      </c>
      <c r="K3" s="157" t="s">
        <v>176</v>
      </c>
      <c r="L3" s="157" t="s">
        <v>177</v>
      </c>
      <c r="M3" s="157" t="s">
        <v>178</v>
      </c>
      <c r="N3" s="157" t="s">
        <v>179</v>
      </c>
      <c r="O3" s="158" t="s">
        <v>180</v>
      </c>
      <c r="P3" s="159" t="s">
        <v>181</v>
      </c>
    </row>
    <row r="4" spans="2:16">
      <c r="B4" s="488" t="s">
        <v>182</v>
      </c>
      <c r="C4" s="489"/>
      <c r="D4" s="160">
        <f>IF(SUM(E4:P4)=0,"－",SUM(E4:P4))</f>
        <v>733</v>
      </c>
      <c r="E4" s="161">
        <f t="shared" ref="E4:P4" si="0">IF(SUM(E5:E79)=0,"－",SUM(E5:E79))</f>
        <v>31</v>
      </c>
      <c r="F4" s="161">
        <f t="shared" si="0"/>
        <v>52</v>
      </c>
      <c r="G4" s="161">
        <f t="shared" si="0"/>
        <v>40</v>
      </c>
      <c r="H4" s="161">
        <f t="shared" si="0"/>
        <v>43</v>
      </c>
      <c r="I4" s="161">
        <f t="shared" si="0"/>
        <v>43</v>
      </c>
      <c r="J4" s="161">
        <f t="shared" si="0"/>
        <v>136</v>
      </c>
      <c r="K4" s="161">
        <f t="shared" si="0"/>
        <v>86</v>
      </c>
      <c r="L4" s="161">
        <f t="shared" si="0"/>
        <v>72</v>
      </c>
      <c r="M4" s="161">
        <f t="shared" si="0"/>
        <v>67</v>
      </c>
      <c r="N4" s="161">
        <f t="shared" si="0"/>
        <v>51</v>
      </c>
      <c r="O4" s="161">
        <f t="shared" si="0"/>
        <v>64</v>
      </c>
      <c r="P4" s="162">
        <f t="shared" si="0"/>
        <v>48</v>
      </c>
    </row>
    <row r="5" spans="2:16">
      <c r="B5" s="483" t="s">
        <v>183</v>
      </c>
      <c r="C5" s="163" t="s">
        <v>184</v>
      </c>
      <c r="D5" s="164" t="str">
        <f t="shared" ref="D5:D69" si="1">IF(SUM(E5:P5)=0,"－",SUM(E5:P5))</f>
        <v>－</v>
      </c>
      <c r="E5" s="165">
        <v>0</v>
      </c>
      <c r="F5" s="165">
        <v>0</v>
      </c>
      <c r="G5" s="165">
        <v>0</v>
      </c>
      <c r="H5" s="165">
        <v>0</v>
      </c>
      <c r="I5" s="165">
        <v>0</v>
      </c>
      <c r="J5" s="165">
        <v>0</v>
      </c>
      <c r="K5" s="165">
        <v>0</v>
      </c>
      <c r="L5" s="165">
        <v>0</v>
      </c>
      <c r="M5" s="165">
        <v>0</v>
      </c>
      <c r="N5" s="165">
        <v>0</v>
      </c>
      <c r="O5" s="165">
        <v>0</v>
      </c>
      <c r="P5" s="166">
        <v>0</v>
      </c>
    </row>
    <row r="6" spans="2:16">
      <c r="B6" s="484"/>
      <c r="C6" s="167" t="s">
        <v>185</v>
      </c>
      <c r="D6" s="160" t="str">
        <f t="shared" si="1"/>
        <v>－</v>
      </c>
      <c r="E6" s="168">
        <v>0</v>
      </c>
      <c r="F6" s="168">
        <v>0</v>
      </c>
      <c r="G6" s="168">
        <v>0</v>
      </c>
      <c r="H6" s="168">
        <v>0</v>
      </c>
      <c r="I6" s="168">
        <v>0</v>
      </c>
      <c r="J6" s="168">
        <v>0</v>
      </c>
      <c r="K6" s="168">
        <v>0</v>
      </c>
      <c r="L6" s="168">
        <v>0</v>
      </c>
      <c r="M6" s="168">
        <v>0</v>
      </c>
      <c r="N6" s="168">
        <v>0</v>
      </c>
      <c r="O6" s="168">
        <v>0</v>
      </c>
      <c r="P6" s="169">
        <v>0</v>
      </c>
    </row>
    <row r="7" spans="2:16">
      <c r="B7" s="484"/>
      <c r="C7" s="167" t="s">
        <v>186</v>
      </c>
      <c r="D7" s="160" t="str">
        <f t="shared" si="1"/>
        <v>－</v>
      </c>
      <c r="E7" s="168">
        <v>0</v>
      </c>
      <c r="F7" s="168">
        <v>0</v>
      </c>
      <c r="G7" s="168">
        <v>0</v>
      </c>
      <c r="H7" s="168">
        <v>0</v>
      </c>
      <c r="I7" s="168">
        <v>0</v>
      </c>
      <c r="J7" s="168">
        <v>0</v>
      </c>
      <c r="K7" s="168">
        <v>0</v>
      </c>
      <c r="L7" s="168">
        <v>0</v>
      </c>
      <c r="M7" s="168">
        <v>0</v>
      </c>
      <c r="N7" s="168">
        <v>0</v>
      </c>
      <c r="O7" s="168">
        <v>0</v>
      </c>
      <c r="P7" s="169">
        <v>0</v>
      </c>
    </row>
    <row r="8" spans="2:16">
      <c r="B8" s="484"/>
      <c r="C8" s="170" t="s">
        <v>187</v>
      </c>
      <c r="D8" s="160" t="str">
        <f t="shared" si="1"/>
        <v>－</v>
      </c>
      <c r="E8" s="168">
        <v>0</v>
      </c>
      <c r="F8" s="168">
        <v>0</v>
      </c>
      <c r="G8" s="168">
        <v>0</v>
      </c>
      <c r="H8" s="168">
        <v>0</v>
      </c>
      <c r="I8" s="168">
        <v>0</v>
      </c>
      <c r="J8" s="168">
        <v>0</v>
      </c>
      <c r="K8" s="168">
        <v>0</v>
      </c>
      <c r="L8" s="168">
        <v>0</v>
      </c>
      <c r="M8" s="168">
        <v>0</v>
      </c>
      <c r="N8" s="168">
        <v>0</v>
      </c>
      <c r="O8" s="168">
        <v>0</v>
      </c>
      <c r="P8" s="169">
        <v>0</v>
      </c>
    </row>
    <row r="9" spans="2:16">
      <c r="B9" s="484"/>
      <c r="C9" s="167" t="s">
        <v>188</v>
      </c>
      <c r="D9" s="160" t="str">
        <f t="shared" si="1"/>
        <v>－</v>
      </c>
      <c r="E9" s="168">
        <v>0</v>
      </c>
      <c r="F9" s="168">
        <v>0</v>
      </c>
      <c r="G9" s="168">
        <v>0</v>
      </c>
      <c r="H9" s="168">
        <v>0</v>
      </c>
      <c r="I9" s="168">
        <v>0</v>
      </c>
      <c r="J9" s="168">
        <v>0</v>
      </c>
      <c r="K9" s="168">
        <v>0</v>
      </c>
      <c r="L9" s="168">
        <v>0</v>
      </c>
      <c r="M9" s="168">
        <v>0</v>
      </c>
      <c r="N9" s="168">
        <v>0</v>
      </c>
      <c r="O9" s="168">
        <v>0</v>
      </c>
      <c r="P9" s="169">
        <v>0</v>
      </c>
    </row>
    <row r="10" spans="2:16">
      <c r="B10" s="484"/>
      <c r="C10" s="167" t="s">
        <v>189</v>
      </c>
      <c r="D10" s="160" t="str">
        <f t="shared" si="1"/>
        <v>－</v>
      </c>
      <c r="E10" s="168">
        <v>0</v>
      </c>
      <c r="F10" s="168">
        <v>0</v>
      </c>
      <c r="G10" s="168">
        <v>0</v>
      </c>
      <c r="H10" s="168">
        <v>0</v>
      </c>
      <c r="I10" s="168">
        <v>0</v>
      </c>
      <c r="J10" s="168">
        <v>0</v>
      </c>
      <c r="K10" s="168">
        <v>0</v>
      </c>
      <c r="L10" s="168">
        <v>0</v>
      </c>
      <c r="M10" s="168">
        <v>0</v>
      </c>
      <c r="N10" s="168">
        <v>0</v>
      </c>
      <c r="O10" s="168">
        <v>0</v>
      </c>
      <c r="P10" s="169">
        <v>0</v>
      </c>
    </row>
    <row r="11" spans="2:16">
      <c r="B11" s="490"/>
      <c r="C11" s="171" t="s">
        <v>190</v>
      </c>
      <c r="D11" s="172" t="str">
        <f t="shared" si="1"/>
        <v>－</v>
      </c>
      <c r="E11" s="173">
        <v>0</v>
      </c>
      <c r="F11" s="173">
        <v>0</v>
      </c>
      <c r="G11" s="173">
        <v>0</v>
      </c>
      <c r="H11" s="173">
        <v>0</v>
      </c>
      <c r="I11" s="173">
        <v>0</v>
      </c>
      <c r="J11" s="173">
        <v>0</v>
      </c>
      <c r="K11" s="173">
        <v>0</v>
      </c>
      <c r="L11" s="173">
        <v>0</v>
      </c>
      <c r="M11" s="173">
        <v>0</v>
      </c>
      <c r="N11" s="173">
        <v>0</v>
      </c>
      <c r="O11" s="173">
        <v>0</v>
      </c>
      <c r="P11" s="174">
        <v>0</v>
      </c>
    </row>
    <row r="12" spans="2:16">
      <c r="B12" s="483" t="s">
        <v>191</v>
      </c>
      <c r="C12" s="175" t="s">
        <v>192</v>
      </c>
      <c r="D12" s="164" t="str">
        <f t="shared" si="1"/>
        <v>－</v>
      </c>
      <c r="E12" s="165">
        <v>0</v>
      </c>
      <c r="F12" s="165">
        <v>0</v>
      </c>
      <c r="G12" s="165">
        <v>0</v>
      </c>
      <c r="H12" s="165">
        <v>0</v>
      </c>
      <c r="I12" s="165">
        <v>0</v>
      </c>
      <c r="J12" s="165">
        <v>0</v>
      </c>
      <c r="K12" s="165">
        <v>0</v>
      </c>
      <c r="L12" s="165">
        <v>0</v>
      </c>
      <c r="M12" s="165">
        <v>0</v>
      </c>
      <c r="N12" s="165">
        <v>0</v>
      </c>
      <c r="O12" s="165">
        <v>0</v>
      </c>
      <c r="P12" s="166">
        <v>0</v>
      </c>
    </row>
    <row r="13" spans="2:16">
      <c r="B13" s="484"/>
      <c r="C13" s="167" t="s">
        <v>193</v>
      </c>
      <c r="D13" s="160" t="str">
        <f t="shared" si="1"/>
        <v>－</v>
      </c>
      <c r="E13" s="168">
        <v>0</v>
      </c>
      <c r="F13" s="168">
        <v>0</v>
      </c>
      <c r="G13" s="168">
        <v>0</v>
      </c>
      <c r="H13" s="168">
        <v>0</v>
      </c>
      <c r="I13" s="168">
        <v>0</v>
      </c>
      <c r="J13" s="168">
        <v>0</v>
      </c>
      <c r="K13" s="168">
        <v>0</v>
      </c>
      <c r="L13" s="168">
        <v>0</v>
      </c>
      <c r="M13" s="168">
        <v>0</v>
      </c>
      <c r="N13" s="168">
        <v>0</v>
      </c>
      <c r="O13" s="168">
        <v>0</v>
      </c>
      <c r="P13" s="169">
        <v>0</v>
      </c>
    </row>
    <row r="14" spans="2:16">
      <c r="B14" s="484"/>
      <c r="C14" s="167" t="s">
        <v>194</v>
      </c>
      <c r="D14" s="160" t="str">
        <f t="shared" si="1"/>
        <v>－</v>
      </c>
      <c r="E14" s="168">
        <v>0</v>
      </c>
      <c r="F14" s="168">
        <v>0</v>
      </c>
      <c r="G14" s="168">
        <v>0</v>
      </c>
      <c r="H14" s="168">
        <v>0</v>
      </c>
      <c r="I14" s="168">
        <v>0</v>
      </c>
      <c r="J14" s="168">
        <v>0</v>
      </c>
      <c r="K14" s="168">
        <v>0</v>
      </c>
      <c r="L14" s="168">
        <v>0</v>
      </c>
      <c r="M14" s="168">
        <v>0</v>
      </c>
      <c r="N14" s="168">
        <v>0</v>
      </c>
      <c r="O14" s="168">
        <v>0</v>
      </c>
      <c r="P14" s="169">
        <v>0</v>
      </c>
    </row>
    <row r="15" spans="2:16">
      <c r="B15" s="484"/>
      <c r="C15" s="176" t="s">
        <v>195</v>
      </c>
      <c r="D15" s="160">
        <f>IF(SUM(E15:P15)=0,"－",SUM(E15:P15))</f>
        <v>557</v>
      </c>
      <c r="E15" s="168">
        <v>21</v>
      </c>
      <c r="F15" s="168">
        <v>39</v>
      </c>
      <c r="G15" s="177">
        <v>34</v>
      </c>
      <c r="H15" s="168">
        <v>39</v>
      </c>
      <c r="I15" s="177">
        <v>34</v>
      </c>
      <c r="J15" s="168">
        <v>108</v>
      </c>
      <c r="K15" s="177">
        <v>62</v>
      </c>
      <c r="L15" s="168">
        <v>50</v>
      </c>
      <c r="M15" s="168">
        <v>47</v>
      </c>
      <c r="N15" s="168">
        <v>38</v>
      </c>
      <c r="O15" s="168">
        <v>43</v>
      </c>
      <c r="P15" s="169">
        <v>42</v>
      </c>
    </row>
    <row r="16" spans="2:16">
      <c r="B16" s="490"/>
      <c r="C16" s="178" t="s">
        <v>196</v>
      </c>
      <c r="D16" s="172" t="str">
        <f t="shared" si="1"/>
        <v>－</v>
      </c>
      <c r="E16" s="173">
        <v>0</v>
      </c>
      <c r="F16" s="173">
        <v>0</v>
      </c>
      <c r="G16" s="179">
        <v>0</v>
      </c>
      <c r="H16" s="173">
        <v>0</v>
      </c>
      <c r="I16" s="179">
        <v>0</v>
      </c>
      <c r="J16" s="173">
        <v>0</v>
      </c>
      <c r="K16" s="179">
        <v>0</v>
      </c>
      <c r="L16" s="173">
        <v>0</v>
      </c>
      <c r="M16" s="173">
        <v>0</v>
      </c>
      <c r="N16" s="173">
        <v>0</v>
      </c>
      <c r="O16" s="173">
        <v>0</v>
      </c>
      <c r="P16" s="174">
        <v>0</v>
      </c>
    </row>
    <row r="17" spans="2:16">
      <c r="B17" s="491" t="s">
        <v>197</v>
      </c>
      <c r="C17" s="180" t="s">
        <v>198</v>
      </c>
      <c r="D17" s="164">
        <f>IF(SUM(E17:P17)=0,"－",SUM(E17:P17))</f>
        <v>67</v>
      </c>
      <c r="E17" s="165">
        <v>2</v>
      </c>
      <c r="F17" s="165">
        <v>5</v>
      </c>
      <c r="G17" s="181">
        <v>0</v>
      </c>
      <c r="H17" s="165">
        <v>0</v>
      </c>
      <c r="I17" s="181">
        <v>3</v>
      </c>
      <c r="J17" s="165">
        <v>14</v>
      </c>
      <c r="K17" s="181">
        <v>11</v>
      </c>
      <c r="L17" s="165">
        <v>11</v>
      </c>
      <c r="M17" s="181">
        <v>12</v>
      </c>
      <c r="N17" s="165">
        <v>5</v>
      </c>
      <c r="O17" s="165">
        <v>1</v>
      </c>
      <c r="P17" s="166">
        <v>3</v>
      </c>
    </row>
    <row r="18" spans="2:16">
      <c r="B18" s="492"/>
      <c r="C18" s="167" t="s">
        <v>199</v>
      </c>
      <c r="D18" s="160" t="str">
        <f t="shared" si="1"/>
        <v>－</v>
      </c>
      <c r="E18" s="168">
        <v>0</v>
      </c>
      <c r="F18" s="168">
        <v>0</v>
      </c>
      <c r="G18" s="177">
        <v>0</v>
      </c>
      <c r="H18" s="168">
        <v>0</v>
      </c>
      <c r="I18" s="177">
        <v>0</v>
      </c>
      <c r="J18" s="168">
        <v>0</v>
      </c>
      <c r="K18" s="177">
        <v>0</v>
      </c>
      <c r="L18" s="168">
        <v>0</v>
      </c>
      <c r="M18" s="177">
        <v>0</v>
      </c>
      <c r="N18" s="168">
        <v>0</v>
      </c>
      <c r="O18" s="168">
        <v>0</v>
      </c>
      <c r="P18" s="169">
        <v>0</v>
      </c>
    </row>
    <row r="19" spans="2:16">
      <c r="B19" s="492"/>
      <c r="C19" s="167" t="s">
        <v>200</v>
      </c>
      <c r="D19" s="160">
        <f>IF(SUM(E19:P19)=0,"－",SUM(E19:P19))</f>
        <v>1</v>
      </c>
      <c r="E19" s="168">
        <v>0</v>
      </c>
      <c r="F19" s="168">
        <v>0</v>
      </c>
      <c r="G19" s="177">
        <v>0</v>
      </c>
      <c r="H19" s="168">
        <v>0</v>
      </c>
      <c r="I19" s="177">
        <v>0</v>
      </c>
      <c r="J19" s="168">
        <v>0</v>
      </c>
      <c r="K19" s="177">
        <v>0</v>
      </c>
      <c r="L19" s="168">
        <v>0</v>
      </c>
      <c r="M19" s="177">
        <v>0</v>
      </c>
      <c r="N19" s="168">
        <v>1</v>
      </c>
      <c r="O19" s="168">
        <v>0</v>
      </c>
      <c r="P19" s="169">
        <v>0</v>
      </c>
    </row>
    <row r="20" spans="2:16">
      <c r="B20" s="492"/>
      <c r="C20" s="167" t="s">
        <v>201</v>
      </c>
      <c r="D20" s="160" t="str">
        <f>IF(SUM(E20:P20)=0,"－",SUM(E20:P20))</f>
        <v>－</v>
      </c>
      <c r="E20" s="168">
        <v>0</v>
      </c>
      <c r="F20" s="168">
        <v>0</v>
      </c>
      <c r="G20" s="177">
        <v>0</v>
      </c>
      <c r="H20" s="168">
        <v>0</v>
      </c>
      <c r="I20" s="177">
        <v>0</v>
      </c>
      <c r="J20" s="168">
        <v>0</v>
      </c>
      <c r="K20" s="177">
        <v>0</v>
      </c>
      <c r="L20" s="168">
        <v>0</v>
      </c>
      <c r="M20" s="177">
        <v>0</v>
      </c>
      <c r="N20" s="168">
        <v>0</v>
      </c>
      <c r="O20" s="168">
        <v>0</v>
      </c>
      <c r="P20" s="169">
        <v>0</v>
      </c>
    </row>
    <row r="21" spans="2:16">
      <c r="B21" s="493"/>
      <c r="C21" s="182" t="s">
        <v>202</v>
      </c>
      <c r="D21" s="172" t="str">
        <f t="shared" si="1"/>
        <v>－</v>
      </c>
      <c r="E21" s="173">
        <v>0</v>
      </c>
      <c r="F21" s="173">
        <v>0</v>
      </c>
      <c r="G21" s="173">
        <v>0</v>
      </c>
      <c r="H21" s="173">
        <v>0</v>
      </c>
      <c r="I21" s="173">
        <v>0</v>
      </c>
      <c r="J21" s="173">
        <v>0</v>
      </c>
      <c r="K21" s="173">
        <v>0</v>
      </c>
      <c r="L21" s="173">
        <v>0</v>
      </c>
      <c r="M21" s="173">
        <v>0</v>
      </c>
      <c r="N21" s="173">
        <v>0</v>
      </c>
      <c r="O21" s="173">
        <v>0</v>
      </c>
      <c r="P21" s="174">
        <v>0</v>
      </c>
    </row>
    <row r="22" spans="2:16">
      <c r="B22" s="483" t="s">
        <v>203</v>
      </c>
      <c r="C22" s="183" t="s">
        <v>204</v>
      </c>
      <c r="D22" s="164">
        <f t="shared" si="1"/>
        <v>1</v>
      </c>
      <c r="E22" s="165">
        <v>0</v>
      </c>
      <c r="F22" s="165">
        <v>0</v>
      </c>
      <c r="G22" s="181">
        <v>0</v>
      </c>
      <c r="H22" s="165">
        <v>0</v>
      </c>
      <c r="I22" s="181">
        <v>0</v>
      </c>
      <c r="J22" s="165">
        <v>1</v>
      </c>
      <c r="K22" s="181">
        <v>0</v>
      </c>
      <c r="L22" s="165">
        <v>0</v>
      </c>
      <c r="M22" s="181">
        <v>0</v>
      </c>
      <c r="N22" s="165">
        <v>0</v>
      </c>
      <c r="O22" s="165">
        <v>0</v>
      </c>
      <c r="P22" s="166">
        <v>0</v>
      </c>
    </row>
    <row r="23" spans="2:16">
      <c r="B23" s="484"/>
      <c r="C23" s="184" t="s">
        <v>205</v>
      </c>
      <c r="D23" s="160">
        <f>IF(SUM(E23:P23)=0,"－",SUM(E23:P23))</f>
        <v>3</v>
      </c>
      <c r="E23" s="168">
        <v>0</v>
      </c>
      <c r="F23" s="168">
        <v>0</v>
      </c>
      <c r="G23" s="177">
        <v>0</v>
      </c>
      <c r="H23" s="168">
        <v>0</v>
      </c>
      <c r="I23" s="177">
        <v>0</v>
      </c>
      <c r="J23" s="168">
        <v>1</v>
      </c>
      <c r="K23" s="177">
        <v>1</v>
      </c>
      <c r="L23" s="168">
        <v>1</v>
      </c>
      <c r="M23" s="177">
        <v>0</v>
      </c>
      <c r="N23" s="168">
        <v>0</v>
      </c>
      <c r="O23" s="168">
        <v>0</v>
      </c>
      <c r="P23" s="169">
        <v>0</v>
      </c>
    </row>
    <row r="24" spans="2:16">
      <c r="B24" s="484"/>
      <c r="C24" s="184" t="s">
        <v>206</v>
      </c>
      <c r="D24" s="160" t="str">
        <f t="shared" si="1"/>
        <v>－</v>
      </c>
      <c r="E24" s="168">
        <v>0</v>
      </c>
      <c r="F24" s="168">
        <v>0</v>
      </c>
      <c r="G24" s="177">
        <v>0</v>
      </c>
      <c r="H24" s="168">
        <v>0</v>
      </c>
      <c r="I24" s="177">
        <v>0</v>
      </c>
      <c r="J24" s="168">
        <v>0</v>
      </c>
      <c r="K24" s="177">
        <v>0</v>
      </c>
      <c r="L24" s="168">
        <v>0</v>
      </c>
      <c r="M24" s="177">
        <v>0</v>
      </c>
      <c r="N24" s="168">
        <v>0</v>
      </c>
      <c r="O24" s="168">
        <v>0</v>
      </c>
      <c r="P24" s="169">
        <v>0</v>
      </c>
    </row>
    <row r="25" spans="2:16">
      <c r="B25" s="484"/>
      <c r="C25" s="184" t="s">
        <v>207</v>
      </c>
      <c r="D25" s="185" t="str">
        <f t="shared" si="1"/>
        <v>－</v>
      </c>
      <c r="E25" s="168">
        <v>0</v>
      </c>
      <c r="F25" s="168">
        <v>0</v>
      </c>
      <c r="G25" s="177">
        <v>0</v>
      </c>
      <c r="H25" s="168">
        <v>0</v>
      </c>
      <c r="I25" s="177">
        <v>0</v>
      </c>
      <c r="J25" s="168">
        <v>0</v>
      </c>
      <c r="K25" s="177">
        <v>0</v>
      </c>
      <c r="L25" s="168">
        <v>0</v>
      </c>
      <c r="M25" s="177">
        <v>0</v>
      </c>
      <c r="N25" s="168">
        <v>0</v>
      </c>
      <c r="O25" s="168">
        <v>0</v>
      </c>
      <c r="P25" s="169">
        <v>0</v>
      </c>
    </row>
    <row r="26" spans="2:16">
      <c r="B26" s="484"/>
      <c r="C26" s="184" t="s">
        <v>208</v>
      </c>
      <c r="D26" s="185" t="str">
        <f t="shared" si="1"/>
        <v>－</v>
      </c>
      <c r="E26" s="168">
        <v>0</v>
      </c>
      <c r="F26" s="168">
        <v>0</v>
      </c>
      <c r="G26" s="177">
        <v>0</v>
      </c>
      <c r="H26" s="168">
        <v>0</v>
      </c>
      <c r="I26" s="177">
        <v>0</v>
      </c>
      <c r="J26" s="168">
        <v>0</v>
      </c>
      <c r="K26" s="177">
        <v>0</v>
      </c>
      <c r="L26" s="168">
        <v>0</v>
      </c>
      <c r="M26" s="177">
        <v>0</v>
      </c>
      <c r="N26" s="168">
        <v>0</v>
      </c>
      <c r="O26" s="168">
        <v>0</v>
      </c>
      <c r="P26" s="169">
        <v>0</v>
      </c>
    </row>
    <row r="27" spans="2:16">
      <c r="B27" s="484"/>
      <c r="C27" s="184" t="s">
        <v>209</v>
      </c>
      <c r="D27" s="185" t="str">
        <f t="shared" si="1"/>
        <v>－</v>
      </c>
      <c r="E27" s="168">
        <v>0</v>
      </c>
      <c r="F27" s="168">
        <v>0</v>
      </c>
      <c r="G27" s="177">
        <v>0</v>
      </c>
      <c r="H27" s="168">
        <v>0</v>
      </c>
      <c r="I27" s="177">
        <v>0</v>
      </c>
      <c r="J27" s="168">
        <v>0</v>
      </c>
      <c r="K27" s="177">
        <v>0</v>
      </c>
      <c r="L27" s="168">
        <v>0</v>
      </c>
      <c r="M27" s="177">
        <v>0</v>
      </c>
      <c r="N27" s="168">
        <v>0</v>
      </c>
      <c r="O27" s="168">
        <v>0</v>
      </c>
      <c r="P27" s="169">
        <v>0</v>
      </c>
    </row>
    <row r="28" spans="2:16">
      <c r="B28" s="484"/>
      <c r="C28" s="186" t="s">
        <v>210</v>
      </c>
      <c r="D28" s="185" t="str">
        <f t="shared" si="1"/>
        <v>－</v>
      </c>
      <c r="E28" s="168">
        <v>0</v>
      </c>
      <c r="F28" s="168">
        <v>0</v>
      </c>
      <c r="G28" s="177">
        <v>0</v>
      </c>
      <c r="H28" s="168">
        <v>0</v>
      </c>
      <c r="I28" s="177">
        <v>0</v>
      </c>
      <c r="J28" s="168">
        <v>0</v>
      </c>
      <c r="K28" s="177">
        <v>0</v>
      </c>
      <c r="L28" s="168">
        <v>0</v>
      </c>
      <c r="M28" s="177">
        <v>0</v>
      </c>
      <c r="N28" s="168">
        <v>0</v>
      </c>
      <c r="O28" s="168">
        <v>0</v>
      </c>
      <c r="P28" s="169">
        <v>0</v>
      </c>
    </row>
    <row r="29" spans="2:16">
      <c r="B29" s="484"/>
      <c r="C29" s="184" t="s">
        <v>211</v>
      </c>
      <c r="D29" s="185">
        <f t="shared" si="1"/>
        <v>1</v>
      </c>
      <c r="E29" s="168">
        <v>1</v>
      </c>
      <c r="F29" s="168">
        <v>0</v>
      </c>
      <c r="G29" s="177">
        <v>0</v>
      </c>
      <c r="H29" s="168">
        <v>0</v>
      </c>
      <c r="I29" s="177">
        <v>0</v>
      </c>
      <c r="J29" s="168">
        <v>0</v>
      </c>
      <c r="K29" s="177">
        <v>0</v>
      </c>
      <c r="L29" s="168">
        <v>0</v>
      </c>
      <c r="M29" s="177">
        <v>0</v>
      </c>
      <c r="N29" s="168">
        <v>0</v>
      </c>
      <c r="O29" s="168">
        <v>0</v>
      </c>
      <c r="P29" s="169">
        <v>0</v>
      </c>
    </row>
    <row r="30" spans="2:16">
      <c r="B30" s="484"/>
      <c r="C30" s="184" t="s">
        <v>212</v>
      </c>
      <c r="D30" s="185" t="str">
        <f t="shared" si="1"/>
        <v>－</v>
      </c>
      <c r="E30" s="168">
        <v>0</v>
      </c>
      <c r="F30" s="168">
        <v>0</v>
      </c>
      <c r="G30" s="177">
        <v>0</v>
      </c>
      <c r="H30" s="168">
        <v>0</v>
      </c>
      <c r="I30" s="177">
        <v>0</v>
      </c>
      <c r="J30" s="168">
        <v>0</v>
      </c>
      <c r="K30" s="177">
        <v>0</v>
      </c>
      <c r="L30" s="168">
        <v>0</v>
      </c>
      <c r="M30" s="177">
        <v>0</v>
      </c>
      <c r="N30" s="168">
        <v>0</v>
      </c>
      <c r="O30" s="168">
        <v>0</v>
      </c>
      <c r="P30" s="169">
        <v>0</v>
      </c>
    </row>
    <row r="31" spans="2:16">
      <c r="B31" s="484"/>
      <c r="C31" s="184" t="s">
        <v>213</v>
      </c>
      <c r="D31" s="185" t="str">
        <f t="shared" si="1"/>
        <v>－</v>
      </c>
      <c r="E31" s="168">
        <v>0</v>
      </c>
      <c r="F31" s="168">
        <v>0</v>
      </c>
      <c r="G31" s="177">
        <v>0</v>
      </c>
      <c r="H31" s="168">
        <v>0</v>
      </c>
      <c r="I31" s="177">
        <v>0</v>
      </c>
      <c r="J31" s="168">
        <v>0</v>
      </c>
      <c r="K31" s="177">
        <v>0</v>
      </c>
      <c r="L31" s="168">
        <v>0</v>
      </c>
      <c r="M31" s="177">
        <v>0</v>
      </c>
      <c r="N31" s="168">
        <v>0</v>
      </c>
      <c r="O31" s="168">
        <v>0</v>
      </c>
      <c r="P31" s="169">
        <v>0</v>
      </c>
    </row>
    <row r="32" spans="2:16">
      <c r="B32" s="484"/>
      <c r="C32" s="176" t="s">
        <v>214</v>
      </c>
      <c r="D32" s="185" t="str">
        <f t="shared" si="1"/>
        <v>－</v>
      </c>
      <c r="E32" s="168">
        <v>0</v>
      </c>
      <c r="F32" s="168">
        <v>0</v>
      </c>
      <c r="G32" s="177">
        <v>0</v>
      </c>
      <c r="H32" s="168">
        <v>0</v>
      </c>
      <c r="I32" s="177">
        <v>0</v>
      </c>
      <c r="J32" s="168">
        <v>0</v>
      </c>
      <c r="K32" s="177">
        <v>0</v>
      </c>
      <c r="L32" s="168">
        <v>0</v>
      </c>
      <c r="M32" s="177">
        <v>0</v>
      </c>
      <c r="N32" s="168">
        <v>0</v>
      </c>
      <c r="O32" s="168">
        <v>0</v>
      </c>
      <c r="P32" s="169">
        <v>0</v>
      </c>
    </row>
    <row r="33" spans="2:16">
      <c r="B33" s="484"/>
      <c r="C33" s="184" t="s">
        <v>215</v>
      </c>
      <c r="D33" s="185" t="str">
        <f t="shared" si="1"/>
        <v>－</v>
      </c>
      <c r="E33" s="168">
        <v>0</v>
      </c>
      <c r="F33" s="168">
        <v>0</v>
      </c>
      <c r="G33" s="177">
        <v>0</v>
      </c>
      <c r="H33" s="168">
        <v>0</v>
      </c>
      <c r="I33" s="177">
        <v>0</v>
      </c>
      <c r="J33" s="168">
        <v>0</v>
      </c>
      <c r="K33" s="177">
        <v>0</v>
      </c>
      <c r="L33" s="168">
        <v>0</v>
      </c>
      <c r="M33" s="177">
        <v>0</v>
      </c>
      <c r="N33" s="168">
        <v>0</v>
      </c>
      <c r="O33" s="168">
        <v>0</v>
      </c>
      <c r="P33" s="169">
        <v>0</v>
      </c>
    </row>
    <row r="34" spans="2:16">
      <c r="B34" s="484"/>
      <c r="C34" s="184" t="s">
        <v>216</v>
      </c>
      <c r="D34" s="185" t="str">
        <f t="shared" si="1"/>
        <v>－</v>
      </c>
      <c r="E34" s="168">
        <v>0</v>
      </c>
      <c r="F34" s="168">
        <v>0</v>
      </c>
      <c r="G34" s="177">
        <v>0</v>
      </c>
      <c r="H34" s="168">
        <v>0</v>
      </c>
      <c r="I34" s="177">
        <v>0</v>
      </c>
      <c r="J34" s="168">
        <v>0</v>
      </c>
      <c r="K34" s="177">
        <v>0</v>
      </c>
      <c r="L34" s="168">
        <v>0</v>
      </c>
      <c r="M34" s="177">
        <v>0</v>
      </c>
      <c r="N34" s="168">
        <v>0</v>
      </c>
      <c r="O34" s="168">
        <v>0</v>
      </c>
      <c r="P34" s="169">
        <v>0</v>
      </c>
    </row>
    <row r="35" spans="2:16">
      <c r="B35" s="484"/>
      <c r="C35" s="176" t="s">
        <v>217</v>
      </c>
      <c r="D35" s="185" t="str">
        <f t="shared" si="1"/>
        <v>－</v>
      </c>
      <c r="E35" s="168">
        <v>0</v>
      </c>
      <c r="F35" s="168">
        <v>0</v>
      </c>
      <c r="G35" s="177">
        <v>0</v>
      </c>
      <c r="H35" s="168">
        <v>0</v>
      </c>
      <c r="I35" s="177">
        <v>0</v>
      </c>
      <c r="J35" s="168">
        <v>0</v>
      </c>
      <c r="K35" s="177">
        <v>0</v>
      </c>
      <c r="L35" s="168">
        <v>0</v>
      </c>
      <c r="M35" s="177">
        <v>0</v>
      </c>
      <c r="N35" s="168">
        <v>0</v>
      </c>
      <c r="O35" s="168">
        <v>0</v>
      </c>
      <c r="P35" s="169">
        <v>0</v>
      </c>
    </row>
    <row r="36" spans="2:16">
      <c r="B36" s="484"/>
      <c r="C36" s="184" t="s">
        <v>218</v>
      </c>
      <c r="D36" s="185" t="str">
        <f t="shared" si="1"/>
        <v>－</v>
      </c>
      <c r="E36" s="168">
        <v>0</v>
      </c>
      <c r="F36" s="168">
        <v>0</v>
      </c>
      <c r="G36" s="177">
        <v>0</v>
      </c>
      <c r="H36" s="168">
        <v>0</v>
      </c>
      <c r="I36" s="177">
        <v>0</v>
      </c>
      <c r="J36" s="168">
        <v>0</v>
      </c>
      <c r="K36" s="177">
        <v>0</v>
      </c>
      <c r="L36" s="168">
        <v>0</v>
      </c>
      <c r="M36" s="177">
        <v>0</v>
      </c>
      <c r="N36" s="168">
        <v>0</v>
      </c>
      <c r="O36" s="168">
        <v>0</v>
      </c>
      <c r="P36" s="169">
        <v>0</v>
      </c>
    </row>
    <row r="37" spans="2:16">
      <c r="B37" s="484"/>
      <c r="C37" s="176" t="s">
        <v>219</v>
      </c>
      <c r="D37" s="185" t="str">
        <f t="shared" si="1"/>
        <v>－</v>
      </c>
      <c r="E37" s="168">
        <v>0</v>
      </c>
      <c r="F37" s="168">
        <v>0</v>
      </c>
      <c r="G37" s="177">
        <v>0</v>
      </c>
      <c r="H37" s="168">
        <v>0</v>
      </c>
      <c r="I37" s="177">
        <v>0</v>
      </c>
      <c r="J37" s="168">
        <v>0</v>
      </c>
      <c r="K37" s="177">
        <v>0</v>
      </c>
      <c r="L37" s="168">
        <v>0</v>
      </c>
      <c r="M37" s="177">
        <v>0</v>
      </c>
      <c r="N37" s="168">
        <v>0</v>
      </c>
      <c r="O37" s="168">
        <v>0</v>
      </c>
      <c r="P37" s="169">
        <v>0</v>
      </c>
    </row>
    <row r="38" spans="2:16">
      <c r="B38" s="484"/>
      <c r="C38" s="184" t="s">
        <v>220</v>
      </c>
      <c r="D38" s="185" t="str">
        <f t="shared" si="1"/>
        <v>－</v>
      </c>
      <c r="E38" s="168">
        <v>0</v>
      </c>
      <c r="F38" s="168">
        <v>0</v>
      </c>
      <c r="G38" s="177">
        <v>0</v>
      </c>
      <c r="H38" s="168">
        <v>0</v>
      </c>
      <c r="I38" s="177">
        <v>0</v>
      </c>
      <c r="J38" s="168">
        <v>0</v>
      </c>
      <c r="K38" s="177">
        <v>0</v>
      </c>
      <c r="L38" s="168">
        <v>0</v>
      </c>
      <c r="M38" s="177">
        <v>0</v>
      </c>
      <c r="N38" s="168">
        <v>0</v>
      </c>
      <c r="O38" s="168">
        <v>0</v>
      </c>
      <c r="P38" s="169">
        <v>0</v>
      </c>
    </row>
    <row r="39" spans="2:16">
      <c r="B39" s="484"/>
      <c r="C39" s="184" t="s">
        <v>221</v>
      </c>
      <c r="D39" s="185" t="str">
        <f t="shared" si="1"/>
        <v>－</v>
      </c>
      <c r="E39" s="168">
        <v>0</v>
      </c>
      <c r="F39" s="168">
        <v>0</v>
      </c>
      <c r="G39" s="177">
        <v>0</v>
      </c>
      <c r="H39" s="168">
        <v>0</v>
      </c>
      <c r="I39" s="177">
        <v>0</v>
      </c>
      <c r="J39" s="168">
        <v>0</v>
      </c>
      <c r="K39" s="177">
        <v>0</v>
      </c>
      <c r="L39" s="168">
        <v>0</v>
      </c>
      <c r="M39" s="177">
        <v>0</v>
      </c>
      <c r="N39" s="168">
        <v>0</v>
      </c>
      <c r="O39" s="168">
        <v>0</v>
      </c>
      <c r="P39" s="169">
        <v>0</v>
      </c>
    </row>
    <row r="40" spans="2:16">
      <c r="B40" s="484"/>
      <c r="C40" s="184" t="s">
        <v>222</v>
      </c>
      <c r="D40" s="185" t="str">
        <f t="shared" si="1"/>
        <v>－</v>
      </c>
      <c r="E40" s="168">
        <v>0</v>
      </c>
      <c r="F40" s="168">
        <v>0</v>
      </c>
      <c r="G40" s="177">
        <v>0</v>
      </c>
      <c r="H40" s="168">
        <v>0</v>
      </c>
      <c r="I40" s="177">
        <v>0</v>
      </c>
      <c r="J40" s="168">
        <v>0</v>
      </c>
      <c r="K40" s="177">
        <v>0</v>
      </c>
      <c r="L40" s="168">
        <v>0</v>
      </c>
      <c r="M40" s="177">
        <v>0</v>
      </c>
      <c r="N40" s="168">
        <v>0</v>
      </c>
      <c r="O40" s="168">
        <v>0</v>
      </c>
      <c r="P40" s="169">
        <v>0</v>
      </c>
    </row>
    <row r="41" spans="2:16">
      <c r="B41" s="484"/>
      <c r="C41" s="176" t="s">
        <v>223</v>
      </c>
      <c r="D41" s="185" t="str">
        <f t="shared" si="1"/>
        <v>－</v>
      </c>
      <c r="E41" s="168">
        <v>0</v>
      </c>
      <c r="F41" s="168">
        <v>0</v>
      </c>
      <c r="G41" s="177">
        <v>0</v>
      </c>
      <c r="H41" s="168">
        <v>0</v>
      </c>
      <c r="I41" s="177">
        <v>0</v>
      </c>
      <c r="J41" s="168">
        <v>0</v>
      </c>
      <c r="K41" s="177">
        <v>0</v>
      </c>
      <c r="L41" s="168">
        <v>0</v>
      </c>
      <c r="M41" s="177">
        <v>0</v>
      </c>
      <c r="N41" s="168">
        <v>0</v>
      </c>
      <c r="O41" s="168">
        <v>0</v>
      </c>
      <c r="P41" s="169">
        <v>0</v>
      </c>
    </row>
    <row r="42" spans="2:16">
      <c r="B42" s="484"/>
      <c r="C42" s="176" t="s">
        <v>224</v>
      </c>
      <c r="D42" s="185" t="str">
        <f t="shared" si="1"/>
        <v>－</v>
      </c>
      <c r="E42" s="168">
        <v>0</v>
      </c>
      <c r="F42" s="168">
        <v>0</v>
      </c>
      <c r="G42" s="177">
        <v>0</v>
      </c>
      <c r="H42" s="168">
        <v>0</v>
      </c>
      <c r="I42" s="177">
        <v>0</v>
      </c>
      <c r="J42" s="168">
        <v>0</v>
      </c>
      <c r="K42" s="177">
        <v>0</v>
      </c>
      <c r="L42" s="168">
        <v>0</v>
      </c>
      <c r="M42" s="177">
        <v>0</v>
      </c>
      <c r="N42" s="168">
        <v>0</v>
      </c>
      <c r="O42" s="168">
        <v>0</v>
      </c>
      <c r="P42" s="169">
        <v>0</v>
      </c>
    </row>
    <row r="43" spans="2:16">
      <c r="B43" s="484"/>
      <c r="C43" s="176" t="s">
        <v>225</v>
      </c>
      <c r="D43" s="185" t="str">
        <f t="shared" si="1"/>
        <v>－</v>
      </c>
      <c r="E43" s="168">
        <v>0</v>
      </c>
      <c r="F43" s="168">
        <v>0</v>
      </c>
      <c r="G43" s="177">
        <v>0</v>
      </c>
      <c r="H43" s="168">
        <v>0</v>
      </c>
      <c r="I43" s="177">
        <v>0</v>
      </c>
      <c r="J43" s="168">
        <v>0</v>
      </c>
      <c r="K43" s="177">
        <v>0</v>
      </c>
      <c r="L43" s="168">
        <v>0</v>
      </c>
      <c r="M43" s="177">
        <v>0</v>
      </c>
      <c r="N43" s="168">
        <v>0</v>
      </c>
      <c r="O43" s="168">
        <v>0</v>
      </c>
      <c r="P43" s="169">
        <v>0</v>
      </c>
    </row>
    <row r="44" spans="2:16">
      <c r="B44" s="484"/>
      <c r="C44" s="184" t="s">
        <v>226</v>
      </c>
      <c r="D44" s="185">
        <f t="shared" si="1"/>
        <v>3</v>
      </c>
      <c r="E44" s="168">
        <v>1</v>
      </c>
      <c r="F44" s="168">
        <v>0</v>
      </c>
      <c r="G44" s="177">
        <v>0</v>
      </c>
      <c r="H44" s="168">
        <v>0</v>
      </c>
      <c r="I44" s="177">
        <v>1</v>
      </c>
      <c r="J44" s="168">
        <v>0</v>
      </c>
      <c r="K44" s="177">
        <v>0</v>
      </c>
      <c r="L44" s="168">
        <v>0</v>
      </c>
      <c r="M44" s="177">
        <v>0</v>
      </c>
      <c r="N44" s="168">
        <v>0</v>
      </c>
      <c r="O44" s="168">
        <v>1</v>
      </c>
      <c r="P44" s="169">
        <v>0</v>
      </c>
    </row>
    <row r="45" spans="2:16">
      <c r="B45" s="484"/>
      <c r="C45" s="184" t="s">
        <v>227</v>
      </c>
      <c r="D45" s="185" t="str">
        <f t="shared" si="1"/>
        <v>－</v>
      </c>
      <c r="E45" s="168">
        <v>0</v>
      </c>
      <c r="F45" s="168">
        <v>0</v>
      </c>
      <c r="G45" s="177">
        <v>0</v>
      </c>
      <c r="H45" s="168">
        <v>0</v>
      </c>
      <c r="I45" s="177">
        <v>0</v>
      </c>
      <c r="J45" s="168">
        <v>0</v>
      </c>
      <c r="K45" s="177">
        <v>0</v>
      </c>
      <c r="L45" s="168">
        <v>0</v>
      </c>
      <c r="M45" s="177">
        <v>0</v>
      </c>
      <c r="N45" s="168">
        <v>0</v>
      </c>
      <c r="O45" s="168">
        <v>0</v>
      </c>
      <c r="P45" s="169">
        <v>0</v>
      </c>
    </row>
    <row r="46" spans="2:16">
      <c r="B46" s="484"/>
      <c r="C46" s="176" t="s">
        <v>228</v>
      </c>
      <c r="D46" s="185" t="str">
        <f t="shared" si="1"/>
        <v>－</v>
      </c>
      <c r="E46" s="168">
        <v>0</v>
      </c>
      <c r="F46" s="168">
        <v>0</v>
      </c>
      <c r="G46" s="177">
        <v>0</v>
      </c>
      <c r="H46" s="168">
        <v>0</v>
      </c>
      <c r="I46" s="177">
        <v>0</v>
      </c>
      <c r="J46" s="168">
        <v>0</v>
      </c>
      <c r="K46" s="177">
        <v>0</v>
      </c>
      <c r="L46" s="168">
        <v>0</v>
      </c>
      <c r="M46" s="177">
        <v>0</v>
      </c>
      <c r="N46" s="168">
        <v>0</v>
      </c>
      <c r="O46" s="168">
        <v>0</v>
      </c>
      <c r="P46" s="169">
        <v>0</v>
      </c>
    </row>
    <row r="47" spans="2:16">
      <c r="B47" s="484"/>
      <c r="C47" s="184" t="s">
        <v>229</v>
      </c>
      <c r="D47" s="185" t="str">
        <f t="shared" si="1"/>
        <v>－</v>
      </c>
      <c r="E47" s="168">
        <v>0</v>
      </c>
      <c r="F47" s="168">
        <v>0</v>
      </c>
      <c r="G47" s="177">
        <v>0</v>
      </c>
      <c r="H47" s="168">
        <v>0</v>
      </c>
      <c r="I47" s="177">
        <v>0</v>
      </c>
      <c r="J47" s="168">
        <v>0</v>
      </c>
      <c r="K47" s="177">
        <v>0</v>
      </c>
      <c r="L47" s="168">
        <v>0</v>
      </c>
      <c r="M47" s="177">
        <v>0</v>
      </c>
      <c r="N47" s="168">
        <v>0</v>
      </c>
      <c r="O47" s="168">
        <v>0</v>
      </c>
      <c r="P47" s="169">
        <v>0</v>
      </c>
    </row>
    <row r="48" spans="2:16">
      <c r="B48" s="484"/>
      <c r="C48" s="184" t="s">
        <v>230</v>
      </c>
      <c r="D48" s="185">
        <f t="shared" si="1"/>
        <v>3</v>
      </c>
      <c r="E48" s="168">
        <v>0</v>
      </c>
      <c r="F48" s="168">
        <v>0</v>
      </c>
      <c r="G48" s="177">
        <v>0</v>
      </c>
      <c r="H48" s="168">
        <v>0</v>
      </c>
      <c r="I48" s="177">
        <v>1</v>
      </c>
      <c r="J48" s="168">
        <v>1</v>
      </c>
      <c r="K48" s="177">
        <v>0</v>
      </c>
      <c r="L48" s="168">
        <v>0</v>
      </c>
      <c r="M48" s="177">
        <v>0</v>
      </c>
      <c r="N48" s="168">
        <v>1</v>
      </c>
      <c r="O48" s="168">
        <v>0</v>
      </c>
      <c r="P48" s="169">
        <v>0</v>
      </c>
    </row>
    <row r="49" spans="2:16">
      <c r="B49" s="484"/>
      <c r="C49" s="184" t="s">
        <v>231</v>
      </c>
      <c r="D49" s="185" t="str">
        <f t="shared" si="1"/>
        <v>－</v>
      </c>
      <c r="E49" s="168">
        <v>0</v>
      </c>
      <c r="F49" s="168">
        <v>0</v>
      </c>
      <c r="G49" s="177">
        <v>0</v>
      </c>
      <c r="H49" s="168">
        <v>0</v>
      </c>
      <c r="I49" s="177">
        <v>0</v>
      </c>
      <c r="J49" s="168">
        <v>0</v>
      </c>
      <c r="K49" s="177">
        <v>0</v>
      </c>
      <c r="L49" s="168">
        <v>0</v>
      </c>
      <c r="M49" s="177">
        <v>0</v>
      </c>
      <c r="N49" s="168">
        <v>0</v>
      </c>
      <c r="O49" s="168">
        <v>0</v>
      </c>
      <c r="P49" s="169">
        <v>0</v>
      </c>
    </row>
    <row r="50" spans="2:16">
      <c r="B50" s="484"/>
      <c r="C50" s="184" t="s">
        <v>232</v>
      </c>
      <c r="D50" s="185" t="str">
        <f t="shared" si="1"/>
        <v>－</v>
      </c>
      <c r="E50" s="168">
        <v>0</v>
      </c>
      <c r="F50" s="168">
        <v>0</v>
      </c>
      <c r="G50" s="177">
        <v>0</v>
      </c>
      <c r="H50" s="168">
        <v>0</v>
      </c>
      <c r="I50" s="177">
        <v>0</v>
      </c>
      <c r="J50" s="168">
        <v>0</v>
      </c>
      <c r="K50" s="177">
        <v>0</v>
      </c>
      <c r="L50" s="168">
        <v>0</v>
      </c>
      <c r="M50" s="177">
        <v>0</v>
      </c>
      <c r="N50" s="168">
        <v>0</v>
      </c>
      <c r="O50" s="168">
        <v>0</v>
      </c>
      <c r="P50" s="169">
        <v>0</v>
      </c>
    </row>
    <row r="51" spans="2:16">
      <c r="B51" s="484"/>
      <c r="C51" s="184" t="s">
        <v>233</v>
      </c>
      <c r="D51" s="185" t="str">
        <f t="shared" si="1"/>
        <v>－</v>
      </c>
      <c r="E51" s="168">
        <v>0</v>
      </c>
      <c r="F51" s="168">
        <v>0</v>
      </c>
      <c r="G51" s="177">
        <v>0</v>
      </c>
      <c r="H51" s="168">
        <v>0</v>
      </c>
      <c r="I51" s="177">
        <v>0</v>
      </c>
      <c r="J51" s="168">
        <v>0</v>
      </c>
      <c r="K51" s="177">
        <v>0</v>
      </c>
      <c r="L51" s="168">
        <v>0</v>
      </c>
      <c r="M51" s="177">
        <v>0</v>
      </c>
      <c r="N51" s="168">
        <v>0</v>
      </c>
      <c r="O51" s="168">
        <v>0</v>
      </c>
      <c r="P51" s="169">
        <v>0</v>
      </c>
    </row>
    <row r="52" spans="2:16">
      <c r="B52" s="484"/>
      <c r="C52" s="176" t="s">
        <v>234</v>
      </c>
      <c r="D52" s="185" t="str">
        <f t="shared" si="1"/>
        <v>－</v>
      </c>
      <c r="E52" s="168">
        <v>0</v>
      </c>
      <c r="F52" s="168">
        <v>0</v>
      </c>
      <c r="G52" s="177">
        <v>0</v>
      </c>
      <c r="H52" s="168">
        <v>0</v>
      </c>
      <c r="I52" s="177">
        <v>0</v>
      </c>
      <c r="J52" s="168">
        <v>0</v>
      </c>
      <c r="K52" s="177">
        <v>0</v>
      </c>
      <c r="L52" s="168">
        <v>0</v>
      </c>
      <c r="M52" s="177">
        <v>0</v>
      </c>
      <c r="N52" s="168">
        <v>0</v>
      </c>
      <c r="O52" s="168">
        <v>0</v>
      </c>
      <c r="P52" s="169">
        <v>0</v>
      </c>
    </row>
    <row r="53" spans="2:16">
      <c r="B53" s="484"/>
      <c r="C53" s="184" t="s">
        <v>235</v>
      </c>
      <c r="D53" s="185" t="str">
        <f t="shared" si="1"/>
        <v>－</v>
      </c>
      <c r="E53" s="168">
        <v>0</v>
      </c>
      <c r="F53" s="168">
        <v>0</v>
      </c>
      <c r="G53" s="177">
        <v>0</v>
      </c>
      <c r="H53" s="168">
        <v>0</v>
      </c>
      <c r="I53" s="177">
        <v>0</v>
      </c>
      <c r="J53" s="168">
        <v>0</v>
      </c>
      <c r="K53" s="177">
        <v>0</v>
      </c>
      <c r="L53" s="168">
        <v>0</v>
      </c>
      <c r="M53" s="177">
        <v>0</v>
      </c>
      <c r="N53" s="168">
        <v>0</v>
      </c>
      <c r="O53" s="168">
        <v>0</v>
      </c>
      <c r="P53" s="169">
        <v>0</v>
      </c>
    </row>
    <row r="54" spans="2:16">
      <c r="B54" s="484"/>
      <c r="C54" s="176" t="s">
        <v>236</v>
      </c>
      <c r="D54" s="185" t="str">
        <f t="shared" si="1"/>
        <v>－</v>
      </c>
      <c r="E54" s="168">
        <v>0</v>
      </c>
      <c r="F54" s="168">
        <v>0</v>
      </c>
      <c r="G54" s="177">
        <v>0</v>
      </c>
      <c r="H54" s="168">
        <v>0</v>
      </c>
      <c r="I54" s="177">
        <v>0</v>
      </c>
      <c r="J54" s="168">
        <v>0</v>
      </c>
      <c r="K54" s="177">
        <v>0</v>
      </c>
      <c r="L54" s="168">
        <v>0</v>
      </c>
      <c r="M54" s="177">
        <v>0</v>
      </c>
      <c r="N54" s="168">
        <v>0</v>
      </c>
      <c r="O54" s="168">
        <v>0</v>
      </c>
      <c r="P54" s="169">
        <v>0</v>
      </c>
    </row>
    <row r="55" spans="2:16">
      <c r="B55" s="484"/>
      <c r="C55" s="176" t="s">
        <v>237</v>
      </c>
      <c r="D55" s="185" t="str">
        <f t="shared" si="1"/>
        <v>－</v>
      </c>
      <c r="E55" s="168">
        <v>0</v>
      </c>
      <c r="F55" s="168">
        <v>0</v>
      </c>
      <c r="G55" s="177">
        <v>0</v>
      </c>
      <c r="H55" s="168">
        <v>0</v>
      </c>
      <c r="I55" s="177">
        <v>0</v>
      </c>
      <c r="J55" s="168">
        <v>0</v>
      </c>
      <c r="K55" s="177">
        <v>0</v>
      </c>
      <c r="L55" s="168">
        <v>0</v>
      </c>
      <c r="M55" s="177">
        <v>0</v>
      </c>
      <c r="N55" s="168">
        <v>0</v>
      </c>
      <c r="O55" s="168">
        <v>0</v>
      </c>
      <c r="P55" s="169">
        <v>0</v>
      </c>
    </row>
    <row r="56" spans="2:16">
      <c r="B56" s="484"/>
      <c r="C56" s="184" t="s">
        <v>238</v>
      </c>
      <c r="D56" s="185" t="str">
        <f t="shared" si="1"/>
        <v>－</v>
      </c>
      <c r="E56" s="168">
        <v>0</v>
      </c>
      <c r="F56" s="168">
        <v>0</v>
      </c>
      <c r="G56" s="177">
        <v>0</v>
      </c>
      <c r="H56" s="168">
        <v>0</v>
      </c>
      <c r="I56" s="177">
        <v>0</v>
      </c>
      <c r="J56" s="168">
        <v>0</v>
      </c>
      <c r="K56" s="177">
        <v>0</v>
      </c>
      <c r="L56" s="168">
        <v>0</v>
      </c>
      <c r="M56" s="177">
        <v>0</v>
      </c>
      <c r="N56" s="168">
        <v>0</v>
      </c>
      <c r="O56" s="168">
        <v>0</v>
      </c>
      <c r="P56" s="169">
        <v>0</v>
      </c>
    </row>
    <row r="57" spans="2:16">
      <c r="B57" s="484"/>
      <c r="C57" s="184" t="s">
        <v>239</v>
      </c>
      <c r="D57" s="185" t="str">
        <f t="shared" si="1"/>
        <v>－</v>
      </c>
      <c r="E57" s="168">
        <v>0</v>
      </c>
      <c r="F57" s="168">
        <v>0</v>
      </c>
      <c r="G57" s="177">
        <v>0</v>
      </c>
      <c r="H57" s="168">
        <v>0</v>
      </c>
      <c r="I57" s="177">
        <v>0</v>
      </c>
      <c r="J57" s="168">
        <v>0</v>
      </c>
      <c r="K57" s="177">
        <v>0</v>
      </c>
      <c r="L57" s="168">
        <v>0</v>
      </c>
      <c r="M57" s="177">
        <v>0</v>
      </c>
      <c r="N57" s="168">
        <v>0</v>
      </c>
      <c r="O57" s="168">
        <v>0</v>
      </c>
      <c r="P57" s="169">
        <v>0</v>
      </c>
    </row>
    <row r="58" spans="2:16">
      <c r="B58" s="484"/>
      <c r="C58" s="184" t="s">
        <v>240</v>
      </c>
      <c r="D58" s="185" t="str">
        <f t="shared" si="1"/>
        <v>－</v>
      </c>
      <c r="E58" s="168">
        <v>0</v>
      </c>
      <c r="F58" s="168">
        <v>0</v>
      </c>
      <c r="G58" s="177">
        <v>0</v>
      </c>
      <c r="H58" s="168">
        <v>0</v>
      </c>
      <c r="I58" s="177">
        <v>0</v>
      </c>
      <c r="J58" s="168">
        <v>0</v>
      </c>
      <c r="K58" s="177">
        <v>0</v>
      </c>
      <c r="L58" s="168">
        <v>0</v>
      </c>
      <c r="M58" s="177">
        <v>0</v>
      </c>
      <c r="N58" s="168">
        <v>0</v>
      </c>
      <c r="O58" s="168">
        <v>0</v>
      </c>
      <c r="P58" s="169">
        <v>0</v>
      </c>
    </row>
    <row r="59" spans="2:16">
      <c r="B59" s="484"/>
      <c r="C59" s="176" t="s">
        <v>241</v>
      </c>
      <c r="D59" s="185" t="str">
        <f t="shared" si="1"/>
        <v>－</v>
      </c>
      <c r="E59" s="168">
        <v>0</v>
      </c>
      <c r="F59" s="168">
        <v>0</v>
      </c>
      <c r="G59" s="177">
        <v>0</v>
      </c>
      <c r="H59" s="168">
        <v>0</v>
      </c>
      <c r="I59" s="177">
        <v>0</v>
      </c>
      <c r="J59" s="168">
        <v>0</v>
      </c>
      <c r="K59" s="177">
        <v>0</v>
      </c>
      <c r="L59" s="168">
        <v>0</v>
      </c>
      <c r="M59" s="177">
        <v>0</v>
      </c>
      <c r="N59" s="168">
        <v>0</v>
      </c>
      <c r="O59" s="168">
        <v>0</v>
      </c>
      <c r="P59" s="169">
        <v>0</v>
      </c>
    </row>
    <row r="60" spans="2:16">
      <c r="B60" s="484"/>
      <c r="C60" s="176" t="s">
        <v>242</v>
      </c>
      <c r="D60" s="185" t="str">
        <f t="shared" si="1"/>
        <v>－</v>
      </c>
      <c r="E60" s="168">
        <v>0</v>
      </c>
      <c r="F60" s="168">
        <v>0</v>
      </c>
      <c r="G60" s="177">
        <v>0</v>
      </c>
      <c r="H60" s="168">
        <v>0</v>
      </c>
      <c r="I60" s="177">
        <v>0</v>
      </c>
      <c r="J60" s="168">
        <v>0</v>
      </c>
      <c r="K60" s="177">
        <v>0</v>
      </c>
      <c r="L60" s="168">
        <v>0</v>
      </c>
      <c r="M60" s="177">
        <v>0</v>
      </c>
      <c r="N60" s="168">
        <v>0</v>
      </c>
      <c r="O60" s="168">
        <v>0</v>
      </c>
      <c r="P60" s="169">
        <v>0</v>
      </c>
    </row>
    <row r="61" spans="2:16">
      <c r="B61" s="484"/>
      <c r="C61" s="184" t="s">
        <v>243</v>
      </c>
      <c r="D61" s="185">
        <f t="shared" si="1"/>
        <v>37</v>
      </c>
      <c r="E61" s="168">
        <v>1</v>
      </c>
      <c r="F61" s="168">
        <v>2</v>
      </c>
      <c r="G61" s="177">
        <v>0</v>
      </c>
      <c r="H61" s="168">
        <v>1</v>
      </c>
      <c r="I61" s="177">
        <v>0</v>
      </c>
      <c r="J61" s="168">
        <v>3</v>
      </c>
      <c r="K61" s="177">
        <v>5</v>
      </c>
      <c r="L61" s="168">
        <v>1</v>
      </c>
      <c r="M61" s="177">
        <v>3</v>
      </c>
      <c r="N61" s="168">
        <v>3</v>
      </c>
      <c r="O61" s="168">
        <v>17</v>
      </c>
      <c r="P61" s="169">
        <v>1</v>
      </c>
    </row>
    <row r="62" spans="2:16">
      <c r="B62" s="484"/>
      <c r="C62" s="184" t="s">
        <v>244</v>
      </c>
      <c r="D62" s="185" t="str">
        <f t="shared" si="1"/>
        <v>－</v>
      </c>
      <c r="E62" s="168">
        <v>0</v>
      </c>
      <c r="F62" s="168">
        <v>0</v>
      </c>
      <c r="G62" s="177">
        <v>0</v>
      </c>
      <c r="H62" s="168">
        <v>0</v>
      </c>
      <c r="I62" s="177">
        <v>0</v>
      </c>
      <c r="J62" s="168">
        <v>0</v>
      </c>
      <c r="K62" s="177">
        <v>0</v>
      </c>
      <c r="L62" s="168">
        <v>0</v>
      </c>
      <c r="M62" s="177">
        <v>0</v>
      </c>
      <c r="N62" s="168">
        <v>0</v>
      </c>
      <c r="O62" s="168">
        <v>0</v>
      </c>
      <c r="P62" s="169">
        <v>0</v>
      </c>
    </row>
    <row r="63" spans="2:16">
      <c r="B63" s="490"/>
      <c r="C63" s="187" t="s">
        <v>245</v>
      </c>
      <c r="D63" s="188" t="str">
        <f t="shared" si="1"/>
        <v>－</v>
      </c>
      <c r="E63" s="173">
        <v>0</v>
      </c>
      <c r="F63" s="173">
        <v>0</v>
      </c>
      <c r="G63" s="179">
        <v>0</v>
      </c>
      <c r="H63" s="173">
        <v>0</v>
      </c>
      <c r="I63" s="179">
        <v>0</v>
      </c>
      <c r="J63" s="173">
        <v>0</v>
      </c>
      <c r="K63" s="179">
        <v>0</v>
      </c>
      <c r="L63" s="173">
        <v>0</v>
      </c>
      <c r="M63" s="179">
        <v>0</v>
      </c>
      <c r="N63" s="173">
        <v>0</v>
      </c>
      <c r="O63" s="173">
        <v>0</v>
      </c>
      <c r="P63" s="174">
        <v>0</v>
      </c>
    </row>
    <row r="64" spans="2:16">
      <c r="B64" s="483" t="s">
        <v>246</v>
      </c>
      <c r="C64" s="183" t="s">
        <v>247</v>
      </c>
      <c r="D64" s="189">
        <f>IF(SUM(E64:P64)=0,"－",SUM(E64:P64))</f>
        <v>11</v>
      </c>
      <c r="E64" s="165">
        <v>0</v>
      </c>
      <c r="F64" s="165">
        <v>3</v>
      </c>
      <c r="G64" s="181">
        <v>2</v>
      </c>
      <c r="H64" s="165">
        <v>0</v>
      </c>
      <c r="I64" s="181">
        <v>0</v>
      </c>
      <c r="J64" s="165">
        <v>1</v>
      </c>
      <c r="K64" s="181">
        <v>1</v>
      </c>
      <c r="L64" s="165">
        <v>3</v>
      </c>
      <c r="M64" s="181">
        <v>0</v>
      </c>
      <c r="N64" s="165">
        <v>0</v>
      </c>
      <c r="O64" s="165">
        <v>0</v>
      </c>
      <c r="P64" s="166">
        <v>1</v>
      </c>
    </row>
    <row r="65" spans="2:16">
      <c r="B65" s="484"/>
      <c r="C65" s="190" t="s">
        <v>248</v>
      </c>
      <c r="D65" s="185">
        <f>IF(SUM(E65:P65)=0,"－",SUM(E65:P65))</f>
        <v>9</v>
      </c>
      <c r="E65" s="168">
        <v>1</v>
      </c>
      <c r="F65" s="168">
        <v>0</v>
      </c>
      <c r="G65" s="177">
        <v>2</v>
      </c>
      <c r="H65" s="168">
        <v>0</v>
      </c>
      <c r="I65" s="177">
        <v>0</v>
      </c>
      <c r="J65" s="168">
        <v>1</v>
      </c>
      <c r="K65" s="177">
        <v>2</v>
      </c>
      <c r="L65" s="168">
        <v>1</v>
      </c>
      <c r="M65" s="177">
        <v>0</v>
      </c>
      <c r="N65" s="168">
        <v>1</v>
      </c>
      <c r="O65" s="168">
        <v>1</v>
      </c>
      <c r="P65" s="169">
        <v>0</v>
      </c>
    </row>
    <row r="66" spans="2:16">
      <c r="B66" s="484"/>
      <c r="C66" s="190" t="s">
        <v>249</v>
      </c>
      <c r="D66" s="185">
        <f t="shared" si="1"/>
        <v>3</v>
      </c>
      <c r="E66" s="168">
        <v>0</v>
      </c>
      <c r="F66" s="168">
        <v>0</v>
      </c>
      <c r="G66" s="168">
        <v>0</v>
      </c>
      <c r="H66" s="168">
        <v>0</v>
      </c>
      <c r="I66" s="168">
        <v>0</v>
      </c>
      <c r="J66" s="168">
        <v>0</v>
      </c>
      <c r="K66" s="168">
        <v>1</v>
      </c>
      <c r="L66" s="168">
        <v>1</v>
      </c>
      <c r="M66" s="168">
        <v>1</v>
      </c>
      <c r="N66" s="168">
        <v>0</v>
      </c>
      <c r="O66" s="168">
        <v>0</v>
      </c>
      <c r="P66" s="169">
        <v>0</v>
      </c>
    </row>
    <row r="67" spans="2:16">
      <c r="B67" s="484"/>
      <c r="C67" s="184" t="s">
        <v>250</v>
      </c>
      <c r="D67" s="185" t="str">
        <f t="shared" si="1"/>
        <v>－</v>
      </c>
      <c r="E67" s="168">
        <v>0</v>
      </c>
      <c r="F67" s="168">
        <v>0</v>
      </c>
      <c r="G67" s="177">
        <v>0</v>
      </c>
      <c r="H67" s="168">
        <v>0</v>
      </c>
      <c r="I67" s="177">
        <v>0</v>
      </c>
      <c r="J67" s="168">
        <v>0</v>
      </c>
      <c r="K67" s="177">
        <v>0</v>
      </c>
      <c r="L67" s="168">
        <v>0</v>
      </c>
      <c r="M67" s="177">
        <v>0</v>
      </c>
      <c r="N67" s="168">
        <v>0</v>
      </c>
      <c r="O67" s="168">
        <v>0</v>
      </c>
      <c r="P67" s="169">
        <v>0</v>
      </c>
    </row>
    <row r="68" spans="2:16">
      <c r="B68" s="484"/>
      <c r="C68" s="184" t="s">
        <v>251</v>
      </c>
      <c r="D68" s="185">
        <f t="shared" si="1"/>
        <v>2</v>
      </c>
      <c r="E68" s="168">
        <v>0</v>
      </c>
      <c r="F68" s="168">
        <v>0</v>
      </c>
      <c r="G68" s="177">
        <v>0</v>
      </c>
      <c r="H68" s="168">
        <v>0</v>
      </c>
      <c r="I68" s="177">
        <v>0</v>
      </c>
      <c r="J68" s="168">
        <v>2</v>
      </c>
      <c r="K68" s="177">
        <v>0</v>
      </c>
      <c r="L68" s="168">
        <v>0</v>
      </c>
      <c r="M68" s="177">
        <v>0</v>
      </c>
      <c r="N68" s="168">
        <v>0</v>
      </c>
      <c r="O68" s="168">
        <v>0</v>
      </c>
      <c r="P68" s="169">
        <v>0</v>
      </c>
    </row>
    <row r="69" spans="2:16">
      <c r="B69" s="484"/>
      <c r="C69" s="191" t="s">
        <v>252</v>
      </c>
      <c r="D69" s="185">
        <f t="shared" si="1"/>
        <v>1</v>
      </c>
      <c r="E69" s="168">
        <v>0</v>
      </c>
      <c r="F69" s="168">
        <v>0</v>
      </c>
      <c r="G69" s="177">
        <v>0</v>
      </c>
      <c r="H69" s="168">
        <v>0</v>
      </c>
      <c r="I69" s="177">
        <v>0</v>
      </c>
      <c r="J69" s="168">
        <v>1</v>
      </c>
      <c r="K69" s="177">
        <v>0</v>
      </c>
      <c r="L69" s="168">
        <v>0</v>
      </c>
      <c r="M69" s="177">
        <v>0</v>
      </c>
      <c r="N69" s="168">
        <v>0</v>
      </c>
      <c r="O69" s="168">
        <v>0</v>
      </c>
      <c r="P69" s="169">
        <v>0</v>
      </c>
    </row>
    <row r="70" spans="2:16">
      <c r="B70" s="484"/>
      <c r="C70" s="184" t="s">
        <v>253</v>
      </c>
      <c r="D70" s="185">
        <f>IF(SUM(E70:P70)=0,"－",SUM(E70:P70))</f>
        <v>15</v>
      </c>
      <c r="E70" s="168">
        <v>0</v>
      </c>
      <c r="F70" s="168">
        <v>3</v>
      </c>
      <c r="G70" s="177">
        <v>1</v>
      </c>
      <c r="H70" s="168">
        <v>1</v>
      </c>
      <c r="I70" s="177">
        <v>1</v>
      </c>
      <c r="J70" s="168">
        <v>2</v>
      </c>
      <c r="K70" s="177">
        <v>0</v>
      </c>
      <c r="L70" s="168">
        <v>2</v>
      </c>
      <c r="M70" s="177">
        <v>2</v>
      </c>
      <c r="N70" s="168">
        <v>2</v>
      </c>
      <c r="O70" s="168">
        <v>0</v>
      </c>
      <c r="P70" s="169">
        <v>1</v>
      </c>
    </row>
    <row r="71" spans="2:16">
      <c r="B71" s="484"/>
      <c r="C71" s="184" t="s">
        <v>254</v>
      </c>
      <c r="D71" s="185">
        <f t="shared" ref="D71:D79" si="2">IF(SUM(E71:P71)=0,"－",SUM(E71:P71))</f>
        <v>2</v>
      </c>
      <c r="E71" s="168">
        <v>1</v>
      </c>
      <c r="F71" s="168">
        <v>0</v>
      </c>
      <c r="G71" s="168">
        <v>0</v>
      </c>
      <c r="H71" s="168">
        <v>0</v>
      </c>
      <c r="I71" s="168">
        <v>0</v>
      </c>
      <c r="J71" s="168">
        <v>0</v>
      </c>
      <c r="K71" s="177">
        <v>1</v>
      </c>
      <c r="L71" s="168">
        <v>0</v>
      </c>
      <c r="M71" s="168">
        <v>0</v>
      </c>
      <c r="N71" s="168">
        <v>0</v>
      </c>
      <c r="O71" s="168">
        <v>0</v>
      </c>
      <c r="P71" s="169">
        <v>0</v>
      </c>
    </row>
    <row r="72" spans="2:16">
      <c r="B72" s="484"/>
      <c r="C72" s="184" t="s">
        <v>255</v>
      </c>
      <c r="D72" s="185" t="str">
        <f t="shared" si="2"/>
        <v>－</v>
      </c>
      <c r="E72" s="168">
        <v>0</v>
      </c>
      <c r="F72" s="168">
        <v>0</v>
      </c>
      <c r="G72" s="177">
        <v>0</v>
      </c>
      <c r="H72" s="168">
        <v>0</v>
      </c>
      <c r="I72" s="177">
        <v>0</v>
      </c>
      <c r="J72" s="168">
        <v>0</v>
      </c>
      <c r="K72" s="177">
        <v>0</v>
      </c>
      <c r="L72" s="168">
        <v>0</v>
      </c>
      <c r="M72" s="177">
        <v>0</v>
      </c>
      <c r="N72" s="168">
        <v>0</v>
      </c>
      <c r="O72" s="168">
        <v>0</v>
      </c>
      <c r="P72" s="169">
        <v>0</v>
      </c>
    </row>
    <row r="73" spans="2:16">
      <c r="B73" s="484"/>
      <c r="C73" s="184" t="s">
        <v>256</v>
      </c>
      <c r="D73" s="185" t="str">
        <f t="shared" si="2"/>
        <v>－</v>
      </c>
      <c r="E73" s="168">
        <v>0</v>
      </c>
      <c r="F73" s="168">
        <v>0</v>
      </c>
      <c r="G73" s="177">
        <v>0</v>
      </c>
      <c r="H73" s="168">
        <v>0</v>
      </c>
      <c r="I73" s="177">
        <v>0</v>
      </c>
      <c r="J73" s="168">
        <v>0</v>
      </c>
      <c r="K73" s="177">
        <v>0</v>
      </c>
      <c r="L73" s="168">
        <v>0</v>
      </c>
      <c r="M73" s="177">
        <v>0</v>
      </c>
      <c r="N73" s="168">
        <v>0</v>
      </c>
      <c r="O73" s="168">
        <v>0</v>
      </c>
      <c r="P73" s="169">
        <v>0</v>
      </c>
    </row>
    <row r="74" spans="2:16">
      <c r="B74" s="484"/>
      <c r="C74" s="184" t="s">
        <v>257</v>
      </c>
      <c r="D74" s="185">
        <f t="shared" si="2"/>
        <v>9</v>
      </c>
      <c r="E74" s="168">
        <v>1</v>
      </c>
      <c r="F74" s="168">
        <v>0</v>
      </c>
      <c r="G74" s="177">
        <v>1</v>
      </c>
      <c r="H74" s="168">
        <v>1</v>
      </c>
      <c r="I74" s="177">
        <v>2</v>
      </c>
      <c r="J74" s="168">
        <v>1</v>
      </c>
      <c r="K74" s="177">
        <v>1</v>
      </c>
      <c r="L74" s="168">
        <v>1</v>
      </c>
      <c r="M74" s="177">
        <v>1</v>
      </c>
      <c r="N74" s="168">
        <v>0</v>
      </c>
      <c r="O74" s="168">
        <v>0</v>
      </c>
      <c r="P74" s="169">
        <v>0</v>
      </c>
    </row>
    <row r="75" spans="2:16">
      <c r="B75" s="484"/>
      <c r="C75" s="184" t="s">
        <v>258</v>
      </c>
      <c r="D75" s="185">
        <f t="shared" si="2"/>
        <v>3</v>
      </c>
      <c r="E75" s="168">
        <v>0</v>
      </c>
      <c r="F75" s="168">
        <v>0</v>
      </c>
      <c r="G75" s="177">
        <v>0</v>
      </c>
      <c r="H75" s="168">
        <v>0</v>
      </c>
      <c r="I75" s="177">
        <v>1</v>
      </c>
      <c r="J75" s="168">
        <v>0</v>
      </c>
      <c r="K75" s="177">
        <v>0</v>
      </c>
      <c r="L75" s="168">
        <v>1</v>
      </c>
      <c r="M75" s="177">
        <v>0</v>
      </c>
      <c r="N75" s="168">
        <v>0</v>
      </c>
      <c r="O75" s="168">
        <v>1</v>
      </c>
      <c r="P75" s="169">
        <v>0</v>
      </c>
    </row>
    <row r="76" spans="2:16">
      <c r="B76" s="484"/>
      <c r="C76" s="184" t="s">
        <v>259</v>
      </c>
      <c r="D76" s="185" t="str">
        <f t="shared" si="2"/>
        <v>－</v>
      </c>
      <c r="E76" s="168">
        <v>0</v>
      </c>
      <c r="F76" s="168">
        <v>0</v>
      </c>
      <c r="G76" s="177">
        <v>0</v>
      </c>
      <c r="H76" s="168">
        <v>0</v>
      </c>
      <c r="I76" s="177">
        <v>0</v>
      </c>
      <c r="J76" s="168">
        <v>0</v>
      </c>
      <c r="K76" s="177">
        <v>0</v>
      </c>
      <c r="L76" s="168">
        <v>0</v>
      </c>
      <c r="M76" s="177">
        <v>0</v>
      </c>
      <c r="N76" s="168">
        <v>0</v>
      </c>
      <c r="O76" s="168">
        <v>0</v>
      </c>
      <c r="P76" s="169">
        <v>0</v>
      </c>
    </row>
    <row r="77" spans="2:16">
      <c r="B77" s="484"/>
      <c r="C77" s="184" t="s">
        <v>260</v>
      </c>
      <c r="D77" s="185" t="str">
        <f t="shared" si="2"/>
        <v>－</v>
      </c>
      <c r="E77" s="168">
        <v>0</v>
      </c>
      <c r="F77" s="168">
        <v>0</v>
      </c>
      <c r="G77" s="177">
        <v>0</v>
      </c>
      <c r="H77" s="168">
        <v>0</v>
      </c>
      <c r="I77" s="177">
        <v>0</v>
      </c>
      <c r="J77" s="168">
        <v>0</v>
      </c>
      <c r="K77" s="177">
        <v>0</v>
      </c>
      <c r="L77" s="168">
        <v>0</v>
      </c>
      <c r="M77" s="177">
        <v>0</v>
      </c>
      <c r="N77" s="168">
        <v>0</v>
      </c>
      <c r="O77" s="168">
        <v>0</v>
      </c>
      <c r="P77" s="169">
        <v>0</v>
      </c>
    </row>
    <row r="78" spans="2:16">
      <c r="B78" s="484"/>
      <c r="C78" s="176" t="s">
        <v>261</v>
      </c>
      <c r="D78" s="185">
        <f t="shared" si="2"/>
        <v>1</v>
      </c>
      <c r="E78" s="168">
        <v>0</v>
      </c>
      <c r="F78" s="168">
        <v>0</v>
      </c>
      <c r="G78" s="177">
        <v>0</v>
      </c>
      <c r="H78" s="168">
        <v>0</v>
      </c>
      <c r="I78" s="177">
        <v>0</v>
      </c>
      <c r="J78" s="168">
        <v>0</v>
      </c>
      <c r="K78" s="177">
        <v>0</v>
      </c>
      <c r="L78" s="168">
        <v>0</v>
      </c>
      <c r="M78" s="177">
        <v>1</v>
      </c>
      <c r="N78" s="168">
        <v>0</v>
      </c>
      <c r="O78" s="168">
        <v>0</v>
      </c>
      <c r="P78" s="169">
        <v>0</v>
      </c>
    </row>
    <row r="79" spans="2:16" ht="15" thickBot="1">
      <c r="B79" s="485"/>
      <c r="C79" s="192" t="s">
        <v>262</v>
      </c>
      <c r="D79" s="193">
        <f t="shared" si="2"/>
        <v>4</v>
      </c>
      <c r="E79" s="193">
        <v>2</v>
      </c>
      <c r="F79" s="193">
        <v>0</v>
      </c>
      <c r="G79" s="194">
        <v>0</v>
      </c>
      <c r="H79" s="193">
        <v>1</v>
      </c>
      <c r="I79" s="194">
        <v>0</v>
      </c>
      <c r="J79" s="193">
        <v>0</v>
      </c>
      <c r="K79" s="194">
        <v>1</v>
      </c>
      <c r="L79" s="193">
        <v>0</v>
      </c>
      <c r="M79" s="194">
        <v>0</v>
      </c>
      <c r="N79" s="193">
        <v>0</v>
      </c>
      <c r="O79" s="193">
        <v>0</v>
      </c>
      <c r="P79" s="195">
        <v>0</v>
      </c>
    </row>
    <row r="80" spans="2:16">
      <c r="B80" s="196" t="s">
        <v>263</v>
      </c>
      <c r="C80" s="148"/>
      <c r="D80" s="177"/>
      <c r="E80" s="177"/>
      <c r="F80" s="177"/>
      <c r="G80" s="177"/>
      <c r="H80" s="177"/>
      <c r="I80" s="177"/>
      <c r="J80" s="177"/>
      <c r="K80" s="177"/>
      <c r="L80" s="177"/>
      <c r="M80" s="177"/>
      <c r="N80" s="177"/>
      <c r="O80" s="177"/>
      <c r="P80" s="177"/>
    </row>
    <row r="81" spans="2:16">
      <c r="B81" s="196" t="s">
        <v>264</v>
      </c>
      <c r="C81" s="197"/>
      <c r="D81" s="198"/>
      <c r="E81" s="198"/>
      <c r="F81" s="198"/>
      <c r="G81" s="198"/>
      <c r="H81" s="198"/>
      <c r="I81" s="198"/>
      <c r="J81" s="198"/>
      <c r="K81" s="198"/>
      <c r="L81" s="198"/>
      <c r="M81" s="198"/>
      <c r="N81" s="198"/>
      <c r="O81" s="198"/>
      <c r="P81" s="198"/>
    </row>
    <row r="82" spans="2:16">
      <c r="B82" s="196" t="s">
        <v>265</v>
      </c>
      <c r="C82" s="197"/>
      <c r="D82" s="198"/>
      <c r="E82" s="198"/>
      <c r="F82" s="198"/>
      <c r="G82" s="198"/>
      <c r="H82" s="198"/>
      <c r="I82" s="198"/>
      <c r="J82" s="198"/>
      <c r="K82" s="198"/>
      <c r="L82" s="198"/>
      <c r="M82" s="198"/>
      <c r="N82" s="198"/>
      <c r="O82" s="198"/>
      <c r="P82" s="198"/>
    </row>
    <row r="83" spans="2:16">
      <c r="B83" s="196" t="s">
        <v>266</v>
      </c>
      <c r="C83" s="197"/>
      <c r="D83" s="198"/>
      <c r="E83" s="198"/>
      <c r="F83" s="198"/>
      <c r="G83" s="198"/>
      <c r="H83" s="198"/>
      <c r="I83" s="198"/>
      <c r="J83" s="198"/>
      <c r="K83" s="198"/>
      <c r="L83" s="198"/>
      <c r="M83" s="198"/>
      <c r="N83" s="198"/>
      <c r="O83" s="198"/>
      <c r="P83" s="198"/>
    </row>
    <row r="84" spans="2:16">
      <c r="B84" s="196" t="s">
        <v>267</v>
      </c>
      <c r="C84" s="197"/>
      <c r="D84" s="198"/>
      <c r="E84" s="198"/>
      <c r="F84" s="198"/>
      <c r="G84" s="198"/>
      <c r="H84" s="198"/>
      <c r="I84" s="198"/>
      <c r="J84" s="198"/>
      <c r="K84" s="198"/>
      <c r="L84" s="198"/>
      <c r="M84" s="198"/>
      <c r="N84" s="198"/>
      <c r="O84" s="198"/>
      <c r="P84" s="198"/>
    </row>
    <row r="85" spans="2:16">
      <c r="B85" s="196" t="s">
        <v>268</v>
      </c>
      <c r="C85" s="197"/>
      <c r="D85" s="198"/>
      <c r="E85" s="198"/>
      <c r="F85" s="198"/>
      <c r="G85" s="198"/>
      <c r="H85" s="198"/>
      <c r="I85" s="198"/>
      <c r="J85" s="198"/>
      <c r="K85" s="198"/>
      <c r="L85" s="198"/>
      <c r="M85" s="198"/>
      <c r="N85" s="198"/>
      <c r="O85" s="198"/>
      <c r="P85" s="198"/>
    </row>
    <row r="86" spans="2:16">
      <c r="B86" s="199" t="s">
        <v>269</v>
      </c>
      <c r="C86" s="197"/>
      <c r="D86" s="198"/>
      <c r="E86" s="198"/>
      <c r="F86" s="198"/>
      <c r="G86" s="198"/>
      <c r="H86" s="198"/>
      <c r="I86" s="198"/>
      <c r="J86" s="198"/>
      <c r="K86" s="198"/>
      <c r="L86" s="198"/>
      <c r="M86" s="198"/>
      <c r="N86" s="198"/>
      <c r="O86" s="198"/>
      <c r="P86" s="198"/>
    </row>
    <row r="87" spans="2:16">
      <c r="B87" s="200"/>
      <c r="C87" s="197"/>
      <c r="D87" s="198"/>
      <c r="E87" s="198"/>
      <c r="F87" s="198"/>
      <c r="G87" s="198"/>
      <c r="H87" s="198"/>
      <c r="I87" s="198"/>
      <c r="J87" s="198"/>
      <c r="K87" s="198"/>
      <c r="L87" s="198"/>
      <c r="M87" s="198"/>
      <c r="N87" s="198"/>
      <c r="O87" s="198"/>
      <c r="P87" s="198"/>
    </row>
    <row r="88" spans="2:16">
      <c r="B88" s="200"/>
      <c r="C88" s="197"/>
      <c r="D88" s="198"/>
      <c r="E88" s="198"/>
      <c r="F88" s="198"/>
      <c r="G88" s="198"/>
      <c r="H88" s="198"/>
      <c r="I88" s="198"/>
      <c r="J88" s="198"/>
      <c r="K88" s="198"/>
      <c r="L88" s="198"/>
      <c r="M88" s="198"/>
      <c r="N88" s="198"/>
      <c r="O88" s="198"/>
      <c r="P88" s="198"/>
    </row>
    <row r="89" spans="2:16">
      <c r="B89" s="200"/>
      <c r="C89" s="197"/>
      <c r="D89" s="198"/>
      <c r="E89" s="198"/>
      <c r="F89" s="198"/>
      <c r="G89" s="198"/>
      <c r="H89" s="198"/>
      <c r="I89" s="198"/>
      <c r="J89" s="198"/>
      <c r="K89" s="198"/>
      <c r="L89" s="198"/>
      <c r="M89" s="198"/>
      <c r="N89" s="198"/>
      <c r="O89" s="198"/>
      <c r="P89" s="198"/>
    </row>
    <row r="90" spans="2:16">
      <c r="B90" s="200"/>
      <c r="C90" s="197"/>
      <c r="D90" s="198"/>
      <c r="E90" s="198"/>
      <c r="F90" s="198"/>
      <c r="G90" s="198"/>
      <c r="H90" s="198"/>
      <c r="I90" s="198"/>
      <c r="J90" s="198"/>
      <c r="K90" s="198"/>
      <c r="L90" s="198"/>
      <c r="M90" s="198"/>
      <c r="N90" s="198"/>
      <c r="O90" s="198"/>
      <c r="P90" s="198"/>
    </row>
    <row r="91" spans="2:16">
      <c r="B91" s="200"/>
      <c r="C91" s="197"/>
      <c r="D91" s="198"/>
      <c r="E91" s="198"/>
      <c r="F91" s="198"/>
      <c r="G91" s="198"/>
      <c r="H91" s="198"/>
      <c r="I91" s="198"/>
      <c r="J91" s="198"/>
      <c r="K91" s="198"/>
      <c r="L91" s="198"/>
      <c r="M91" s="198"/>
      <c r="N91" s="198"/>
      <c r="O91" s="198"/>
      <c r="P91" s="198"/>
    </row>
    <row r="92" spans="2:16">
      <c r="B92" s="200"/>
      <c r="C92" s="197"/>
      <c r="D92" s="198"/>
      <c r="E92" s="198"/>
      <c r="F92" s="198"/>
      <c r="G92" s="198"/>
      <c r="H92" s="198"/>
      <c r="I92" s="198"/>
      <c r="J92" s="198"/>
      <c r="K92" s="198"/>
      <c r="L92" s="198"/>
      <c r="M92" s="198"/>
      <c r="N92" s="198"/>
      <c r="O92" s="198"/>
      <c r="P92" s="198"/>
    </row>
    <row r="93" spans="2:16">
      <c r="B93" s="200"/>
      <c r="C93" s="197"/>
      <c r="D93" s="198"/>
      <c r="E93" s="198"/>
      <c r="F93" s="198"/>
      <c r="G93" s="198"/>
      <c r="H93" s="198"/>
      <c r="I93" s="198"/>
      <c r="J93" s="198"/>
      <c r="K93" s="198"/>
      <c r="L93" s="198"/>
      <c r="M93" s="198"/>
      <c r="N93" s="198"/>
      <c r="O93" s="198"/>
      <c r="P93" s="198"/>
    </row>
    <row r="94" spans="2:16">
      <c r="B94" s="200"/>
      <c r="C94" s="197"/>
      <c r="D94" s="198"/>
      <c r="E94" s="198"/>
      <c r="F94" s="198"/>
      <c r="G94" s="198"/>
      <c r="H94" s="198"/>
      <c r="I94" s="198"/>
      <c r="J94" s="198"/>
      <c r="K94" s="198"/>
      <c r="L94" s="198"/>
      <c r="M94" s="198"/>
      <c r="N94" s="198"/>
      <c r="O94" s="198"/>
      <c r="P94" s="198"/>
    </row>
    <row r="95" spans="2:16">
      <c r="B95" s="200"/>
      <c r="C95" s="197"/>
      <c r="D95" s="198"/>
      <c r="E95" s="198"/>
      <c r="F95" s="198"/>
      <c r="G95" s="198"/>
      <c r="H95" s="198"/>
      <c r="I95" s="198"/>
      <c r="J95" s="198"/>
      <c r="K95" s="198"/>
      <c r="L95" s="198"/>
      <c r="M95" s="198"/>
      <c r="N95" s="198"/>
      <c r="O95" s="198"/>
      <c r="P95" s="198"/>
    </row>
    <row r="96" spans="2:16">
      <c r="B96" s="200"/>
      <c r="C96" s="197"/>
      <c r="D96" s="198"/>
      <c r="E96" s="198"/>
      <c r="F96" s="198"/>
      <c r="G96" s="198"/>
      <c r="H96" s="198"/>
      <c r="I96" s="198"/>
      <c r="J96" s="198"/>
      <c r="K96" s="198"/>
      <c r="L96" s="198"/>
      <c r="M96" s="198"/>
      <c r="N96" s="198"/>
      <c r="O96" s="198"/>
      <c r="P96" s="198"/>
    </row>
    <row r="97" spans="2:16">
      <c r="B97" s="200"/>
      <c r="C97" s="197"/>
      <c r="D97" s="198"/>
      <c r="E97" s="198"/>
      <c r="F97" s="198"/>
      <c r="G97" s="198"/>
      <c r="H97" s="198"/>
      <c r="I97" s="198"/>
      <c r="J97" s="198"/>
      <c r="K97" s="198"/>
      <c r="L97" s="198"/>
      <c r="M97" s="198"/>
      <c r="N97" s="198"/>
      <c r="O97" s="198"/>
      <c r="P97" s="198"/>
    </row>
    <row r="98" spans="2:16">
      <c r="B98" s="200"/>
      <c r="C98" s="197"/>
      <c r="D98" s="198"/>
      <c r="E98" s="198"/>
      <c r="F98" s="198"/>
      <c r="G98" s="198"/>
      <c r="H98" s="198"/>
      <c r="I98" s="198"/>
      <c r="J98" s="198"/>
      <c r="K98" s="198"/>
      <c r="L98" s="198"/>
      <c r="M98" s="198"/>
      <c r="N98" s="198"/>
      <c r="O98" s="198"/>
      <c r="P98" s="198"/>
    </row>
  </sheetData>
  <mergeCells count="7">
    <mergeCell ref="B64:B79"/>
    <mergeCell ref="B3:C3"/>
    <mergeCell ref="B4:C4"/>
    <mergeCell ref="B5:B11"/>
    <mergeCell ref="B12:B16"/>
    <mergeCell ref="B17:B21"/>
    <mergeCell ref="B22:B63"/>
  </mergeCells>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I12" sqref="I12"/>
    </sheetView>
  </sheetViews>
  <sheetFormatPr defaultRowHeight="14.25"/>
  <cols>
    <col min="1" max="1" width="5.625" style="74" customWidth="1"/>
    <col min="2" max="2" width="5.625" style="74" hidden="1" customWidth="1"/>
    <col min="3" max="3" width="28.125" style="74" customWidth="1"/>
    <col min="4" max="4" width="9.75" style="151" bestFit="1" customWidth="1"/>
    <col min="5" max="16" width="8.625" style="151" customWidth="1"/>
    <col min="17" max="17" width="4.5" style="74" bestFit="1" customWidth="1"/>
  </cols>
  <sheetData>
    <row r="1" spans="1:16">
      <c r="A1" s="73" t="s">
        <v>270</v>
      </c>
    </row>
    <row r="2" spans="1:16" ht="15" thickBot="1">
      <c r="A2" s="98"/>
      <c r="B2" s="98"/>
      <c r="C2" s="98"/>
      <c r="D2" s="153"/>
      <c r="E2" s="153"/>
      <c r="F2" s="153"/>
      <c r="G2" s="153"/>
      <c r="H2" s="153"/>
      <c r="I2" s="153"/>
      <c r="J2" s="153"/>
      <c r="K2" s="153"/>
      <c r="L2" s="153"/>
      <c r="M2" s="153"/>
      <c r="N2" s="153"/>
      <c r="O2" s="153"/>
      <c r="P2" s="117" t="s">
        <v>271</v>
      </c>
    </row>
    <row r="3" spans="1:16">
      <c r="A3" s="486"/>
      <c r="B3" s="496"/>
      <c r="C3" s="487"/>
      <c r="D3" s="157" t="s">
        <v>79</v>
      </c>
      <c r="E3" s="157" t="s">
        <v>170</v>
      </c>
      <c r="F3" s="158" t="s">
        <v>171</v>
      </c>
      <c r="G3" s="158" t="s">
        <v>272</v>
      </c>
      <c r="H3" s="158" t="s">
        <v>273</v>
      </c>
      <c r="I3" s="158" t="s">
        <v>174</v>
      </c>
      <c r="J3" s="158" t="s">
        <v>175</v>
      </c>
      <c r="K3" s="157" t="s">
        <v>176</v>
      </c>
      <c r="L3" s="157" t="s">
        <v>177</v>
      </c>
      <c r="M3" s="157" t="s">
        <v>178</v>
      </c>
      <c r="N3" s="157" t="s">
        <v>179</v>
      </c>
      <c r="O3" s="158" t="s">
        <v>180</v>
      </c>
      <c r="P3" s="159" t="s">
        <v>181</v>
      </c>
    </row>
    <row r="4" spans="1:16">
      <c r="A4" s="497" t="s">
        <v>274</v>
      </c>
      <c r="B4" s="498"/>
      <c r="C4" s="499"/>
      <c r="D4" s="168">
        <f>IF(SUM(E4:P4)=0,"－",SUM(E4:P4))</f>
        <v>24720</v>
      </c>
      <c r="E4" s="177">
        <v>5140</v>
      </c>
      <c r="F4" s="168">
        <v>7242</v>
      </c>
      <c r="G4" s="177">
        <v>6531</v>
      </c>
      <c r="H4" s="168">
        <v>2795</v>
      </c>
      <c r="I4" s="177">
        <v>558</v>
      </c>
      <c r="J4" s="168">
        <v>35</v>
      </c>
      <c r="K4" s="177">
        <v>0</v>
      </c>
      <c r="L4" s="168">
        <v>0</v>
      </c>
      <c r="M4" s="177">
        <v>1</v>
      </c>
      <c r="N4" s="168">
        <v>9</v>
      </c>
      <c r="O4" s="168">
        <v>157</v>
      </c>
      <c r="P4" s="169">
        <v>2252</v>
      </c>
    </row>
    <row r="5" spans="1:16">
      <c r="A5" s="494" t="s">
        <v>275</v>
      </c>
      <c r="B5" s="495"/>
      <c r="C5" s="495"/>
      <c r="D5" s="168">
        <f t="shared" ref="D5:D28" si="0">IF(SUM(E5:P5)=0,"－",SUM(E5:P5))</f>
        <v>696</v>
      </c>
      <c r="E5" s="177">
        <v>41</v>
      </c>
      <c r="F5" s="168">
        <v>48</v>
      </c>
      <c r="G5" s="177">
        <v>50</v>
      </c>
      <c r="H5" s="168">
        <v>58</v>
      </c>
      <c r="I5" s="177">
        <v>70</v>
      </c>
      <c r="J5" s="168">
        <v>67</v>
      </c>
      <c r="K5" s="177">
        <v>103</v>
      </c>
      <c r="L5" s="168">
        <v>112</v>
      </c>
      <c r="M5" s="177">
        <v>63</v>
      </c>
      <c r="N5" s="168">
        <v>20</v>
      </c>
      <c r="O5" s="168">
        <v>33</v>
      </c>
      <c r="P5" s="169">
        <v>31</v>
      </c>
    </row>
    <row r="6" spans="1:16">
      <c r="A6" s="494" t="s">
        <v>276</v>
      </c>
      <c r="B6" s="495"/>
      <c r="C6" s="495"/>
      <c r="D6" s="168">
        <f>IF(SUM(E6:P6)=0,"－",SUM(E6:P6))</f>
        <v>1910</v>
      </c>
      <c r="E6" s="177">
        <v>216</v>
      </c>
      <c r="F6" s="168">
        <v>199</v>
      </c>
      <c r="G6" s="177">
        <v>218</v>
      </c>
      <c r="H6" s="168">
        <v>183</v>
      </c>
      <c r="I6" s="177">
        <v>206</v>
      </c>
      <c r="J6" s="168">
        <v>178</v>
      </c>
      <c r="K6" s="177">
        <v>118</v>
      </c>
      <c r="L6" s="168">
        <v>86</v>
      </c>
      <c r="M6" s="177">
        <v>82</v>
      </c>
      <c r="N6" s="168">
        <v>116</v>
      </c>
      <c r="O6" s="168">
        <v>153</v>
      </c>
      <c r="P6" s="169">
        <v>155</v>
      </c>
    </row>
    <row r="7" spans="1:16">
      <c r="A7" s="494" t="s">
        <v>277</v>
      </c>
      <c r="B7" s="495"/>
      <c r="C7" s="495"/>
      <c r="D7" s="168">
        <f t="shared" si="0"/>
        <v>19473</v>
      </c>
      <c r="E7" s="177">
        <v>2127</v>
      </c>
      <c r="F7" s="168">
        <v>2336</v>
      </c>
      <c r="G7" s="177">
        <v>2820</v>
      </c>
      <c r="H7" s="168">
        <v>2192</v>
      </c>
      <c r="I7" s="177">
        <v>1420</v>
      </c>
      <c r="J7" s="168">
        <v>1110</v>
      </c>
      <c r="K7" s="177">
        <v>893</v>
      </c>
      <c r="L7" s="168">
        <v>786</v>
      </c>
      <c r="M7" s="177">
        <v>851</v>
      </c>
      <c r="N7" s="168">
        <v>952</v>
      </c>
      <c r="O7" s="168">
        <v>1338</v>
      </c>
      <c r="P7" s="169">
        <v>2648</v>
      </c>
    </row>
    <row r="8" spans="1:16">
      <c r="A8" s="494" t="s">
        <v>278</v>
      </c>
      <c r="B8" s="495"/>
      <c r="C8" s="495"/>
      <c r="D8" s="168">
        <f t="shared" si="0"/>
        <v>2633</v>
      </c>
      <c r="E8" s="177">
        <v>389</v>
      </c>
      <c r="F8" s="168">
        <v>241</v>
      </c>
      <c r="G8" s="177">
        <v>303</v>
      </c>
      <c r="H8" s="168">
        <v>193</v>
      </c>
      <c r="I8" s="177">
        <v>278</v>
      </c>
      <c r="J8" s="168">
        <v>288</v>
      </c>
      <c r="K8" s="177">
        <v>174</v>
      </c>
      <c r="L8" s="168">
        <v>100</v>
      </c>
      <c r="M8" s="177">
        <v>78</v>
      </c>
      <c r="N8" s="168">
        <v>106</v>
      </c>
      <c r="O8" s="168">
        <v>189</v>
      </c>
      <c r="P8" s="169">
        <v>294</v>
      </c>
    </row>
    <row r="9" spans="1:16">
      <c r="A9" s="494" t="s">
        <v>279</v>
      </c>
      <c r="B9" s="495"/>
      <c r="C9" s="495"/>
      <c r="D9" s="168">
        <f t="shared" si="0"/>
        <v>6133</v>
      </c>
      <c r="E9" s="177">
        <v>19</v>
      </c>
      <c r="F9" s="168">
        <v>17</v>
      </c>
      <c r="G9" s="177">
        <v>56</v>
      </c>
      <c r="H9" s="168">
        <v>131</v>
      </c>
      <c r="I9" s="177">
        <v>572</v>
      </c>
      <c r="J9" s="168">
        <v>1883</v>
      </c>
      <c r="K9" s="177">
        <v>1682</v>
      </c>
      <c r="L9" s="168">
        <v>359</v>
      </c>
      <c r="M9" s="177">
        <v>282</v>
      </c>
      <c r="N9" s="168">
        <v>292</v>
      </c>
      <c r="O9" s="168">
        <v>426</v>
      </c>
      <c r="P9" s="169">
        <v>414</v>
      </c>
    </row>
    <row r="10" spans="1:16">
      <c r="A10" s="494" t="s">
        <v>280</v>
      </c>
      <c r="B10" s="495"/>
      <c r="C10" s="495"/>
      <c r="D10" s="168">
        <f t="shared" si="0"/>
        <v>502</v>
      </c>
      <c r="E10" s="177">
        <v>39</v>
      </c>
      <c r="F10" s="168">
        <v>32</v>
      </c>
      <c r="G10" s="177">
        <v>50</v>
      </c>
      <c r="H10" s="168">
        <v>49</v>
      </c>
      <c r="I10" s="177">
        <v>36</v>
      </c>
      <c r="J10" s="168">
        <v>57</v>
      </c>
      <c r="K10" s="177">
        <v>52</v>
      </c>
      <c r="L10" s="168">
        <v>40</v>
      </c>
      <c r="M10" s="177">
        <v>30</v>
      </c>
      <c r="N10" s="168">
        <v>29</v>
      </c>
      <c r="O10" s="168">
        <v>43</v>
      </c>
      <c r="P10" s="169">
        <v>45</v>
      </c>
    </row>
    <row r="11" spans="1:16">
      <c r="A11" s="500" t="s">
        <v>281</v>
      </c>
      <c r="B11" s="501"/>
      <c r="C11" s="502"/>
      <c r="D11" s="168">
        <f t="shared" si="0"/>
        <v>1348</v>
      </c>
      <c r="E11" s="177">
        <v>96</v>
      </c>
      <c r="F11" s="168">
        <v>69</v>
      </c>
      <c r="G11" s="177">
        <v>91</v>
      </c>
      <c r="H11" s="168">
        <v>104</v>
      </c>
      <c r="I11" s="177">
        <v>134</v>
      </c>
      <c r="J11" s="168">
        <v>126</v>
      </c>
      <c r="K11" s="177">
        <v>129</v>
      </c>
      <c r="L11" s="168">
        <v>139</v>
      </c>
      <c r="M11" s="177">
        <v>117</v>
      </c>
      <c r="N11" s="168">
        <v>124</v>
      </c>
      <c r="O11" s="168">
        <v>115</v>
      </c>
      <c r="P11" s="169">
        <v>104</v>
      </c>
    </row>
    <row r="12" spans="1:16">
      <c r="A12" s="494" t="s">
        <v>282</v>
      </c>
      <c r="B12" s="495"/>
      <c r="C12" s="495"/>
      <c r="D12" s="168">
        <f t="shared" si="0"/>
        <v>36</v>
      </c>
      <c r="E12" s="177">
        <v>2</v>
      </c>
      <c r="F12" s="168">
        <v>2</v>
      </c>
      <c r="G12" s="177">
        <v>2</v>
      </c>
      <c r="H12" s="168">
        <v>1</v>
      </c>
      <c r="I12" s="177">
        <v>2</v>
      </c>
      <c r="J12" s="168">
        <v>7</v>
      </c>
      <c r="K12" s="177">
        <v>7</v>
      </c>
      <c r="L12" s="168">
        <v>5</v>
      </c>
      <c r="M12" s="177">
        <v>0</v>
      </c>
      <c r="N12" s="168">
        <v>2</v>
      </c>
      <c r="O12" s="168">
        <v>2</v>
      </c>
      <c r="P12" s="169">
        <v>4</v>
      </c>
    </row>
    <row r="13" spans="1:16">
      <c r="A13" s="494" t="s">
        <v>283</v>
      </c>
      <c r="B13" s="495"/>
      <c r="C13" s="495"/>
      <c r="D13" s="168">
        <f t="shared" si="0"/>
        <v>2291</v>
      </c>
      <c r="E13" s="177">
        <v>6</v>
      </c>
      <c r="F13" s="168">
        <v>5</v>
      </c>
      <c r="G13" s="177">
        <v>5</v>
      </c>
      <c r="H13" s="168">
        <v>23</v>
      </c>
      <c r="I13" s="177">
        <v>131</v>
      </c>
      <c r="J13" s="168">
        <v>522</v>
      </c>
      <c r="K13" s="177">
        <v>925</v>
      </c>
      <c r="L13" s="168">
        <v>467</v>
      </c>
      <c r="M13" s="177">
        <v>159</v>
      </c>
      <c r="N13" s="168">
        <v>29</v>
      </c>
      <c r="O13" s="168">
        <v>14</v>
      </c>
      <c r="P13" s="169">
        <v>5</v>
      </c>
    </row>
    <row r="14" spans="1:16">
      <c r="A14" s="494" t="s">
        <v>284</v>
      </c>
      <c r="B14" s="495"/>
      <c r="C14" s="495"/>
      <c r="D14" s="168">
        <f t="shared" si="0"/>
        <v>3352</v>
      </c>
      <c r="E14" s="177">
        <v>209</v>
      </c>
      <c r="F14" s="168">
        <v>200</v>
      </c>
      <c r="G14" s="177">
        <v>255</v>
      </c>
      <c r="H14" s="168">
        <v>227</v>
      </c>
      <c r="I14" s="177">
        <v>306</v>
      </c>
      <c r="J14" s="168">
        <v>319</v>
      </c>
      <c r="K14" s="177">
        <v>384</v>
      </c>
      <c r="L14" s="168">
        <v>350</v>
      </c>
      <c r="M14" s="177">
        <v>314</v>
      </c>
      <c r="N14" s="168">
        <v>290</v>
      </c>
      <c r="O14" s="168">
        <v>256</v>
      </c>
      <c r="P14" s="169">
        <v>242</v>
      </c>
    </row>
    <row r="15" spans="1:16">
      <c r="A15" s="494" t="s">
        <v>285</v>
      </c>
      <c r="B15" s="495"/>
      <c r="C15" s="495"/>
      <c r="D15" s="168">
        <f t="shared" si="0"/>
        <v>10</v>
      </c>
      <c r="E15" s="177">
        <v>2</v>
      </c>
      <c r="F15" s="168">
        <v>0</v>
      </c>
      <c r="G15" s="177">
        <v>0</v>
      </c>
      <c r="H15" s="168">
        <v>2</v>
      </c>
      <c r="I15" s="177">
        <v>2</v>
      </c>
      <c r="J15" s="168">
        <v>1</v>
      </c>
      <c r="K15" s="177">
        <v>1</v>
      </c>
      <c r="L15" s="168">
        <v>0</v>
      </c>
      <c r="M15" s="177">
        <v>0</v>
      </c>
      <c r="N15" s="168">
        <v>0</v>
      </c>
      <c r="O15" s="168">
        <v>1</v>
      </c>
      <c r="P15" s="169">
        <v>1</v>
      </c>
    </row>
    <row r="16" spans="1:16">
      <c r="A16" s="494" t="s">
        <v>286</v>
      </c>
      <c r="B16" s="495"/>
      <c r="C16" s="495"/>
      <c r="D16" s="168">
        <f t="shared" si="0"/>
        <v>310</v>
      </c>
      <c r="E16" s="177">
        <v>38</v>
      </c>
      <c r="F16" s="168">
        <v>32</v>
      </c>
      <c r="G16" s="177">
        <v>9</v>
      </c>
      <c r="H16" s="168">
        <v>13</v>
      </c>
      <c r="I16" s="177">
        <v>18</v>
      </c>
      <c r="J16" s="168">
        <v>24</v>
      </c>
      <c r="K16" s="177">
        <v>37</v>
      </c>
      <c r="L16" s="168">
        <v>45</v>
      </c>
      <c r="M16" s="177">
        <v>40</v>
      </c>
      <c r="N16" s="168">
        <v>19</v>
      </c>
      <c r="O16" s="168">
        <v>16</v>
      </c>
      <c r="P16" s="169">
        <v>19</v>
      </c>
    </row>
    <row r="17" spans="1:17">
      <c r="A17" s="503" t="s">
        <v>287</v>
      </c>
      <c r="B17" s="504"/>
      <c r="C17" s="505"/>
      <c r="D17" s="168">
        <f t="shared" si="0"/>
        <v>818</v>
      </c>
      <c r="E17" s="177">
        <v>88</v>
      </c>
      <c r="F17" s="168">
        <v>36</v>
      </c>
      <c r="G17" s="177">
        <v>25</v>
      </c>
      <c r="H17" s="168">
        <v>17</v>
      </c>
      <c r="I17" s="177">
        <v>16</v>
      </c>
      <c r="J17" s="168">
        <v>6</v>
      </c>
      <c r="K17" s="177">
        <v>11</v>
      </c>
      <c r="L17" s="168">
        <v>26</v>
      </c>
      <c r="M17" s="177">
        <v>66</v>
      </c>
      <c r="N17" s="168">
        <v>152</v>
      </c>
      <c r="O17" s="168">
        <v>152</v>
      </c>
      <c r="P17" s="169">
        <v>223</v>
      </c>
      <c r="Q17" s="98"/>
    </row>
    <row r="18" spans="1:17">
      <c r="A18" s="494" t="s">
        <v>288</v>
      </c>
      <c r="B18" s="495"/>
      <c r="C18" s="495"/>
      <c r="D18" s="168">
        <f t="shared" si="0"/>
        <v>351</v>
      </c>
      <c r="E18" s="177">
        <v>41</v>
      </c>
      <c r="F18" s="168">
        <v>34</v>
      </c>
      <c r="G18" s="177">
        <v>30</v>
      </c>
      <c r="H18" s="168">
        <v>31</v>
      </c>
      <c r="I18" s="177">
        <v>15</v>
      </c>
      <c r="J18" s="168">
        <v>24</v>
      </c>
      <c r="K18" s="177">
        <v>33</v>
      </c>
      <c r="L18" s="168">
        <v>32</v>
      </c>
      <c r="M18" s="177">
        <v>37</v>
      </c>
      <c r="N18" s="168">
        <v>27</v>
      </c>
      <c r="O18" s="168">
        <v>22</v>
      </c>
      <c r="P18" s="169">
        <v>25</v>
      </c>
    </row>
    <row r="19" spans="1:17">
      <c r="A19" s="494" t="s">
        <v>289</v>
      </c>
      <c r="B19" s="506"/>
      <c r="C19" s="506"/>
      <c r="D19" s="168">
        <f t="shared" si="0"/>
        <v>105</v>
      </c>
      <c r="E19" s="177">
        <v>7</v>
      </c>
      <c r="F19" s="168">
        <v>3</v>
      </c>
      <c r="G19" s="177">
        <v>6</v>
      </c>
      <c r="H19" s="168">
        <v>6</v>
      </c>
      <c r="I19" s="177">
        <v>10</v>
      </c>
      <c r="J19" s="168">
        <v>7</v>
      </c>
      <c r="K19" s="177">
        <v>10</v>
      </c>
      <c r="L19" s="168">
        <v>17</v>
      </c>
      <c r="M19" s="177">
        <v>9</v>
      </c>
      <c r="N19" s="168">
        <v>6</v>
      </c>
      <c r="O19" s="168">
        <v>19</v>
      </c>
      <c r="P19" s="169">
        <v>5</v>
      </c>
    </row>
    <row r="20" spans="1:17">
      <c r="A20" s="494" t="s">
        <v>290</v>
      </c>
      <c r="B20" s="495"/>
      <c r="C20" s="495"/>
      <c r="D20" s="168">
        <f t="shared" si="0"/>
        <v>66</v>
      </c>
      <c r="E20" s="177">
        <v>13</v>
      </c>
      <c r="F20" s="168">
        <v>6</v>
      </c>
      <c r="G20" s="177">
        <v>5</v>
      </c>
      <c r="H20" s="168">
        <v>6</v>
      </c>
      <c r="I20" s="177">
        <v>4</v>
      </c>
      <c r="J20" s="168">
        <v>2</v>
      </c>
      <c r="K20" s="177">
        <v>1</v>
      </c>
      <c r="L20" s="168">
        <v>6</v>
      </c>
      <c r="M20" s="177">
        <v>2</v>
      </c>
      <c r="N20" s="168">
        <v>9</v>
      </c>
      <c r="O20" s="168">
        <v>6</v>
      </c>
      <c r="P20" s="169">
        <v>6</v>
      </c>
    </row>
    <row r="21" spans="1:17">
      <c r="A21" s="494" t="s">
        <v>291</v>
      </c>
      <c r="B21" s="495"/>
      <c r="C21" s="495"/>
      <c r="D21" s="168">
        <f t="shared" si="0"/>
        <v>183</v>
      </c>
      <c r="E21" s="177">
        <v>28</v>
      </c>
      <c r="F21" s="168">
        <v>14</v>
      </c>
      <c r="G21" s="177">
        <v>7</v>
      </c>
      <c r="H21" s="168">
        <v>17</v>
      </c>
      <c r="I21" s="177">
        <v>9</v>
      </c>
      <c r="J21" s="168">
        <v>10</v>
      </c>
      <c r="K21" s="177">
        <v>10</v>
      </c>
      <c r="L21" s="168">
        <v>27</v>
      </c>
      <c r="M21" s="177">
        <v>17</v>
      </c>
      <c r="N21" s="168">
        <v>14</v>
      </c>
      <c r="O21" s="168">
        <v>11</v>
      </c>
      <c r="P21" s="169">
        <v>19</v>
      </c>
    </row>
    <row r="22" spans="1:17">
      <c r="A22" s="494" t="s">
        <v>292</v>
      </c>
      <c r="B22" s="495"/>
      <c r="C22" s="495"/>
      <c r="D22" s="168">
        <f t="shared" si="0"/>
        <v>12</v>
      </c>
      <c r="E22" s="177">
        <v>1</v>
      </c>
      <c r="F22" s="168">
        <v>0</v>
      </c>
      <c r="G22" s="177">
        <v>0</v>
      </c>
      <c r="H22" s="168">
        <v>0</v>
      </c>
      <c r="I22" s="177">
        <v>0</v>
      </c>
      <c r="J22" s="168">
        <v>0</v>
      </c>
      <c r="K22" s="177">
        <v>1</v>
      </c>
      <c r="L22" s="168">
        <v>1</v>
      </c>
      <c r="M22" s="177">
        <v>2</v>
      </c>
      <c r="N22" s="168">
        <v>1</v>
      </c>
      <c r="O22" s="168">
        <v>0</v>
      </c>
      <c r="P22" s="169">
        <v>6</v>
      </c>
    </row>
    <row r="23" spans="1:17">
      <c r="A23" s="494" t="s">
        <v>293</v>
      </c>
      <c r="B23" s="495"/>
      <c r="C23" s="495"/>
      <c r="D23" s="168">
        <f t="shared" si="0"/>
        <v>9</v>
      </c>
      <c r="E23" s="177">
        <v>0</v>
      </c>
      <c r="F23" s="168">
        <v>0</v>
      </c>
      <c r="G23" s="177">
        <v>1</v>
      </c>
      <c r="H23" s="168">
        <v>0</v>
      </c>
      <c r="I23" s="177">
        <v>3</v>
      </c>
      <c r="J23" s="168">
        <v>0</v>
      </c>
      <c r="K23" s="177">
        <v>1</v>
      </c>
      <c r="L23" s="168">
        <v>1</v>
      </c>
      <c r="M23" s="177">
        <v>0</v>
      </c>
      <c r="N23" s="168">
        <v>0</v>
      </c>
      <c r="O23" s="168">
        <v>1</v>
      </c>
      <c r="P23" s="169">
        <v>2</v>
      </c>
    </row>
    <row r="24" spans="1:17">
      <c r="A24" s="494" t="s">
        <v>294</v>
      </c>
      <c r="B24" s="495"/>
      <c r="C24" s="495"/>
      <c r="D24" s="168">
        <f t="shared" si="0"/>
        <v>242</v>
      </c>
      <c r="E24" s="177">
        <v>6</v>
      </c>
      <c r="F24" s="168">
        <v>6</v>
      </c>
      <c r="G24" s="177">
        <v>11</v>
      </c>
      <c r="H24" s="168">
        <v>6</v>
      </c>
      <c r="I24" s="177">
        <v>8</v>
      </c>
      <c r="J24" s="168">
        <v>12</v>
      </c>
      <c r="K24" s="177">
        <v>14</v>
      </c>
      <c r="L24" s="168">
        <v>25</v>
      </c>
      <c r="M24" s="177">
        <v>28</v>
      </c>
      <c r="N24" s="168">
        <v>39</v>
      </c>
      <c r="O24" s="168">
        <v>38</v>
      </c>
      <c r="P24" s="169">
        <v>49</v>
      </c>
    </row>
    <row r="25" spans="1:17">
      <c r="A25" s="494" t="s">
        <v>295</v>
      </c>
      <c r="B25" s="495"/>
      <c r="C25" s="495"/>
      <c r="D25" s="168">
        <f t="shared" si="0"/>
        <v>11</v>
      </c>
      <c r="E25" s="177">
        <v>1</v>
      </c>
      <c r="F25" s="168">
        <v>1</v>
      </c>
      <c r="G25" s="177">
        <v>1</v>
      </c>
      <c r="H25" s="168">
        <v>1</v>
      </c>
      <c r="I25" s="177">
        <v>0</v>
      </c>
      <c r="J25" s="168">
        <v>0</v>
      </c>
      <c r="K25" s="177">
        <v>1</v>
      </c>
      <c r="L25" s="168">
        <v>2</v>
      </c>
      <c r="M25" s="177">
        <v>0</v>
      </c>
      <c r="N25" s="168">
        <v>1</v>
      </c>
      <c r="O25" s="168">
        <v>1</v>
      </c>
      <c r="P25" s="169">
        <v>2</v>
      </c>
    </row>
    <row r="26" spans="1:17">
      <c r="A26" s="512" t="s">
        <v>296</v>
      </c>
      <c r="B26" s="513"/>
      <c r="C26" s="514"/>
      <c r="D26" s="168" t="str">
        <f t="shared" si="0"/>
        <v>－</v>
      </c>
      <c r="E26" s="177">
        <v>0</v>
      </c>
      <c r="F26" s="168">
        <v>0</v>
      </c>
      <c r="G26" s="177">
        <v>0</v>
      </c>
      <c r="H26" s="168">
        <v>0</v>
      </c>
      <c r="I26" s="177">
        <v>0</v>
      </c>
      <c r="J26" s="168">
        <v>0</v>
      </c>
      <c r="K26" s="177">
        <v>0</v>
      </c>
      <c r="L26" s="168">
        <v>0</v>
      </c>
      <c r="M26" s="177">
        <v>0</v>
      </c>
      <c r="N26" s="168">
        <v>0</v>
      </c>
      <c r="O26" s="168">
        <v>0</v>
      </c>
      <c r="P26" s="169">
        <v>0</v>
      </c>
    </row>
    <row r="27" spans="1:17">
      <c r="A27" s="507" t="s">
        <v>297</v>
      </c>
      <c r="B27" s="508"/>
      <c r="C27" s="508"/>
      <c r="D27" s="168">
        <f t="shared" si="0"/>
        <v>153</v>
      </c>
      <c r="E27" s="177">
        <v>13</v>
      </c>
      <c r="F27" s="168">
        <v>8</v>
      </c>
      <c r="G27" s="177">
        <v>10</v>
      </c>
      <c r="H27" s="168">
        <v>13</v>
      </c>
      <c r="I27" s="177">
        <v>12</v>
      </c>
      <c r="J27" s="168">
        <v>18</v>
      </c>
      <c r="K27" s="177">
        <v>15</v>
      </c>
      <c r="L27" s="168">
        <v>12</v>
      </c>
      <c r="M27" s="177">
        <v>9</v>
      </c>
      <c r="N27" s="168">
        <v>20</v>
      </c>
      <c r="O27" s="168">
        <v>18</v>
      </c>
      <c r="P27" s="169">
        <v>5</v>
      </c>
    </row>
    <row r="28" spans="1:17" ht="15" thickBot="1">
      <c r="A28" s="509" t="s">
        <v>298</v>
      </c>
      <c r="B28" s="510"/>
      <c r="C28" s="511"/>
      <c r="D28" s="193">
        <f t="shared" si="0"/>
        <v>10</v>
      </c>
      <c r="E28" s="194">
        <v>1</v>
      </c>
      <c r="F28" s="193">
        <v>1</v>
      </c>
      <c r="G28" s="194">
        <v>0</v>
      </c>
      <c r="H28" s="193">
        <v>0</v>
      </c>
      <c r="I28" s="194">
        <v>1</v>
      </c>
      <c r="J28" s="193">
        <v>1</v>
      </c>
      <c r="K28" s="194">
        <v>1</v>
      </c>
      <c r="L28" s="193">
        <v>0</v>
      </c>
      <c r="M28" s="194">
        <v>2</v>
      </c>
      <c r="N28" s="193">
        <v>1</v>
      </c>
      <c r="O28" s="193">
        <v>2</v>
      </c>
      <c r="P28" s="195">
        <v>0</v>
      </c>
    </row>
    <row r="29" spans="1:17">
      <c r="A29" s="201" t="s">
        <v>299</v>
      </c>
      <c r="B29" s="200"/>
      <c r="C29" s="200"/>
      <c r="D29" s="196"/>
      <c r="E29" s="196"/>
      <c r="F29" s="196"/>
      <c r="G29" s="196"/>
      <c r="H29" s="196"/>
      <c r="I29" s="196"/>
      <c r="J29" s="196"/>
      <c r="K29" s="196"/>
      <c r="L29" s="196"/>
      <c r="M29" s="196"/>
      <c r="N29" s="202"/>
      <c r="O29" s="202"/>
      <c r="P29" s="202"/>
    </row>
    <row r="30" spans="1:17">
      <c r="A30" s="201" t="s">
        <v>300</v>
      </c>
      <c r="C30" s="151"/>
      <c r="P30" s="74"/>
    </row>
    <row r="31" spans="1:17">
      <c r="A31" s="201" t="s">
        <v>301</v>
      </c>
      <c r="C31" s="151"/>
      <c r="P31" s="74"/>
    </row>
    <row r="32" spans="1:17">
      <c r="A32" s="201" t="s">
        <v>302</v>
      </c>
      <c r="C32" s="151"/>
      <c r="P32" s="74"/>
    </row>
    <row r="33" spans="1:16">
      <c r="A33" s="201" t="s">
        <v>303</v>
      </c>
      <c r="C33" s="151"/>
      <c r="P33" s="74"/>
    </row>
    <row r="34" spans="1:16">
      <c r="A34" s="196" t="s">
        <v>304</v>
      </c>
      <c r="C34" s="151"/>
      <c r="P34" s="74"/>
    </row>
    <row r="35" spans="1:16">
      <c r="A35" s="196" t="s">
        <v>305</v>
      </c>
      <c r="C35" s="151"/>
      <c r="P35" s="74"/>
    </row>
    <row r="36" spans="1:16">
      <c r="A36" s="199" t="s">
        <v>306</v>
      </c>
    </row>
  </sheetData>
  <mergeCells count="26">
    <mergeCell ref="A27:C27"/>
    <mergeCell ref="A28:C28"/>
    <mergeCell ref="A21:C21"/>
    <mergeCell ref="A22:C22"/>
    <mergeCell ref="A23:C23"/>
    <mergeCell ref="A24:C24"/>
    <mergeCell ref="A25:C25"/>
    <mergeCell ref="A26:C26"/>
    <mergeCell ref="A20:C20"/>
    <mergeCell ref="A9:C9"/>
    <mergeCell ref="A10:C10"/>
    <mergeCell ref="A11:C11"/>
    <mergeCell ref="A12:C12"/>
    <mergeCell ref="A13:C13"/>
    <mergeCell ref="A14:C14"/>
    <mergeCell ref="A15:C15"/>
    <mergeCell ref="A16:C16"/>
    <mergeCell ref="A17:C17"/>
    <mergeCell ref="A18:C18"/>
    <mergeCell ref="A19:C19"/>
    <mergeCell ref="A8:C8"/>
    <mergeCell ref="A3:C3"/>
    <mergeCell ref="A4:C4"/>
    <mergeCell ref="A5:C5"/>
    <mergeCell ref="A6:C6"/>
    <mergeCell ref="A7:C7"/>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selection activeCell="I6" sqref="I6"/>
    </sheetView>
  </sheetViews>
  <sheetFormatPr defaultRowHeight="14.25"/>
  <cols>
    <col min="1" max="1" width="6.125" style="74" customWidth="1"/>
    <col min="2" max="2" width="34" style="74" customWidth="1"/>
    <col min="3" max="9" width="11.75" style="74" customWidth="1"/>
  </cols>
  <sheetData>
    <row r="1" spans="1:9">
      <c r="A1" s="73" t="s">
        <v>307</v>
      </c>
    </row>
    <row r="2" spans="1:9" ht="15" thickBot="1">
      <c r="A2" s="98"/>
      <c r="B2" s="98"/>
      <c r="C2" s="98"/>
      <c r="D2" s="98"/>
      <c r="E2" s="98"/>
      <c r="F2" s="98"/>
      <c r="G2" s="98"/>
      <c r="H2" s="98"/>
      <c r="I2" s="203" t="s">
        <v>271</v>
      </c>
    </row>
    <row r="3" spans="1:9">
      <c r="A3" s="204"/>
      <c r="B3" s="205"/>
      <c r="C3" s="515" t="s">
        <v>308</v>
      </c>
      <c r="D3" s="517" t="s">
        <v>309</v>
      </c>
      <c r="E3" s="206"/>
      <c r="F3" s="517" t="s">
        <v>310</v>
      </c>
      <c r="G3" s="206"/>
      <c r="H3" s="515" t="s">
        <v>311</v>
      </c>
      <c r="I3" s="518" t="s">
        <v>312</v>
      </c>
    </row>
    <row r="4" spans="1:9" ht="28.5">
      <c r="A4" s="207"/>
      <c r="B4" s="208"/>
      <c r="C4" s="516"/>
      <c r="D4" s="516"/>
      <c r="E4" s="209" t="s">
        <v>313</v>
      </c>
      <c r="F4" s="516"/>
      <c r="G4" s="209" t="s">
        <v>314</v>
      </c>
      <c r="H4" s="516"/>
      <c r="I4" s="519"/>
    </row>
    <row r="5" spans="1:9">
      <c r="A5" s="488" t="s">
        <v>182</v>
      </c>
      <c r="B5" s="489"/>
      <c r="C5" s="210">
        <f t="shared" ref="C5:I5" si="0">SUM(C6:C80)</f>
        <v>733</v>
      </c>
      <c r="D5" s="211">
        <f t="shared" si="0"/>
        <v>382</v>
      </c>
      <c r="E5" s="211">
        <f t="shared" si="0"/>
        <v>315</v>
      </c>
      <c r="F5" s="212">
        <f t="shared" si="0"/>
        <v>267</v>
      </c>
      <c r="G5" s="212">
        <f t="shared" si="0"/>
        <v>196</v>
      </c>
      <c r="H5" s="212">
        <f t="shared" si="0"/>
        <v>15</v>
      </c>
      <c r="I5" s="213">
        <f t="shared" si="0"/>
        <v>69</v>
      </c>
    </row>
    <row r="6" spans="1:9">
      <c r="A6" s="483" t="s">
        <v>183</v>
      </c>
      <c r="B6" s="163" t="s">
        <v>184</v>
      </c>
      <c r="C6" s="211" t="str">
        <f>IF(D6+F6+H6+I6=0,"－",D6+F6+H6+I6)</f>
        <v>－</v>
      </c>
      <c r="D6" s="212">
        <v>0</v>
      </c>
      <c r="E6" s="210">
        <v>0</v>
      </c>
      <c r="F6" s="212">
        <v>0</v>
      </c>
      <c r="G6" s="210">
        <v>0</v>
      </c>
      <c r="H6" s="212">
        <v>0</v>
      </c>
      <c r="I6" s="214">
        <v>0</v>
      </c>
    </row>
    <row r="7" spans="1:9">
      <c r="A7" s="484"/>
      <c r="B7" s="167" t="s">
        <v>185</v>
      </c>
      <c r="C7" s="88" t="str">
        <f t="shared" ref="C7:C70" si="1">IF(D7+F7+H7+I7=0,"－",D7+F7+H7+I7)</f>
        <v>－</v>
      </c>
      <c r="D7" s="85">
        <v>0</v>
      </c>
      <c r="E7" s="215">
        <v>0</v>
      </c>
      <c r="F7" s="85">
        <v>0</v>
      </c>
      <c r="G7" s="215">
        <v>0</v>
      </c>
      <c r="H7" s="85">
        <v>0</v>
      </c>
      <c r="I7" s="216">
        <v>0</v>
      </c>
    </row>
    <row r="8" spans="1:9">
      <c r="A8" s="484"/>
      <c r="B8" s="167" t="s">
        <v>186</v>
      </c>
      <c r="C8" s="88" t="str">
        <f t="shared" si="1"/>
        <v>－</v>
      </c>
      <c r="D8" s="85">
        <v>0</v>
      </c>
      <c r="E8" s="215">
        <v>0</v>
      </c>
      <c r="F8" s="85">
        <v>0</v>
      </c>
      <c r="G8" s="215">
        <v>0</v>
      </c>
      <c r="H8" s="85">
        <v>0</v>
      </c>
      <c r="I8" s="216">
        <v>0</v>
      </c>
    </row>
    <row r="9" spans="1:9">
      <c r="A9" s="484"/>
      <c r="B9" s="170" t="s">
        <v>187</v>
      </c>
      <c r="C9" s="88" t="str">
        <f t="shared" si="1"/>
        <v>－</v>
      </c>
      <c r="D9" s="85">
        <v>0</v>
      </c>
      <c r="E9" s="215">
        <v>0</v>
      </c>
      <c r="F9" s="85">
        <v>0</v>
      </c>
      <c r="G9" s="215">
        <v>0</v>
      </c>
      <c r="H9" s="85">
        <v>0</v>
      </c>
      <c r="I9" s="216">
        <v>0</v>
      </c>
    </row>
    <row r="10" spans="1:9">
      <c r="A10" s="484"/>
      <c r="B10" s="167" t="s">
        <v>315</v>
      </c>
      <c r="C10" s="88" t="str">
        <f t="shared" si="1"/>
        <v>－</v>
      </c>
      <c r="D10" s="85">
        <v>0</v>
      </c>
      <c r="E10" s="215">
        <v>0</v>
      </c>
      <c r="F10" s="85">
        <v>0</v>
      </c>
      <c r="G10" s="215">
        <v>0</v>
      </c>
      <c r="H10" s="85">
        <v>0</v>
      </c>
      <c r="I10" s="216">
        <v>0</v>
      </c>
    </row>
    <row r="11" spans="1:9">
      <c r="A11" s="484"/>
      <c r="B11" s="167" t="s">
        <v>189</v>
      </c>
      <c r="C11" s="88" t="str">
        <f t="shared" si="1"/>
        <v>－</v>
      </c>
      <c r="D11" s="85">
        <v>0</v>
      </c>
      <c r="E11" s="215">
        <v>0</v>
      </c>
      <c r="F11" s="85">
        <v>0</v>
      </c>
      <c r="G11" s="215">
        <v>0</v>
      </c>
      <c r="H11" s="85">
        <v>0</v>
      </c>
      <c r="I11" s="216">
        <v>0</v>
      </c>
    </row>
    <row r="12" spans="1:9">
      <c r="A12" s="490"/>
      <c r="B12" s="171" t="s">
        <v>190</v>
      </c>
      <c r="C12" s="217" t="str">
        <f t="shared" si="1"/>
        <v>－</v>
      </c>
      <c r="D12" s="218">
        <v>0</v>
      </c>
      <c r="E12" s="219">
        <v>0</v>
      </c>
      <c r="F12" s="218">
        <v>0</v>
      </c>
      <c r="G12" s="219">
        <v>0</v>
      </c>
      <c r="H12" s="218">
        <v>0</v>
      </c>
      <c r="I12" s="220">
        <v>0</v>
      </c>
    </row>
    <row r="13" spans="1:9">
      <c r="A13" s="483" t="s">
        <v>191</v>
      </c>
      <c r="B13" s="175" t="s">
        <v>192</v>
      </c>
      <c r="C13" s="88" t="str">
        <f t="shared" si="1"/>
        <v>－</v>
      </c>
      <c r="D13" s="85">
        <v>0</v>
      </c>
      <c r="E13" s="215">
        <v>0</v>
      </c>
      <c r="F13" s="85">
        <v>0</v>
      </c>
      <c r="G13" s="215">
        <v>0</v>
      </c>
      <c r="H13" s="85">
        <v>0</v>
      </c>
      <c r="I13" s="216">
        <v>0</v>
      </c>
    </row>
    <row r="14" spans="1:9">
      <c r="A14" s="484"/>
      <c r="B14" s="167" t="s">
        <v>316</v>
      </c>
      <c r="C14" s="88" t="str">
        <f t="shared" si="1"/>
        <v>－</v>
      </c>
      <c r="D14" s="85">
        <v>0</v>
      </c>
      <c r="E14" s="215">
        <v>0</v>
      </c>
      <c r="F14" s="85">
        <v>0</v>
      </c>
      <c r="G14" s="215">
        <v>0</v>
      </c>
      <c r="H14" s="85">
        <v>0</v>
      </c>
      <c r="I14" s="216">
        <v>0</v>
      </c>
    </row>
    <row r="15" spans="1:9">
      <c r="A15" s="484"/>
      <c r="B15" s="167" t="s">
        <v>194</v>
      </c>
      <c r="C15" s="88" t="str">
        <f t="shared" si="1"/>
        <v>－</v>
      </c>
      <c r="D15" s="85">
        <v>0</v>
      </c>
      <c r="E15" s="215">
        <v>0</v>
      </c>
      <c r="F15" s="85">
        <v>0</v>
      </c>
      <c r="G15" s="215">
        <v>0</v>
      </c>
      <c r="H15" s="85">
        <v>0</v>
      </c>
      <c r="I15" s="216">
        <v>0</v>
      </c>
    </row>
    <row r="16" spans="1:9">
      <c r="A16" s="484"/>
      <c r="B16" s="221" t="s">
        <v>195</v>
      </c>
      <c r="C16" s="88">
        <f>IF(D16+F16+H16+I16=0,"－",D16+F16+H16+I16)</f>
        <v>557</v>
      </c>
      <c r="D16" s="85">
        <v>296</v>
      </c>
      <c r="E16" s="215">
        <v>237</v>
      </c>
      <c r="F16" s="85">
        <v>187</v>
      </c>
      <c r="G16" s="215">
        <v>130</v>
      </c>
      <c r="H16" s="85">
        <v>14</v>
      </c>
      <c r="I16" s="216">
        <v>60</v>
      </c>
    </row>
    <row r="17" spans="1:9">
      <c r="A17" s="490"/>
      <c r="B17" s="222" t="s">
        <v>196</v>
      </c>
      <c r="C17" s="88" t="str">
        <f t="shared" si="1"/>
        <v>－</v>
      </c>
      <c r="D17" s="85">
        <v>0</v>
      </c>
      <c r="E17" s="215">
        <v>0</v>
      </c>
      <c r="F17" s="85">
        <v>0</v>
      </c>
      <c r="G17" s="215">
        <v>0</v>
      </c>
      <c r="H17" s="85">
        <v>0</v>
      </c>
      <c r="I17" s="216">
        <v>0</v>
      </c>
    </row>
    <row r="18" spans="1:9">
      <c r="A18" s="491" t="s">
        <v>197</v>
      </c>
      <c r="B18" s="180" t="s">
        <v>198</v>
      </c>
      <c r="C18" s="211">
        <f>IF(D18+F18+H18+I18=0,"－",D18+F18+H18+I18)</f>
        <v>67</v>
      </c>
      <c r="D18" s="212">
        <v>37</v>
      </c>
      <c r="E18" s="210">
        <v>35</v>
      </c>
      <c r="F18" s="212">
        <v>29</v>
      </c>
      <c r="G18" s="210">
        <v>20</v>
      </c>
      <c r="H18" s="212">
        <v>1</v>
      </c>
      <c r="I18" s="214">
        <v>0</v>
      </c>
    </row>
    <row r="19" spans="1:9">
      <c r="A19" s="492"/>
      <c r="B19" s="167" t="s">
        <v>317</v>
      </c>
      <c r="C19" s="88" t="str">
        <f t="shared" si="1"/>
        <v>－</v>
      </c>
      <c r="D19" s="85">
        <v>0</v>
      </c>
      <c r="E19" s="215">
        <v>0</v>
      </c>
      <c r="F19" s="85">
        <v>0</v>
      </c>
      <c r="G19" s="215">
        <v>0</v>
      </c>
      <c r="H19" s="85">
        <v>0</v>
      </c>
      <c r="I19" s="216">
        <v>0</v>
      </c>
    </row>
    <row r="20" spans="1:9">
      <c r="A20" s="492"/>
      <c r="B20" s="167" t="s">
        <v>200</v>
      </c>
      <c r="C20" s="88">
        <f t="shared" si="1"/>
        <v>1</v>
      </c>
      <c r="D20" s="85">
        <v>1</v>
      </c>
      <c r="E20" s="215">
        <v>0</v>
      </c>
      <c r="F20" s="85">
        <v>0</v>
      </c>
      <c r="G20" s="215">
        <v>0</v>
      </c>
      <c r="H20" s="85">
        <v>0</v>
      </c>
      <c r="I20" s="216">
        <v>0</v>
      </c>
    </row>
    <row r="21" spans="1:9">
      <c r="A21" s="492"/>
      <c r="B21" s="167" t="s">
        <v>201</v>
      </c>
      <c r="C21" s="88" t="str">
        <f t="shared" si="1"/>
        <v>－</v>
      </c>
      <c r="D21" s="85">
        <v>0</v>
      </c>
      <c r="E21" s="215">
        <v>0</v>
      </c>
      <c r="F21" s="85">
        <v>0</v>
      </c>
      <c r="G21" s="215">
        <v>0</v>
      </c>
      <c r="H21" s="85">
        <v>0</v>
      </c>
      <c r="I21" s="216">
        <v>0</v>
      </c>
    </row>
    <row r="22" spans="1:9">
      <c r="A22" s="493"/>
      <c r="B22" s="182" t="s">
        <v>318</v>
      </c>
      <c r="C22" s="217" t="str">
        <f t="shared" si="1"/>
        <v>－</v>
      </c>
      <c r="D22" s="218">
        <v>0</v>
      </c>
      <c r="E22" s="219">
        <v>0</v>
      </c>
      <c r="F22" s="218">
        <v>0</v>
      </c>
      <c r="G22" s="219">
        <v>0</v>
      </c>
      <c r="H22" s="218">
        <v>0</v>
      </c>
      <c r="I22" s="220">
        <v>0</v>
      </c>
    </row>
    <row r="23" spans="1:9">
      <c r="A23" s="483" t="s">
        <v>203</v>
      </c>
      <c r="B23" s="183" t="s">
        <v>204</v>
      </c>
      <c r="C23" s="215">
        <f t="shared" si="1"/>
        <v>1</v>
      </c>
      <c r="D23" s="85">
        <v>1</v>
      </c>
      <c r="E23" s="215">
        <v>1</v>
      </c>
      <c r="F23" s="85">
        <v>0</v>
      </c>
      <c r="G23" s="215">
        <v>0</v>
      </c>
      <c r="H23" s="85">
        <v>0</v>
      </c>
      <c r="I23" s="216">
        <v>0</v>
      </c>
    </row>
    <row r="24" spans="1:9">
      <c r="A24" s="484"/>
      <c r="B24" s="184" t="s">
        <v>205</v>
      </c>
      <c r="C24" s="215">
        <f t="shared" si="1"/>
        <v>3</v>
      </c>
      <c r="D24" s="85">
        <v>0</v>
      </c>
      <c r="E24" s="215">
        <v>0</v>
      </c>
      <c r="F24" s="85">
        <v>3</v>
      </c>
      <c r="G24" s="215">
        <v>3</v>
      </c>
      <c r="H24" s="85">
        <v>0</v>
      </c>
      <c r="I24" s="216">
        <v>0</v>
      </c>
    </row>
    <row r="25" spans="1:9">
      <c r="A25" s="484"/>
      <c r="B25" s="184" t="s">
        <v>206</v>
      </c>
      <c r="C25" s="215" t="str">
        <f t="shared" si="1"/>
        <v>－</v>
      </c>
      <c r="D25" s="85">
        <v>0</v>
      </c>
      <c r="E25" s="215">
        <v>0</v>
      </c>
      <c r="F25" s="85">
        <v>0</v>
      </c>
      <c r="G25" s="85">
        <v>0</v>
      </c>
      <c r="H25" s="85">
        <v>0</v>
      </c>
      <c r="I25" s="216">
        <v>0</v>
      </c>
    </row>
    <row r="26" spans="1:9">
      <c r="A26" s="484"/>
      <c r="B26" s="184" t="s">
        <v>207</v>
      </c>
      <c r="C26" s="215" t="str">
        <f t="shared" si="1"/>
        <v>－</v>
      </c>
      <c r="D26" s="85">
        <v>0</v>
      </c>
      <c r="E26" s="215">
        <v>0</v>
      </c>
      <c r="F26" s="85">
        <v>0</v>
      </c>
      <c r="G26" s="215">
        <v>0</v>
      </c>
      <c r="H26" s="85">
        <v>0</v>
      </c>
      <c r="I26" s="216">
        <v>0</v>
      </c>
    </row>
    <row r="27" spans="1:9">
      <c r="A27" s="484"/>
      <c r="B27" s="184" t="s">
        <v>208</v>
      </c>
      <c r="C27" s="88" t="str">
        <f t="shared" si="1"/>
        <v>－</v>
      </c>
      <c r="D27" s="85">
        <v>0</v>
      </c>
      <c r="E27" s="215">
        <v>0</v>
      </c>
      <c r="F27" s="85">
        <v>0</v>
      </c>
      <c r="G27" s="215">
        <v>0</v>
      </c>
      <c r="H27" s="85">
        <v>0</v>
      </c>
      <c r="I27" s="216">
        <v>0</v>
      </c>
    </row>
    <row r="28" spans="1:9">
      <c r="A28" s="484"/>
      <c r="B28" s="184" t="s">
        <v>209</v>
      </c>
      <c r="C28" s="85" t="str">
        <f t="shared" si="1"/>
        <v>－</v>
      </c>
      <c r="D28" s="85">
        <v>0</v>
      </c>
      <c r="E28" s="215">
        <v>0</v>
      </c>
      <c r="F28" s="85">
        <v>0</v>
      </c>
      <c r="G28" s="215">
        <v>0</v>
      </c>
      <c r="H28" s="85">
        <v>0</v>
      </c>
      <c r="I28" s="216">
        <v>0</v>
      </c>
    </row>
    <row r="29" spans="1:9">
      <c r="A29" s="484"/>
      <c r="B29" s="186" t="s">
        <v>210</v>
      </c>
      <c r="C29" s="85" t="str">
        <f t="shared" si="1"/>
        <v>－</v>
      </c>
      <c r="D29" s="85">
        <v>0</v>
      </c>
      <c r="E29" s="215">
        <v>0</v>
      </c>
      <c r="F29" s="85">
        <v>0</v>
      </c>
      <c r="G29" s="215">
        <v>0</v>
      </c>
      <c r="H29" s="85">
        <v>0</v>
      </c>
      <c r="I29" s="216">
        <v>0</v>
      </c>
    </row>
    <row r="30" spans="1:9">
      <c r="A30" s="484"/>
      <c r="B30" s="184" t="s">
        <v>211</v>
      </c>
      <c r="C30" s="85">
        <f t="shared" si="1"/>
        <v>1</v>
      </c>
      <c r="D30" s="85">
        <v>0</v>
      </c>
      <c r="E30" s="215">
        <v>0</v>
      </c>
      <c r="F30" s="85">
        <v>1</v>
      </c>
      <c r="G30" s="215">
        <v>1</v>
      </c>
      <c r="H30" s="85">
        <v>0</v>
      </c>
      <c r="I30" s="216">
        <v>0</v>
      </c>
    </row>
    <row r="31" spans="1:9">
      <c r="A31" s="484"/>
      <c r="B31" s="184" t="s">
        <v>212</v>
      </c>
      <c r="C31" s="85" t="str">
        <f t="shared" si="1"/>
        <v>－</v>
      </c>
      <c r="D31" s="85">
        <v>0</v>
      </c>
      <c r="E31" s="215">
        <v>0</v>
      </c>
      <c r="F31" s="85">
        <v>0</v>
      </c>
      <c r="G31" s="215">
        <v>0</v>
      </c>
      <c r="H31" s="85">
        <v>0</v>
      </c>
      <c r="I31" s="216">
        <v>0</v>
      </c>
    </row>
    <row r="32" spans="1:9">
      <c r="A32" s="484"/>
      <c r="B32" s="184" t="s">
        <v>213</v>
      </c>
      <c r="C32" s="85" t="str">
        <f t="shared" si="1"/>
        <v>－</v>
      </c>
      <c r="D32" s="85">
        <v>0</v>
      </c>
      <c r="E32" s="215">
        <v>0</v>
      </c>
      <c r="F32" s="85">
        <v>0</v>
      </c>
      <c r="G32" s="215">
        <v>0</v>
      </c>
      <c r="H32" s="85">
        <v>0</v>
      </c>
      <c r="I32" s="216">
        <v>0</v>
      </c>
    </row>
    <row r="33" spans="1:9">
      <c r="A33" s="484"/>
      <c r="B33" s="223" t="s">
        <v>214</v>
      </c>
      <c r="C33" s="85" t="str">
        <f t="shared" si="1"/>
        <v>－</v>
      </c>
      <c r="D33" s="85">
        <v>0</v>
      </c>
      <c r="E33" s="215">
        <v>0</v>
      </c>
      <c r="F33" s="85">
        <v>0</v>
      </c>
      <c r="G33" s="215">
        <v>0</v>
      </c>
      <c r="H33" s="85">
        <v>0</v>
      </c>
      <c r="I33" s="216">
        <v>0</v>
      </c>
    </row>
    <row r="34" spans="1:9">
      <c r="A34" s="484"/>
      <c r="B34" s="184" t="s">
        <v>215</v>
      </c>
      <c r="C34" s="85" t="str">
        <f t="shared" si="1"/>
        <v>－</v>
      </c>
      <c r="D34" s="85">
        <v>0</v>
      </c>
      <c r="E34" s="215">
        <v>0</v>
      </c>
      <c r="F34" s="85">
        <v>0</v>
      </c>
      <c r="G34" s="215">
        <v>0</v>
      </c>
      <c r="H34" s="85">
        <v>0</v>
      </c>
      <c r="I34" s="216">
        <v>0</v>
      </c>
    </row>
    <row r="35" spans="1:9">
      <c r="A35" s="484"/>
      <c r="B35" s="184" t="s">
        <v>216</v>
      </c>
      <c r="C35" s="85" t="str">
        <f t="shared" si="1"/>
        <v>－</v>
      </c>
      <c r="D35" s="85">
        <v>0</v>
      </c>
      <c r="E35" s="215">
        <v>0</v>
      </c>
      <c r="F35" s="85">
        <v>0</v>
      </c>
      <c r="G35" s="215">
        <v>0</v>
      </c>
      <c r="H35" s="85">
        <v>0</v>
      </c>
      <c r="I35" s="216">
        <v>0</v>
      </c>
    </row>
    <row r="36" spans="1:9">
      <c r="A36" s="484"/>
      <c r="B36" s="176" t="s">
        <v>217</v>
      </c>
      <c r="C36" s="85" t="str">
        <f t="shared" si="1"/>
        <v>－</v>
      </c>
      <c r="D36" s="85">
        <v>0</v>
      </c>
      <c r="E36" s="215">
        <v>0</v>
      </c>
      <c r="F36" s="85">
        <v>0</v>
      </c>
      <c r="G36" s="215">
        <v>0</v>
      </c>
      <c r="H36" s="85">
        <v>0</v>
      </c>
      <c r="I36" s="216">
        <v>0</v>
      </c>
    </row>
    <row r="37" spans="1:9">
      <c r="A37" s="484"/>
      <c r="B37" s="184" t="s">
        <v>218</v>
      </c>
      <c r="C37" s="85" t="str">
        <f t="shared" si="1"/>
        <v>－</v>
      </c>
      <c r="D37" s="85">
        <v>0</v>
      </c>
      <c r="E37" s="215">
        <v>0</v>
      </c>
      <c r="F37" s="85">
        <v>0</v>
      </c>
      <c r="G37" s="215">
        <v>0</v>
      </c>
      <c r="H37" s="85">
        <v>0</v>
      </c>
      <c r="I37" s="216">
        <v>0</v>
      </c>
    </row>
    <row r="38" spans="1:9">
      <c r="A38" s="484"/>
      <c r="B38" s="176" t="s">
        <v>219</v>
      </c>
      <c r="C38" s="85" t="str">
        <f t="shared" si="1"/>
        <v>－</v>
      </c>
      <c r="D38" s="85">
        <v>0</v>
      </c>
      <c r="E38" s="215">
        <v>0</v>
      </c>
      <c r="F38" s="85">
        <v>0</v>
      </c>
      <c r="G38" s="215">
        <v>0</v>
      </c>
      <c r="H38" s="85">
        <v>0</v>
      </c>
      <c r="I38" s="216">
        <v>0</v>
      </c>
    </row>
    <row r="39" spans="1:9">
      <c r="A39" s="484"/>
      <c r="B39" s="184" t="s">
        <v>220</v>
      </c>
      <c r="C39" s="85" t="str">
        <f t="shared" si="1"/>
        <v>－</v>
      </c>
      <c r="D39" s="85">
        <v>0</v>
      </c>
      <c r="E39" s="215">
        <v>0</v>
      </c>
      <c r="F39" s="85">
        <v>0</v>
      </c>
      <c r="G39" s="215">
        <v>0</v>
      </c>
      <c r="H39" s="85">
        <v>0</v>
      </c>
      <c r="I39" s="216">
        <v>0</v>
      </c>
    </row>
    <row r="40" spans="1:9">
      <c r="A40" s="484"/>
      <c r="B40" s="184" t="s">
        <v>221</v>
      </c>
      <c r="C40" s="85" t="str">
        <f t="shared" si="1"/>
        <v>－</v>
      </c>
      <c r="D40" s="85">
        <v>0</v>
      </c>
      <c r="E40" s="215">
        <v>0</v>
      </c>
      <c r="F40" s="85">
        <v>0</v>
      </c>
      <c r="G40" s="215">
        <v>0</v>
      </c>
      <c r="H40" s="85">
        <v>0</v>
      </c>
      <c r="I40" s="216">
        <v>0</v>
      </c>
    </row>
    <row r="41" spans="1:9">
      <c r="A41" s="484"/>
      <c r="B41" s="184" t="s">
        <v>222</v>
      </c>
      <c r="C41" s="85" t="str">
        <f t="shared" si="1"/>
        <v>－</v>
      </c>
      <c r="D41" s="85">
        <v>0</v>
      </c>
      <c r="E41" s="215">
        <v>0</v>
      </c>
      <c r="F41" s="85">
        <v>0</v>
      </c>
      <c r="G41" s="215">
        <v>0</v>
      </c>
      <c r="H41" s="85">
        <v>0</v>
      </c>
      <c r="I41" s="216">
        <v>0</v>
      </c>
    </row>
    <row r="42" spans="1:9">
      <c r="A42" s="484"/>
      <c r="B42" s="176" t="s">
        <v>223</v>
      </c>
      <c r="C42" s="85" t="str">
        <f t="shared" si="1"/>
        <v>－</v>
      </c>
      <c r="D42" s="85">
        <v>0</v>
      </c>
      <c r="E42" s="215">
        <v>0</v>
      </c>
      <c r="F42" s="85">
        <v>0</v>
      </c>
      <c r="G42" s="215">
        <v>0</v>
      </c>
      <c r="H42" s="85">
        <v>0</v>
      </c>
      <c r="I42" s="216">
        <v>0</v>
      </c>
    </row>
    <row r="43" spans="1:9">
      <c r="A43" s="484"/>
      <c r="B43" s="223" t="s">
        <v>224</v>
      </c>
      <c r="C43" s="85" t="str">
        <f t="shared" si="1"/>
        <v>－</v>
      </c>
      <c r="D43" s="85">
        <v>0</v>
      </c>
      <c r="E43" s="215">
        <v>0</v>
      </c>
      <c r="F43" s="85">
        <v>0</v>
      </c>
      <c r="G43" s="215">
        <v>0</v>
      </c>
      <c r="H43" s="85">
        <v>0</v>
      </c>
      <c r="I43" s="216">
        <v>0</v>
      </c>
    </row>
    <row r="44" spans="1:9">
      <c r="A44" s="484"/>
      <c r="B44" s="223" t="s">
        <v>225</v>
      </c>
      <c r="C44" s="85" t="str">
        <f t="shared" si="1"/>
        <v>－</v>
      </c>
      <c r="D44" s="85">
        <v>0</v>
      </c>
      <c r="E44" s="215">
        <v>0</v>
      </c>
      <c r="F44" s="85">
        <v>0</v>
      </c>
      <c r="G44" s="215">
        <v>0</v>
      </c>
      <c r="H44" s="85">
        <v>0</v>
      </c>
      <c r="I44" s="216">
        <v>0</v>
      </c>
    </row>
    <row r="45" spans="1:9">
      <c r="A45" s="484"/>
      <c r="B45" s="184" t="s">
        <v>226</v>
      </c>
      <c r="C45" s="85">
        <f t="shared" si="1"/>
        <v>3</v>
      </c>
      <c r="D45" s="85">
        <v>0</v>
      </c>
      <c r="E45" s="215">
        <v>0</v>
      </c>
      <c r="F45" s="85">
        <v>1</v>
      </c>
      <c r="G45" s="215">
        <v>1</v>
      </c>
      <c r="H45" s="85">
        <v>0</v>
      </c>
      <c r="I45" s="216">
        <v>2</v>
      </c>
    </row>
    <row r="46" spans="1:9">
      <c r="A46" s="484"/>
      <c r="B46" s="184" t="s">
        <v>227</v>
      </c>
      <c r="C46" s="85" t="str">
        <f t="shared" si="1"/>
        <v>－</v>
      </c>
      <c r="D46" s="85">
        <v>0</v>
      </c>
      <c r="E46" s="215">
        <v>0</v>
      </c>
      <c r="F46" s="85">
        <v>0</v>
      </c>
      <c r="G46" s="215">
        <v>0</v>
      </c>
      <c r="H46" s="85">
        <v>0</v>
      </c>
      <c r="I46" s="216">
        <v>0</v>
      </c>
    </row>
    <row r="47" spans="1:9">
      <c r="A47" s="484"/>
      <c r="B47" s="176" t="s">
        <v>228</v>
      </c>
      <c r="C47" s="85" t="str">
        <f t="shared" si="1"/>
        <v>－</v>
      </c>
      <c r="D47" s="85">
        <v>0</v>
      </c>
      <c r="E47" s="215">
        <v>0</v>
      </c>
      <c r="F47" s="85">
        <v>0</v>
      </c>
      <c r="G47" s="215">
        <v>0</v>
      </c>
      <c r="H47" s="85">
        <v>0</v>
      </c>
      <c r="I47" s="216">
        <v>0</v>
      </c>
    </row>
    <row r="48" spans="1:9">
      <c r="A48" s="484"/>
      <c r="B48" s="184" t="s">
        <v>229</v>
      </c>
      <c r="C48" s="85" t="str">
        <f t="shared" si="1"/>
        <v>－</v>
      </c>
      <c r="D48" s="85">
        <v>0</v>
      </c>
      <c r="E48" s="215">
        <v>0</v>
      </c>
      <c r="F48" s="85">
        <v>0</v>
      </c>
      <c r="G48" s="215">
        <v>0</v>
      </c>
      <c r="H48" s="85">
        <v>0</v>
      </c>
      <c r="I48" s="216">
        <v>0</v>
      </c>
    </row>
    <row r="49" spans="1:9">
      <c r="A49" s="484"/>
      <c r="B49" s="184" t="s">
        <v>230</v>
      </c>
      <c r="C49" s="85">
        <f t="shared" si="1"/>
        <v>3</v>
      </c>
      <c r="D49" s="85">
        <v>2</v>
      </c>
      <c r="E49" s="215">
        <v>1</v>
      </c>
      <c r="F49" s="85">
        <v>1</v>
      </c>
      <c r="G49" s="215">
        <v>0</v>
      </c>
      <c r="H49" s="85">
        <v>0</v>
      </c>
      <c r="I49" s="216">
        <v>0</v>
      </c>
    </row>
    <row r="50" spans="1:9">
      <c r="A50" s="484"/>
      <c r="B50" s="184" t="s">
        <v>231</v>
      </c>
      <c r="C50" s="85" t="str">
        <f t="shared" si="1"/>
        <v>－</v>
      </c>
      <c r="D50" s="85">
        <v>0</v>
      </c>
      <c r="E50" s="215">
        <v>0</v>
      </c>
      <c r="F50" s="85">
        <v>0</v>
      </c>
      <c r="G50" s="215">
        <v>0</v>
      </c>
      <c r="H50" s="85">
        <v>0</v>
      </c>
      <c r="I50" s="216">
        <v>0</v>
      </c>
    </row>
    <row r="51" spans="1:9">
      <c r="A51" s="484"/>
      <c r="B51" s="184" t="s">
        <v>232</v>
      </c>
      <c r="C51" s="85" t="str">
        <f t="shared" si="1"/>
        <v>－</v>
      </c>
      <c r="D51" s="85">
        <v>0</v>
      </c>
      <c r="E51" s="215">
        <v>0</v>
      </c>
      <c r="F51" s="85">
        <v>0</v>
      </c>
      <c r="G51" s="215">
        <v>0</v>
      </c>
      <c r="H51" s="85">
        <v>0</v>
      </c>
      <c r="I51" s="216">
        <v>0</v>
      </c>
    </row>
    <row r="52" spans="1:9">
      <c r="A52" s="484"/>
      <c r="B52" s="184" t="s">
        <v>233</v>
      </c>
      <c r="C52" s="85" t="str">
        <f t="shared" si="1"/>
        <v>－</v>
      </c>
      <c r="D52" s="85">
        <v>0</v>
      </c>
      <c r="E52" s="215">
        <v>0</v>
      </c>
      <c r="F52" s="85">
        <v>0</v>
      </c>
      <c r="G52" s="215">
        <v>0</v>
      </c>
      <c r="H52" s="85">
        <v>0</v>
      </c>
      <c r="I52" s="216">
        <v>0</v>
      </c>
    </row>
    <row r="53" spans="1:9">
      <c r="A53" s="484"/>
      <c r="B53" s="223" t="s">
        <v>234</v>
      </c>
      <c r="C53" s="85" t="str">
        <f t="shared" si="1"/>
        <v>－</v>
      </c>
      <c r="D53" s="85">
        <v>0</v>
      </c>
      <c r="E53" s="215">
        <v>0</v>
      </c>
      <c r="F53" s="85">
        <v>0</v>
      </c>
      <c r="G53" s="215">
        <v>0</v>
      </c>
      <c r="H53" s="85">
        <v>0</v>
      </c>
      <c r="I53" s="216">
        <v>0</v>
      </c>
    </row>
    <row r="54" spans="1:9">
      <c r="A54" s="484"/>
      <c r="B54" s="184" t="s">
        <v>235</v>
      </c>
      <c r="C54" s="85" t="str">
        <f t="shared" si="1"/>
        <v>－</v>
      </c>
      <c r="D54" s="85">
        <v>0</v>
      </c>
      <c r="E54" s="215">
        <v>0</v>
      </c>
      <c r="F54" s="85">
        <v>0</v>
      </c>
      <c r="G54" s="215">
        <v>0</v>
      </c>
      <c r="H54" s="85">
        <v>0</v>
      </c>
      <c r="I54" s="216">
        <v>0</v>
      </c>
    </row>
    <row r="55" spans="1:9">
      <c r="A55" s="484"/>
      <c r="B55" s="223" t="s">
        <v>236</v>
      </c>
      <c r="C55" s="85" t="str">
        <f t="shared" si="1"/>
        <v>－</v>
      </c>
      <c r="D55" s="85">
        <v>0</v>
      </c>
      <c r="E55" s="215">
        <v>0</v>
      </c>
      <c r="F55" s="85">
        <v>0</v>
      </c>
      <c r="G55" s="215">
        <v>0</v>
      </c>
      <c r="H55" s="85">
        <v>0</v>
      </c>
      <c r="I55" s="216">
        <v>0</v>
      </c>
    </row>
    <row r="56" spans="1:9">
      <c r="A56" s="484"/>
      <c r="B56" s="223" t="s">
        <v>237</v>
      </c>
      <c r="C56" s="85" t="str">
        <f t="shared" si="1"/>
        <v>－</v>
      </c>
      <c r="D56" s="85">
        <v>0</v>
      </c>
      <c r="E56" s="215">
        <v>0</v>
      </c>
      <c r="F56" s="85">
        <v>0</v>
      </c>
      <c r="G56" s="215">
        <v>0</v>
      </c>
      <c r="H56" s="85">
        <v>0</v>
      </c>
      <c r="I56" s="216">
        <v>0</v>
      </c>
    </row>
    <row r="57" spans="1:9">
      <c r="A57" s="484"/>
      <c r="B57" s="184" t="s">
        <v>238</v>
      </c>
      <c r="C57" s="85" t="str">
        <f t="shared" si="1"/>
        <v>－</v>
      </c>
      <c r="D57" s="85">
        <v>0</v>
      </c>
      <c r="E57" s="215">
        <v>0</v>
      </c>
      <c r="F57" s="85">
        <v>0</v>
      </c>
      <c r="G57" s="215">
        <v>0</v>
      </c>
      <c r="H57" s="85">
        <v>0</v>
      </c>
      <c r="I57" s="216">
        <v>0</v>
      </c>
    </row>
    <row r="58" spans="1:9">
      <c r="A58" s="484"/>
      <c r="B58" s="184" t="s">
        <v>239</v>
      </c>
      <c r="C58" s="85" t="str">
        <f t="shared" si="1"/>
        <v>－</v>
      </c>
      <c r="D58" s="85">
        <v>0</v>
      </c>
      <c r="E58" s="215">
        <v>0</v>
      </c>
      <c r="F58" s="85">
        <v>0</v>
      </c>
      <c r="G58" s="215">
        <v>0</v>
      </c>
      <c r="H58" s="85">
        <v>0</v>
      </c>
      <c r="I58" s="216">
        <v>0</v>
      </c>
    </row>
    <row r="59" spans="1:9">
      <c r="A59" s="484"/>
      <c r="B59" s="184" t="s">
        <v>240</v>
      </c>
      <c r="C59" s="85" t="str">
        <f t="shared" si="1"/>
        <v>－</v>
      </c>
      <c r="D59" s="85">
        <v>0</v>
      </c>
      <c r="E59" s="215">
        <v>0</v>
      </c>
      <c r="F59" s="85">
        <v>0</v>
      </c>
      <c r="G59" s="215">
        <v>0</v>
      </c>
      <c r="H59" s="85">
        <v>0</v>
      </c>
      <c r="I59" s="216">
        <v>0</v>
      </c>
    </row>
    <row r="60" spans="1:9">
      <c r="A60" s="484"/>
      <c r="B60" s="176" t="s">
        <v>241</v>
      </c>
      <c r="C60" s="85" t="str">
        <f t="shared" si="1"/>
        <v>－</v>
      </c>
      <c r="D60" s="85">
        <v>0</v>
      </c>
      <c r="E60" s="85">
        <v>0</v>
      </c>
      <c r="F60" s="85">
        <v>0</v>
      </c>
      <c r="G60" s="85">
        <v>0</v>
      </c>
      <c r="H60" s="85">
        <v>0</v>
      </c>
      <c r="I60" s="216">
        <v>0</v>
      </c>
    </row>
    <row r="61" spans="1:9">
      <c r="A61" s="484"/>
      <c r="B61" s="223" t="s">
        <v>242</v>
      </c>
      <c r="C61" s="85" t="str">
        <f t="shared" si="1"/>
        <v>－</v>
      </c>
      <c r="D61" s="85">
        <v>0</v>
      </c>
      <c r="E61" s="85">
        <v>0</v>
      </c>
      <c r="F61" s="85">
        <v>0</v>
      </c>
      <c r="G61" s="85">
        <v>0</v>
      </c>
      <c r="H61" s="85">
        <v>0</v>
      </c>
      <c r="I61" s="216">
        <v>0</v>
      </c>
    </row>
    <row r="62" spans="1:9">
      <c r="A62" s="484"/>
      <c r="B62" s="184" t="s">
        <v>243</v>
      </c>
      <c r="C62" s="85">
        <f t="shared" si="1"/>
        <v>37</v>
      </c>
      <c r="D62" s="85">
        <v>11</v>
      </c>
      <c r="E62" s="85">
        <v>10</v>
      </c>
      <c r="F62" s="85">
        <v>22</v>
      </c>
      <c r="G62" s="85">
        <v>20</v>
      </c>
      <c r="H62" s="85">
        <v>0</v>
      </c>
      <c r="I62" s="216">
        <v>4</v>
      </c>
    </row>
    <row r="63" spans="1:9">
      <c r="A63" s="484"/>
      <c r="B63" s="184" t="s">
        <v>244</v>
      </c>
      <c r="C63" s="85" t="str">
        <f t="shared" si="1"/>
        <v>－</v>
      </c>
      <c r="D63" s="85">
        <v>0</v>
      </c>
      <c r="E63" s="85">
        <v>0</v>
      </c>
      <c r="F63" s="85">
        <v>0</v>
      </c>
      <c r="G63" s="85">
        <v>0</v>
      </c>
      <c r="H63" s="85">
        <v>0</v>
      </c>
      <c r="I63" s="216">
        <v>0</v>
      </c>
    </row>
    <row r="64" spans="1:9">
      <c r="A64" s="490"/>
      <c r="B64" s="187" t="s">
        <v>245</v>
      </c>
      <c r="C64" s="218" t="str">
        <f t="shared" si="1"/>
        <v>－</v>
      </c>
      <c r="D64" s="218">
        <v>0</v>
      </c>
      <c r="E64" s="218">
        <v>0</v>
      </c>
      <c r="F64" s="218">
        <v>0</v>
      </c>
      <c r="G64" s="218">
        <v>0</v>
      </c>
      <c r="H64" s="218">
        <v>0</v>
      </c>
      <c r="I64" s="220">
        <v>0</v>
      </c>
    </row>
    <row r="65" spans="1:9">
      <c r="A65" s="483" t="s">
        <v>246</v>
      </c>
      <c r="B65" s="163" t="s">
        <v>247</v>
      </c>
      <c r="C65" s="85">
        <f t="shared" si="1"/>
        <v>11</v>
      </c>
      <c r="D65" s="85">
        <v>8</v>
      </c>
      <c r="E65" s="85">
        <v>6</v>
      </c>
      <c r="F65" s="85">
        <v>2</v>
      </c>
      <c r="G65" s="85">
        <v>2</v>
      </c>
      <c r="H65" s="85">
        <v>0</v>
      </c>
      <c r="I65" s="216">
        <v>1</v>
      </c>
    </row>
    <row r="66" spans="1:9">
      <c r="A66" s="484"/>
      <c r="B66" s="224" t="s">
        <v>248</v>
      </c>
      <c r="C66" s="85">
        <f t="shared" si="1"/>
        <v>9</v>
      </c>
      <c r="D66" s="85">
        <v>6</v>
      </c>
      <c r="E66" s="85">
        <v>6</v>
      </c>
      <c r="F66" s="85">
        <v>2</v>
      </c>
      <c r="G66" s="85">
        <v>2</v>
      </c>
      <c r="H66" s="85">
        <v>0</v>
      </c>
      <c r="I66" s="216">
        <v>1</v>
      </c>
    </row>
    <row r="67" spans="1:9">
      <c r="A67" s="484"/>
      <c r="B67" s="190" t="s">
        <v>249</v>
      </c>
      <c r="C67" s="85">
        <f t="shared" si="1"/>
        <v>3</v>
      </c>
      <c r="D67" s="85">
        <v>3</v>
      </c>
      <c r="E67" s="85">
        <v>3</v>
      </c>
      <c r="F67" s="85">
        <v>0</v>
      </c>
      <c r="G67" s="85">
        <v>0</v>
      </c>
      <c r="H67" s="85">
        <v>0</v>
      </c>
      <c r="I67" s="216">
        <v>0</v>
      </c>
    </row>
    <row r="68" spans="1:9">
      <c r="A68" s="484"/>
      <c r="B68" s="167" t="s">
        <v>250</v>
      </c>
      <c r="C68" s="85" t="str">
        <f t="shared" si="1"/>
        <v>－</v>
      </c>
      <c r="D68" s="85">
        <v>0</v>
      </c>
      <c r="E68" s="85">
        <v>0</v>
      </c>
      <c r="F68" s="85">
        <v>0</v>
      </c>
      <c r="G68" s="85">
        <v>0</v>
      </c>
      <c r="H68" s="85">
        <v>0</v>
      </c>
      <c r="I68" s="216">
        <v>0</v>
      </c>
    </row>
    <row r="69" spans="1:9">
      <c r="A69" s="484"/>
      <c r="B69" s="167" t="s">
        <v>251</v>
      </c>
      <c r="C69" s="85">
        <f t="shared" si="1"/>
        <v>2</v>
      </c>
      <c r="D69" s="85">
        <v>1</v>
      </c>
      <c r="E69" s="85">
        <v>1</v>
      </c>
      <c r="F69" s="85">
        <v>1</v>
      </c>
      <c r="G69" s="85">
        <v>1</v>
      </c>
      <c r="H69" s="85">
        <v>0</v>
      </c>
      <c r="I69" s="216">
        <v>0</v>
      </c>
    </row>
    <row r="70" spans="1:9">
      <c r="A70" s="484"/>
      <c r="B70" s="225" t="s">
        <v>252</v>
      </c>
      <c r="C70" s="85">
        <f t="shared" si="1"/>
        <v>1</v>
      </c>
      <c r="D70" s="85">
        <v>1</v>
      </c>
      <c r="E70" s="85">
        <v>1</v>
      </c>
      <c r="F70" s="85">
        <v>0</v>
      </c>
      <c r="G70" s="85">
        <v>0</v>
      </c>
      <c r="H70" s="85">
        <v>0</v>
      </c>
      <c r="I70" s="216">
        <v>0</v>
      </c>
    </row>
    <row r="71" spans="1:9">
      <c r="A71" s="484"/>
      <c r="B71" s="167" t="s">
        <v>253</v>
      </c>
      <c r="C71" s="85">
        <f>IF(D71+F71+H71+I71=0,"－",D71+F71+H71+I71)</f>
        <v>15</v>
      </c>
      <c r="D71" s="85">
        <v>6</v>
      </c>
      <c r="E71" s="85">
        <v>6</v>
      </c>
      <c r="F71" s="85">
        <v>9</v>
      </c>
      <c r="G71" s="85">
        <v>9</v>
      </c>
      <c r="H71" s="85">
        <v>0</v>
      </c>
      <c r="I71" s="216">
        <v>0</v>
      </c>
    </row>
    <row r="72" spans="1:9">
      <c r="A72" s="484"/>
      <c r="B72" s="167" t="s">
        <v>254</v>
      </c>
      <c r="C72" s="85">
        <f t="shared" ref="C72:C80" si="2">IF(D72+F72+H72+I72=0,"－",D72+F72+H72+I72)</f>
        <v>2</v>
      </c>
      <c r="D72" s="85">
        <v>2</v>
      </c>
      <c r="E72" s="85">
        <v>2</v>
      </c>
      <c r="F72" s="85">
        <v>0</v>
      </c>
      <c r="G72" s="85">
        <v>0</v>
      </c>
      <c r="H72" s="85">
        <v>0</v>
      </c>
      <c r="I72" s="216">
        <v>0</v>
      </c>
    </row>
    <row r="73" spans="1:9">
      <c r="A73" s="484"/>
      <c r="B73" s="167" t="s">
        <v>255</v>
      </c>
      <c r="C73" s="85" t="str">
        <f t="shared" si="2"/>
        <v>－</v>
      </c>
      <c r="D73" s="85">
        <v>0</v>
      </c>
      <c r="E73" s="85">
        <v>0</v>
      </c>
      <c r="F73" s="85">
        <v>0</v>
      </c>
      <c r="G73" s="85">
        <v>0</v>
      </c>
      <c r="H73" s="85">
        <v>0</v>
      </c>
      <c r="I73" s="216">
        <v>0</v>
      </c>
    </row>
    <row r="74" spans="1:9">
      <c r="A74" s="484"/>
      <c r="B74" s="167" t="s">
        <v>256</v>
      </c>
      <c r="C74" s="85" t="str">
        <f t="shared" si="2"/>
        <v>－</v>
      </c>
      <c r="D74" s="85">
        <v>0</v>
      </c>
      <c r="E74" s="85">
        <v>0</v>
      </c>
      <c r="F74" s="85">
        <v>0</v>
      </c>
      <c r="G74" s="85">
        <v>0</v>
      </c>
      <c r="H74" s="85">
        <v>0</v>
      </c>
      <c r="I74" s="216">
        <v>0</v>
      </c>
    </row>
    <row r="75" spans="1:9">
      <c r="A75" s="484"/>
      <c r="B75" s="167" t="s">
        <v>257</v>
      </c>
      <c r="C75" s="85">
        <f t="shared" si="2"/>
        <v>9</v>
      </c>
      <c r="D75" s="85">
        <v>4</v>
      </c>
      <c r="E75" s="85">
        <v>4</v>
      </c>
      <c r="F75" s="85">
        <v>4</v>
      </c>
      <c r="G75" s="85">
        <v>2</v>
      </c>
      <c r="H75" s="85">
        <v>0</v>
      </c>
      <c r="I75" s="216">
        <v>1</v>
      </c>
    </row>
    <row r="76" spans="1:9">
      <c r="A76" s="484"/>
      <c r="B76" s="167" t="s">
        <v>258</v>
      </c>
      <c r="C76" s="85">
        <f t="shared" si="2"/>
        <v>3</v>
      </c>
      <c r="D76" s="85">
        <v>1</v>
      </c>
      <c r="E76" s="85">
        <v>1</v>
      </c>
      <c r="F76" s="85">
        <v>2</v>
      </c>
      <c r="G76" s="85">
        <v>2</v>
      </c>
      <c r="H76" s="85">
        <v>0</v>
      </c>
      <c r="I76" s="216">
        <v>0</v>
      </c>
    </row>
    <row r="77" spans="1:9">
      <c r="A77" s="484"/>
      <c r="B77" s="226" t="s">
        <v>259</v>
      </c>
      <c r="C77" s="85" t="str">
        <f t="shared" si="2"/>
        <v>－</v>
      </c>
      <c r="D77" s="85">
        <v>0</v>
      </c>
      <c r="E77" s="85">
        <v>0</v>
      </c>
      <c r="F77" s="85">
        <v>0</v>
      </c>
      <c r="G77" s="85">
        <v>0</v>
      </c>
      <c r="H77" s="85">
        <v>0</v>
      </c>
      <c r="I77" s="216">
        <v>0</v>
      </c>
    </row>
    <row r="78" spans="1:9">
      <c r="A78" s="484"/>
      <c r="B78" s="227" t="s">
        <v>260</v>
      </c>
      <c r="C78" s="85" t="str">
        <f t="shared" si="2"/>
        <v>－</v>
      </c>
      <c r="D78" s="85">
        <v>0</v>
      </c>
      <c r="E78" s="85">
        <v>0</v>
      </c>
      <c r="F78" s="85">
        <v>0</v>
      </c>
      <c r="G78" s="85">
        <v>0</v>
      </c>
      <c r="H78" s="85">
        <v>0</v>
      </c>
      <c r="I78" s="216">
        <v>0</v>
      </c>
    </row>
    <row r="79" spans="1:9">
      <c r="A79" s="484"/>
      <c r="B79" s="228" t="s">
        <v>261</v>
      </c>
      <c r="C79" s="85">
        <f t="shared" si="2"/>
        <v>1</v>
      </c>
      <c r="D79" s="85">
        <v>1</v>
      </c>
      <c r="E79" s="85">
        <v>1</v>
      </c>
      <c r="F79" s="85">
        <v>0</v>
      </c>
      <c r="G79" s="85">
        <v>0</v>
      </c>
      <c r="H79" s="85">
        <v>0</v>
      </c>
      <c r="I79" s="216">
        <v>0</v>
      </c>
    </row>
    <row r="80" spans="1:9" ht="15" thickBot="1">
      <c r="A80" s="485"/>
      <c r="B80" s="229" t="s">
        <v>319</v>
      </c>
      <c r="C80" s="230">
        <f t="shared" si="2"/>
        <v>4</v>
      </c>
      <c r="D80" s="230">
        <v>1</v>
      </c>
      <c r="E80" s="230">
        <v>0</v>
      </c>
      <c r="F80" s="230">
        <v>3</v>
      </c>
      <c r="G80" s="230">
        <v>3</v>
      </c>
      <c r="H80" s="230">
        <v>0</v>
      </c>
      <c r="I80" s="231">
        <v>0</v>
      </c>
    </row>
    <row r="81" spans="1:9">
      <c r="A81" s="196" t="s">
        <v>320</v>
      </c>
      <c r="B81" s="148"/>
      <c r="C81" s="215"/>
      <c r="D81" s="215"/>
      <c r="E81" s="215"/>
      <c r="F81" s="215"/>
      <c r="G81" s="215"/>
      <c r="H81" s="215"/>
      <c r="I81" s="215"/>
    </row>
    <row r="82" spans="1:9">
      <c r="A82" s="196" t="s">
        <v>264</v>
      </c>
    </row>
    <row r="83" spans="1:9">
      <c r="A83" s="196" t="s">
        <v>265</v>
      </c>
    </row>
    <row r="84" spans="1:9">
      <c r="A84" s="196" t="s">
        <v>266</v>
      </c>
    </row>
    <row r="85" spans="1:9">
      <c r="A85" s="196" t="s">
        <v>267</v>
      </c>
    </row>
    <row r="86" spans="1:9">
      <c r="A86" s="196" t="s">
        <v>268</v>
      </c>
      <c r="B86" s="197"/>
      <c r="C86" s="198"/>
      <c r="D86" s="198"/>
      <c r="E86" s="198"/>
      <c r="F86" s="198"/>
      <c r="G86" s="198"/>
      <c r="H86" s="198"/>
      <c r="I86" s="198"/>
    </row>
    <row r="87" spans="1:9">
      <c r="A87" s="199" t="s">
        <v>269</v>
      </c>
    </row>
  </sheetData>
  <mergeCells count="11">
    <mergeCell ref="A65:A80"/>
    <mergeCell ref="I3:I4"/>
    <mergeCell ref="A6:A12"/>
    <mergeCell ref="A13:A17"/>
    <mergeCell ref="A18:A22"/>
    <mergeCell ref="A23:A64"/>
    <mergeCell ref="A5:B5"/>
    <mergeCell ref="C3:C4"/>
    <mergeCell ref="D3:D4"/>
    <mergeCell ref="F3:F4"/>
    <mergeCell ref="H3:H4"/>
  </mergeCells>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H7" sqref="H7"/>
    </sheetView>
  </sheetViews>
  <sheetFormatPr defaultRowHeight="14.25"/>
  <cols>
    <col min="1" max="1" width="10.875" style="74" customWidth="1"/>
    <col min="2" max="2" width="2.625" style="74" customWidth="1"/>
    <col min="3" max="3" width="18.625" style="74" customWidth="1"/>
    <col min="4" max="4" width="10.625" style="232" customWidth="1"/>
    <col min="5" max="5" width="12.5" style="232" customWidth="1"/>
    <col min="6" max="6" width="10.125" style="232" customWidth="1"/>
    <col min="7" max="7" width="12.5" style="232" customWidth="1"/>
    <col min="8" max="8" width="10.125" style="232" customWidth="1"/>
    <col min="9" max="10" width="13" style="232" customWidth="1"/>
  </cols>
  <sheetData>
    <row r="1" spans="1:10">
      <c r="A1" s="73" t="s">
        <v>321</v>
      </c>
    </row>
    <row r="2" spans="1:10" ht="15" thickBot="1">
      <c r="A2" s="98"/>
      <c r="B2" s="98"/>
      <c r="C2" s="98"/>
      <c r="D2" s="233"/>
      <c r="E2" s="233"/>
      <c r="F2" s="233"/>
      <c r="G2" s="233"/>
      <c r="H2" s="233"/>
      <c r="I2" s="233"/>
      <c r="J2" s="203" t="s">
        <v>271</v>
      </c>
    </row>
    <row r="3" spans="1:10">
      <c r="A3" s="204"/>
      <c r="B3" s="523"/>
      <c r="C3" s="524"/>
      <c r="D3" s="527" t="s">
        <v>308</v>
      </c>
      <c r="E3" s="517" t="s">
        <v>309</v>
      </c>
      <c r="F3" s="206"/>
      <c r="G3" s="517" t="s">
        <v>310</v>
      </c>
      <c r="H3" s="206"/>
      <c r="I3" s="515" t="s">
        <v>311</v>
      </c>
      <c r="J3" s="518" t="s">
        <v>312</v>
      </c>
    </row>
    <row r="4" spans="1:10" ht="28.5">
      <c r="A4" s="207"/>
      <c r="B4" s="525"/>
      <c r="C4" s="526"/>
      <c r="D4" s="528"/>
      <c r="E4" s="516"/>
      <c r="F4" s="209" t="s">
        <v>313</v>
      </c>
      <c r="G4" s="516"/>
      <c r="H4" s="209" t="s">
        <v>314</v>
      </c>
      <c r="I4" s="516"/>
      <c r="J4" s="519"/>
    </row>
    <row r="5" spans="1:10">
      <c r="A5" s="207"/>
      <c r="B5" s="529" t="s">
        <v>322</v>
      </c>
      <c r="C5" s="209" t="s">
        <v>323</v>
      </c>
      <c r="D5" s="234">
        <f>E5+G5+I5+J5</f>
        <v>84</v>
      </c>
      <c r="E5" s="234">
        <v>37</v>
      </c>
      <c r="F5" s="234">
        <v>22</v>
      </c>
      <c r="G5" s="234">
        <v>28</v>
      </c>
      <c r="H5" s="234">
        <v>16</v>
      </c>
      <c r="I5" s="234">
        <v>6</v>
      </c>
      <c r="J5" s="235">
        <v>13</v>
      </c>
    </row>
    <row r="6" spans="1:10">
      <c r="A6" s="207"/>
      <c r="B6" s="530"/>
      <c r="C6" s="209" t="s">
        <v>324</v>
      </c>
      <c r="D6" s="234">
        <f>E6+G6+I6+J6</f>
        <v>54</v>
      </c>
      <c r="E6" s="234">
        <v>24</v>
      </c>
      <c r="F6" s="234">
        <v>14</v>
      </c>
      <c r="G6" s="234">
        <v>18</v>
      </c>
      <c r="H6" s="234">
        <v>11</v>
      </c>
      <c r="I6" s="234">
        <v>4</v>
      </c>
      <c r="J6" s="235">
        <v>8</v>
      </c>
    </row>
    <row r="7" spans="1:10">
      <c r="A7" s="207"/>
      <c r="B7" s="530"/>
      <c r="C7" s="209" t="s">
        <v>325</v>
      </c>
      <c r="D7" s="234">
        <f>E7+G7+I7+J7</f>
        <v>12</v>
      </c>
      <c r="E7" s="234">
        <v>6</v>
      </c>
      <c r="F7" s="234">
        <v>5</v>
      </c>
      <c r="G7" s="234">
        <v>5</v>
      </c>
      <c r="H7" s="234">
        <v>4</v>
      </c>
      <c r="I7" s="234">
        <v>0</v>
      </c>
      <c r="J7" s="235">
        <v>1</v>
      </c>
    </row>
    <row r="8" spans="1:10">
      <c r="A8" s="207"/>
      <c r="B8" s="530"/>
      <c r="C8" s="209" t="s">
        <v>326</v>
      </c>
      <c r="D8" s="234">
        <f>E8+G8+I8+J8</f>
        <v>5</v>
      </c>
      <c r="E8" s="234">
        <v>1</v>
      </c>
      <c r="F8" s="234">
        <v>1</v>
      </c>
      <c r="G8" s="234">
        <v>1</v>
      </c>
      <c r="H8" s="234">
        <v>1</v>
      </c>
      <c r="I8" s="234">
        <v>1</v>
      </c>
      <c r="J8" s="235">
        <v>2</v>
      </c>
    </row>
    <row r="9" spans="1:10">
      <c r="A9" s="207"/>
      <c r="B9" s="530"/>
      <c r="C9" s="236" t="s">
        <v>327</v>
      </c>
      <c r="D9" s="237">
        <f>E9+G9+I9+J9</f>
        <v>17</v>
      </c>
      <c r="E9" s="237">
        <v>8</v>
      </c>
      <c r="F9" s="237">
        <v>5</v>
      </c>
      <c r="G9" s="237">
        <v>7</v>
      </c>
      <c r="H9" s="237">
        <v>4</v>
      </c>
      <c r="I9" s="237">
        <v>0</v>
      </c>
      <c r="J9" s="238">
        <v>2</v>
      </c>
    </row>
    <row r="10" spans="1:10">
      <c r="A10" s="531" t="s">
        <v>328</v>
      </c>
      <c r="B10" s="532"/>
      <c r="C10" s="533"/>
      <c r="D10" s="239">
        <f>IF(E10+G10+I10+J10=0,"－",E10+G10+I10+J10)</f>
        <v>24720</v>
      </c>
      <c r="E10" s="239">
        <v>8133</v>
      </c>
      <c r="F10" s="239">
        <v>5181</v>
      </c>
      <c r="G10" s="239">
        <v>11713</v>
      </c>
      <c r="H10" s="239">
        <v>8259</v>
      </c>
      <c r="I10" s="239">
        <v>940</v>
      </c>
      <c r="J10" s="240">
        <v>3934</v>
      </c>
    </row>
    <row r="11" spans="1:10">
      <c r="A11" s="520" t="s">
        <v>329</v>
      </c>
      <c r="B11" s="521"/>
      <c r="C11" s="522"/>
      <c r="D11" s="239">
        <f t="shared" ref="D11:D34" si="0">IF(E11+G11+I11+J11=0,"－",E11+G11+I11+J11)</f>
        <v>696</v>
      </c>
      <c r="E11" s="239">
        <v>307</v>
      </c>
      <c r="F11" s="239">
        <v>285</v>
      </c>
      <c r="G11" s="239">
        <v>134</v>
      </c>
      <c r="H11" s="239">
        <v>78</v>
      </c>
      <c r="I11" s="239">
        <v>31</v>
      </c>
      <c r="J11" s="240">
        <v>224</v>
      </c>
    </row>
    <row r="12" spans="1:10">
      <c r="A12" s="520" t="s">
        <v>276</v>
      </c>
      <c r="B12" s="521"/>
      <c r="C12" s="522"/>
      <c r="D12" s="239">
        <f>IF(E12+G12+I12+J12=0,"－",E12+G12+I12+J12)</f>
        <v>1910</v>
      </c>
      <c r="E12" s="239">
        <v>673</v>
      </c>
      <c r="F12" s="239">
        <v>640</v>
      </c>
      <c r="G12" s="239">
        <v>937</v>
      </c>
      <c r="H12" s="239">
        <v>662</v>
      </c>
      <c r="I12" s="239">
        <v>54</v>
      </c>
      <c r="J12" s="240">
        <v>246</v>
      </c>
    </row>
    <row r="13" spans="1:10">
      <c r="A13" s="520" t="s">
        <v>277</v>
      </c>
      <c r="B13" s="521"/>
      <c r="C13" s="522"/>
      <c r="D13" s="239">
        <f>IF(E13+G13+I13+J13=0,"－",E13+G13+I13+J13)</f>
        <v>19473</v>
      </c>
      <c r="E13" s="239">
        <v>8913</v>
      </c>
      <c r="F13" s="239">
        <v>4820</v>
      </c>
      <c r="G13" s="239">
        <v>6256</v>
      </c>
      <c r="H13" s="239">
        <v>4575</v>
      </c>
      <c r="I13" s="239">
        <v>1188</v>
      </c>
      <c r="J13" s="240">
        <v>3116</v>
      </c>
    </row>
    <row r="14" spans="1:10">
      <c r="A14" s="520" t="s">
        <v>278</v>
      </c>
      <c r="B14" s="521"/>
      <c r="C14" s="522"/>
      <c r="D14" s="239">
        <f t="shared" si="0"/>
        <v>2633</v>
      </c>
      <c r="E14" s="239">
        <v>1321</v>
      </c>
      <c r="F14" s="239">
        <v>968</v>
      </c>
      <c r="G14" s="239">
        <v>849</v>
      </c>
      <c r="H14" s="239">
        <v>599</v>
      </c>
      <c r="I14" s="239">
        <v>80</v>
      </c>
      <c r="J14" s="240">
        <v>383</v>
      </c>
    </row>
    <row r="15" spans="1:10">
      <c r="A15" s="520" t="s">
        <v>279</v>
      </c>
      <c r="B15" s="521"/>
      <c r="C15" s="522"/>
      <c r="D15" s="239">
        <f t="shared" si="0"/>
        <v>6133</v>
      </c>
      <c r="E15" s="239">
        <v>3021</v>
      </c>
      <c r="F15" s="239">
        <v>2207</v>
      </c>
      <c r="G15" s="239">
        <v>2057</v>
      </c>
      <c r="H15" s="239">
        <v>1474</v>
      </c>
      <c r="I15" s="239">
        <v>167</v>
      </c>
      <c r="J15" s="240">
        <v>888</v>
      </c>
    </row>
    <row r="16" spans="1:10">
      <c r="A16" s="520" t="s">
        <v>330</v>
      </c>
      <c r="B16" s="521"/>
      <c r="C16" s="522"/>
      <c r="D16" s="239">
        <f t="shared" si="0"/>
        <v>502</v>
      </c>
      <c r="E16" s="239">
        <v>252</v>
      </c>
      <c r="F16" s="239">
        <v>172</v>
      </c>
      <c r="G16" s="239">
        <v>122</v>
      </c>
      <c r="H16" s="239">
        <v>77</v>
      </c>
      <c r="I16" s="239">
        <v>4</v>
      </c>
      <c r="J16" s="240">
        <v>124</v>
      </c>
    </row>
    <row r="17" spans="1:10">
      <c r="A17" s="520" t="s">
        <v>281</v>
      </c>
      <c r="B17" s="521"/>
      <c r="C17" s="522"/>
      <c r="D17" s="239">
        <f t="shared" si="0"/>
        <v>1348</v>
      </c>
      <c r="E17" s="239">
        <v>759</v>
      </c>
      <c r="F17" s="239">
        <v>623</v>
      </c>
      <c r="G17" s="239">
        <v>394</v>
      </c>
      <c r="H17" s="239">
        <v>296</v>
      </c>
      <c r="I17" s="239">
        <v>20</v>
      </c>
      <c r="J17" s="240">
        <v>175</v>
      </c>
    </row>
    <row r="18" spans="1:10">
      <c r="A18" s="520" t="s">
        <v>282</v>
      </c>
      <c r="B18" s="521"/>
      <c r="C18" s="522"/>
      <c r="D18" s="239">
        <f t="shared" si="0"/>
        <v>36</v>
      </c>
      <c r="E18" s="239">
        <v>14</v>
      </c>
      <c r="F18" s="239">
        <v>4</v>
      </c>
      <c r="G18" s="239">
        <v>20</v>
      </c>
      <c r="H18" s="239">
        <v>12</v>
      </c>
      <c r="I18" s="239">
        <v>0</v>
      </c>
      <c r="J18" s="240">
        <v>2</v>
      </c>
    </row>
    <row r="19" spans="1:10">
      <c r="A19" s="520" t="s">
        <v>331</v>
      </c>
      <c r="B19" s="521"/>
      <c r="C19" s="522"/>
      <c r="D19" s="239">
        <f>IF(E19+G19+I19+J19=0,"－",E19+G19+I19+J19)</f>
        <v>2291</v>
      </c>
      <c r="E19" s="239">
        <v>1244</v>
      </c>
      <c r="F19" s="239">
        <v>1071</v>
      </c>
      <c r="G19" s="239">
        <v>769</v>
      </c>
      <c r="H19" s="239">
        <v>551</v>
      </c>
      <c r="I19" s="239">
        <v>26</v>
      </c>
      <c r="J19" s="240">
        <v>252</v>
      </c>
    </row>
    <row r="20" spans="1:10">
      <c r="A20" s="520" t="s">
        <v>284</v>
      </c>
      <c r="B20" s="521"/>
      <c r="C20" s="522"/>
      <c r="D20" s="239">
        <f>IF(E20+G20+I20+J20=0,"－",E20+G20+I20+J20)</f>
        <v>3352</v>
      </c>
      <c r="E20" s="239">
        <v>1313</v>
      </c>
      <c r="F20" s="239">
        <v>855</v>
      </c>
      <c r="G20" s="239">
        <v>1767</v>
      </c>
      <c r="H20" s="239">
        <v>1122</v>
      </c>
      <c r="I20" s="234">
        <v>86</v>
      </c>
      <c r="J20" s="240">
        <v>186</v>
      </c>
    </row>
    <row r="21" spans="1:10">
      <c r="A21" s="520" t="s">
        <v>285</v>
      </c>
      <c r="B21" s="521"/>
      <c r="C21" s="522"/>
      <c r="D21" s="239">
        <f>IF(E21+G21+I21+J21=0,"－",E21+G21+I21+J21)</f>
        <v>10</v>
      </c>
      <c r="E21" s="239">
        <v>0</v>
      </c>
      <c r="F21" s="239">
        <v>0</v>
      </c>
      <c r="G21" s="239">
        <v>10</v>
      </c>
      <c r="H21" s="239">
        <v>9</v>
      </c>
      <c r="I21" s="239">
        <v>0</v>
      </c>
      <c r="J21" s="240">
        <v>0</v>
      </c>
    </row>
    <row r="22" spans="1:10">
      <c r="A22" s="520" t="s">
        <v>286</v>
      </c>
      <c r="B22" s="521"/>
      <c r="C22" s="522"/>
      <c r="D22" s="239">
        <f>IF(E22+G22+I22+J22=0,"－",E22+G22+I22+J22)</f>
        <v>310</v>
      </c>
      <c r="E22" s="239">
        <v>134</v>
      </c>
      <c r="F22" s="239">
        <v>105</v>
      </c>
      <c r="G22" s="239">
        <v>176</v>
      </c>
      <c r="H22" s="239">
        <v>101</v>
      </c>
      <c r="I22" s="239">
        <v>0</v>
      </c>
      <c r="J22" s="240">
        <v>0</v>
      </c>
    </row>
    <row r="23" spans="1:10">
      <c r="A23" s="534" t="s">
        <v>332</v>
      </c>
      <c r="B23" s="535"/>
      <c r="C23" s="536"/>
      <c r="D23" s="239">
        <f t="shared" si="0"/>
        <v>818</v>
      </c>
      <c r="E23" s="239">
        <v>367</v>
      </c>
      <c r="F23" s="239">
        <v>320</v>
      </c>
      <c r="G23" s="239">
        <v>334</v>
      </c>
      <c r="H23" s="239">
        <v>233</v>
      </c>
      <c r="I23" s="239">
        <v>17</v>
      </c>
      <c r="J23" s="240">
        <v>100</v>
      </c>
    </row>
    <row r="24" spans="1:10">
      <c r="A24" s="520" t="s">
        <v>288</v>
      </c>
      <c r="B24" s="521"/>
      <c r="C24" s="522"/>
      <c r="D24" s="239">
        <f t="shared" si="0"/>
        <v>351</v>
      </c>
      <c r="E24" s="239">
        <v>162</v>
      </c>
      <c r="F24" s="239">
        <v>139</v>
      </c>
      <c r="G24" s="239">
        <v>141</v>
      </c>
      <c r="H24" s="239">
        <v>107</v>
      </c>
      <c r="I24" s="234">
        <v>0</v>
      </c>
      <c r="J24" s="235">
        <v>48</v>
      </c>
    </row>
    <row r="25" spans="1:10">
      <c r="A25" s="520" t="s">
        <v>289</v>
      </c>
      <c r="B25" s="537"/>
      <c r="C25" s="538"/>
      <c r="D25" s="239">
        <f t="shared" si="0"/>
        <v>105</v>
      </c>
      <c r="E25" s="239">
        <v>34</v>
      </c>
      <c r="F25" s="239">
        <v>29</v>
      </c>
      <c r="G25" s="239">
        <v>58</v>
      </c>
      <c r="H25" s="239">
        <v>24</v>
      </c>
      <c r="I25" s="239">
        <v>0</v>
      </c>
      <c r="J25" s="240">
        <v>13</v>
      </c>
    </row>
    <row r="26" spans="1:10">
      <c r="A26" s="520" t="s">
        <v>290</v>
      </c>
      <c r="B26" s="521"/>
      <c r="C26" s="522"/>
      <c r="D26" s="239">
        <f t="shared" si="0"/>
        <v>66</v>
      </c>
      <c r="E26" s="239">
        <v>35</v>
      </c>
      <c r="F26" s="239">
        <v>31</v>
      </c>
      <c r="G26" s="239">
        <v>24</v>
      </c>
      <c r="H26" s="239">
        <v>15</v>
      </c>
      <c r="I26" s="239">
        <v>0</v>
      </c>
      <c r="J26" s="240">
        <v>7</v>
      </c>
    </row>
    <row r="27" spans="1:10">
      <c r="A27" s="520" t="s">
        <v>291</v>
      </c>
      <c r="B27" s="521"/>
      <c r="C27" s="522"/>
      <c r="D27" s="239">
        <f t="shared" si="0"/>
        <v>183</v>
      </c>
      <c r="E27" s="239">
        <v>87</v>
      </c>
      <c r="F27" s="239">
        <v>78</v>
      </c>
      <c r="G27" s="239">
        <v>94</v>
      </c>
      <c r="H27" s="239">
        <v>85</v>
      </c>
      <c r="I27" s="239">
        <v>0</v>
      </c>
      <c r="J27" s="240">
        <v>2</v>
      </c>
    </row>
    <row r="28" spans="1:10">
      <c r="A28" s="520" t="s">
        <v>292</v>
      </c>
      <c r="B28" s="521"/>
      <c r="C28" s="522"/>
      <c r="D28" s="239">
        <f t="shared" si="0"/>
        <v>12</v>
      </c>
      <c r="E28" s="239">
        <v>0</v>
      </c>
      <c r="F28" s="239">
        <v>0</v>
      </c>
      <c r="G28" s="239">
        <v>12</v>
      </c>
      <c r="H28" s="239">
        <v>12</v>
      </c>
      <c r="I28" s="239">
        <v>0</v>
      </c>
      <c r="J28" s="240">
        <v>0</v>
      </c>
    </row>
    <row r="29" spans="1:10">
      <c r="A29" s="520" t="s">
        <v>293</v>
      </c>
      <c r="B29" s="521"/>
      <c r="C29" s="522"/>
      <c r="D29" s="239">
        <f t="shared" si="0"/>
        <v>9</v>
      </c>
      <c r="E29" s="239">
        <v>2</v>
      </c>
      <c r="F29" s="239">
        <v>2</v>
      </c>
      <c r="G29" s="239">
        <v>5</v>
      </c>
      <c r="H29" s="239">
        <v>5</v>
      </c>
      <c r="I29" s="239">
        <v>0</v>
      </c>
      <c r="J29" s="240">
        <v>2</v>
      </c>
    </row>
    <row r="30" spans="1:10">
      <c r="A30" s="520" t="s">
        <v>294</v>
      </c>
      <c r="B30" s="521"/>
      <c r="C30" s="522"/>
      <c r="D30" s="239">
        <f t="shared" si="0"/>
        <v>242</v>
      </c>
      <c r="E30" s="239">
        <v>101</v>
      </c>
      <c r="F30" s="239">
        <v>101</v>
      </c>
      <c r="G30" s="239">
        <v>123</v>
      </c>
      <c r="H30" s="239">
        <v>123</v>
      </c>
      <c r="I30" s="239">
        <v>18</v>
      </c>
      <c r="J30" s="240">
        <v>0</v>
      </c>
    </row>
    <row r="31" spans="1:10">
      <c r="A31" s="520" t="s">
        <v>295</v>
      </c>
      <c r="B31" s="521"/>
      <c r="C31" s="522"/>
      <c r="D31" s="239">
        <f t="shared" si="0"/>
        <v>11</v>
      </c>
      <c r="E31" s="239">
        <v>0</v>
      </c>
      <c r="F31" s="239">
        <v>0</v>
      </c>
      <c r="G31" s="239">
        <v>9</v>
      </c>
      <c r="H31" s="239">
        <v>9</v>
      </c>
      <c r="I31" s="239">
        <v>0</v>
      </c>
      <c r="J31" s="240">
        <v>2</v>
      </c>
    </row>
    <row r="32" spans="1:10">
      <c r="A32" s="543" t="s">
        <v>296</v>
      </c>
      <c r="B32" s="544"/>
      <c r="C32" s="545"/>
      <c r="D32" s="239" t="str">
        <f t="shared" si="0"/>
        <v>－</v>
      </c>
      <c r="E32" s="239">
        <v>0</v>
      </c>
      <c r="F32" s="239">
        <v>0</v>
      </c>
      <c r="G32" s="239">
        <v>0</v>
      </c>
      <c r="H32" s="239">
        <v>0</v>
      </c>
      <c r="I32" s="239">
        <v>0</v>
      </c>
      <c r="J32" s="240">
        <v>0</v>
      </c>
    </row>
    <row r="33" spans="1:10">
      <c r="A33" s="539" t="s">
        <v>297</v>
      </c>
      <c r="B33" s="521"/>
      <c r="C33" s="522"/>
      <c r="D33" s="239">
        <f t="shared" si="0"/>
        <v>153</v>
      </c>
      <c r="E33" s="239">
        <v>47</v>
      </c>
      <c r="F33" s="239">
        <v>47</v>
      </c>
      <c r="G33" s="239">
        <v>57</v>
      </c>
      <c r="H33" s="239">
        <v>57</v>
      </c>
      <c r="I33" s="239">
        <v>5</v>
      </c>
      <c r="J33" s="240">
        <v>44</v>
      </c>
    </row>
    <row r="34" spans="1:10" ht="15" thickBot="1">
      <c r="A34" s="540" t="s">
        <v>298</v>
      </c>
      <c r="B34" s="541"/>
      <c r="C34" s="542"/>
      <c r="D34" s="241">
        <f t="shared" si="0"/>
        <v>10</v>
      </c>
      <c r="E34" s="241">
        <v>0</v>
      </c>
      <c r="F34" s="241">
        <v>0</v>
      </c>
      <c r="G34" s="241">
        <v>0</v>
      </c>
      <c r="H34" s="241">
        <v>0</v>
      </c>
      <c r="I34" s="241">
        <v>6</v>
      </c>
      <c r="J34" s="242">
        <v>4</v>
      </c>
    </row>
    <row r="35" spans="1:10">
      <c r="A35" s="196" t="s">
        <v>299</v>
      </c>
      <c r="B35" s="200"/>
      <c r="C35" s="200"/>
      <c r="D35" s="243"/>
      <c r="E35" s="243"/>
      <c r="F35" s="243"/>
      <c r="G35" s="243"/>
      <c r="H35" s="243"/>
      <c r="I35" s="243"/>
      <c r="J35" s="243"/>
    </row>
    <row r="36" spans="1:10">
      <c r="A36" s="196" t="s">
        <v>333</v>
      </c>
      <c r="C36" s="151"/>
      <c r="D36" s="244"/>
      <c r="E36" s="244"/>
      <c r="F36" s="244"/>
      <c r="G36" s="244"/>
      <c r="H36" s="244"/>
      <c r="I36" s="244"/>
      <c r="J36" s="244"/>
    </row>
    <row r="37" spans="1:10">
      <c r="A37" s="196" t="s">
        <v>301</v>
      </c>
      <c r="C37" s="151"/>
      <c r="D37" s="244"/>
      <c r="E37" s="244"/>
      <c r="F37" s="244"/>
      <c r="G37" s="244"/>
      <c r="H37" s="244"/>
      <c r="I37" s="244"/>
      <c r="J37" s="244"/>
    </row>
    <row r="38" spans="1:10">
      <c r="A38" s="196" t="s">
        <v>334</v>
      </c>
      <c r="C38" s="151"/>
      <c r="D38" s="244"/>
      <c r="E38" s="244"/>
      <c r="F38" s="244"/>
      <c r="G38" s="244"/>
      <c r="H38" s="244"/>
      <c r="I38" s="244"/>
      <c r="J38" s="244"/>
    </row>
    <row r="39" spans="1:10">
      <c r="A39" s="196" t="s">
        <v>335</v>
      </c>
      <c r="C39" s="151"/>
      <c r="D39" s="244"/>
      <c r="E39" s="244"/>
      <c r="F39" s="244"/>
      <c r="G39" s="244"/>
      <c r="H39" s="244"/>
      <c r="I39" s="244"/>
      <c r="J39" s="244"/>
    </row>
    <row r="40" spans="1:10">
      <c r="A40" s="196" t="s">
        <v>336</v>
      </c>
      <c r="C40" s="151"/>
      <c r="D40" s="244"/>
      <c r="E40" s="244"/>
      <c r="F40" s="244"/>
      <c r="G40" s="244"/>
      <c r="H40" s="244"/>
      <c r="I40" s="244"/>
      <c r="J40" s="244"/>
    </row>
    <row r="41" spans="1:10">
      <c r="A41" s="199" t="s">
        <v>306</v>
      </c>
      <c r="B41" s="200"/>
      <c r="C41" s="200"/>
      <c r="D41" s="202"/>
      <c r="E41" s="202"/>
      <c r="F41" s="202"/>
      <c r="G41" s="202"/>
      <c r="H41" s="202"/>
      <c r="I41" s="202"/>
      <c r="J41" s="202"/>
    </row>
  </sheetData>
  <mergeCells count="32">
    <mergeCell ref="A33:C33"/>
    <mergeCell ref="A34:C34"/>
    <mergeCell ref="A27:C27"/>
    <mergeCell ref="A28:C28"/>
    <mergeCell ref="A29:C29"/>
    <mergeCell ref="A30:C30"/>
    <mergeCell ref="A31:C31"/>
    <mergeCell ref="A32:C32"/>
    <mergeCell ref="A26:C26"/>
    <mergeCell ref="A15:C15"/>
    <mergeCell ref="A16:C16"/>
    <mergeCell ref="A17:C17"/>
    <mergeCell ref="A18:C18"/>
    <mergeCell ref="A19:C19"/>
    <mergeCell ref="A20:C20"/>
    <mergeCell ref="A21:C21"/>
    <mergeCell ref="A22:C22"/>
    <mergeCell ref="A23:C23"/>
    <mergeCell ref="A24:C24"/>
    <mergeCell ref="A25:C25"/>
    <mergeCell ref="I3:I4"/>
    <mergeCell ref="J3:J4"/>
    <mergeCell ref="A14:C14"/>
    <mergeCell ref="B3:C4"/>
    <mergeCell ref="D3:D4"/>
    <mergeCell ref="E3:E4"/>
    <mergeCell ref="G3:G4"/>
    <mergeCell ref="B5:B9"/>
    <mergeCell ref="A10:C10"/>
    <mergeCell ref="A11:C11"/>
    <mergeCell ref="A12:C12"/>
    <mergeCell ref="A13:C13"/>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Sheet1</vt:lpstr>
      <vt:lpstr>6-1,2</vt:lpstr>
      <vt:lpstr>6-3,4</vt:lpstr>
      <vt:lpstr>6-5,6</vt:lpstr>
      <vt:lpstr>6-7</vt:lpstr>
      <vt:lpstr>6-8</vt:lpstr>
      <vt:lpstr>6-9</vt:lpstr>
      <vt:lpstr>6-10</vt:lpstr>
      <vt:lpstr>6-11</vt:lpstr>
      <vt:lpstr>6-12</vt:lpstr>
      <vt:lpstr>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oka-242-149</dc:creator>
  <cp:lastModifiedBy>oka-242-149</cp:lastModifiedBy>
  <dcterms:created xsi:type="dcterms:W3CDTF">2013-12-06T00:27:55Z</dcterms:created>
  <dcterms:modified xsi:type="dcterms:W3CDTF">2014-01-14T07:46:10Z</dcterms:modified>
</cp:coreProperties>
</file>